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170" windowHeight="6090" activeTab="0"/>
  </bookViews>
  <sheets>
    <sheet name="6-4森林国営保険" sheetId="1" r:id="rId1"/>
    <sheet name="保険料とてん補額" sheetId="2" r:id="rId2"/>
  </sheets>
  <externalReferences>
    <externalReference r:id="rId5"/>
  </externalReferences>
  <definedNames>
    <definedName name="_xlnm.Print_Area" localSheetId="1">'保険料とてん補額'!$E$1:$M$61</definedName>
  </definedNames>
  <calcPr fullCalcOnLoad="1"/>
</workbook>
</file>

<file path=xl/sharedStrings.xml><?xml version="1.0" encoding="utf-8"?>
<sst xmlns="http://schemas.openxmlformats.org/spreadsheetml/2006/main" count="55" uniqueCount="48">
  <si>
    <t>第４表　森林国営保険</t>
  </si>
  <si>
    <t>（１）契約実績</t>
  </si>
  <si>
    <t>（単位：ｈａ・円）</t>
  </si>
  <si>
    <t>件       数</t>
  </si>
  <si>
    <t>面       積</t>
  </si>
  <si>
    <t>保 険 金 額</t>
  </si>
  <si>
    <t>保  険  料</t>
  </si>
  <si>
    <t>平成 ７ 年度</t>
  </si>
  <si>
    <t>〔資料〕林政課</t>
  </si>
  <si>
    <t>（２）契約保有高</t>
  </si>
  <si>
    <t>件        数</t>
  </si>
  <si>
    <t>面        積</t>
  </si>
  <si>
    <t>保    険    金    額</t>
  </si>
  <si>
    <t>（注）　各年度末現在の契約保有高。また（　　）内は県有林で外数</t>
  </si>
  <si>
    <t>（３）損害てん補状況</t>
  </si>
  <si>
    <t>件    数</t>
  </si>
  <si>
    <t>損害面積</t>
  </si>
  <si>
    <t>損害額</t>
  </si>
  <si>
    <t>損害てん補額</t>
  </si>
  <si>
    <t>平成 ７ 年度</t>
  </si>
  <si>
    <t>平成 １２ 年度</t>
  </si>
  <si>
    <t>利根上流</t>
  </si>
  <si>
    <t>沼　　　　　田</t>
  </si>
  <si>
    <t>吾　　妻</t>
  </si>
  <si>
    <t xml:space="preserve">中　 之　 条 </t>
  </si>
  <si>
    <t>利根下流</t>
  </si>
  <si>
    <t>渋　　　　　川</t>
  </si>
  <si>
    <t>桐　　　　　生</t>
  </si>
  <si>
    <t>西　　毛</t>
  </si>
  <si>
    <t>高　　　　　崎</t>
  </si>
  <si>
    <t>藤　　　　　岡</t>
  </si>
  <si>
    <t>富　　　　　岡</t>
  </si>
  <si>
    <t>平成 １２ 年度</t>
  </si>
  <si>
    <t>森林国営保険の払込保険料と損害てん補額の推移</t>
  </si>
  <si>
    <t>群馬県林業統計書から</t>
  </si>
  <si>
    <t>年度</t>
  </si>
  <si>
    <t>払込保険料</t>
  </si>
  <si>
    <t>損害てん補金額</t>
  </si>
  <si>
    <t>比率</t>
  </si>
  <si>
    <t>（千円）</t>
  </si>
  <si>
    <t>（千円）</t>
  </si>
  <si>
    <t>元</t>
  </si>
  <si>
    <t>累計</t>
  </si>
  <si>
    <t>平成１７年度</t>
  </si>
  <si>
    <t>平成１７年度</t>
  </si>
  <si>
    <t>平成 １２ 年度</t>
  </si>
  <si>
    <t>平成１９年度</t>
  </si>
  <si>
    <t>平成１９年度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</si>
</sst>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);[Red]\(0.00\)"/>
    <numFmt numFmtId="178" formatCode="0.00_ "/>
    <numFmt numFmtId="179" formatCode="0_);[Red]\(0\)"/>
    <numFmt numFmtId="180" formatCode="#,##0.00_);[Red]\(#,##0.00\)"/>
    <numFmt numFmtId="181" formatCode="#,##0_);[Red]\(#,##0\)"/>
    <numFmt numFmtId="182" formatCode="0.000"/>
    <numFmt numFmtId="183" formatCode="#,##0.000;[Red]\-#,##0.000"/>
    <numFmt numFmtId="184" formatCode="0.0"/>
    <numFmt numFmtId="185" formatCode="#,##0.0;[Red]\-#,##0.0"/>
    <numFmt numFmtId="186" formatCode="#,##0.0000;[Red]\-#,##0.0000"/>
    <numFmt numFmtId="187" formatCode="#,##0.0_);[Red]\(#,##0.0\)"/>
    <numFmt numFmtId="188" formatCode="#,##0.000_);[Red]\(#,##0.000\)"/>
    <numFmt numFmtId="189" formatCode="#,##0.0000_);[Red]\(#,##0.0000\)"/>
    <numFmt numFmtId="190" formatCode="#,##0.00000_);[Red]\(#,##0.00000\)"/>
    <numFmt numFmtId="191" formatCode="#,##0.00;\-#,##0;&quot;-&quot;"/>
    <numFmt numFmtId="192" formatCode="#,##0.00;\-#,##0.00;&quot;-&quot;"/>
    <numFmt numFmtId="193" formatCode="#,##0;\-#,##0;&quot;-&quot;"/>
    <numFmt numFmtId="194" formatCode="#,##0.0;\-#,##0.0;&quot;-&quot;"/>
    <numFmt numFmtId="195" formatCode="\(#,##0\)"/>
    <numFmt numFmtId="196" formatCode="\(#,##0.00\)"/>
    <numFmt numFmtId="197" formatCode="#,##0_);\(#,##0\)"/>
    <numFmt numFmtId="198" formatCode="#,##0.00_);\(#,##0.00\)"/>
    <numFmt numFmtId="199" formatCode="#,##0_ ;[Red]\-#,##0\ "/>
    <numFmt numFmtId="200" formatCode="#,##0_ "/>
    <numFmt numFmtId="201" formatCode="#,##0.000;\-#,##0.000;&quot;-&quot;"/>
    <numFmt numFmtId="202" formatCode="#,##0.0"/>
    <numFmt numFmtId="203" formatCode="#,##0.00_ "/>
    <numFmt numFmtId="204" formatCode="0;[Red]0"/>
    <numFmt numFmtId="205" formatCode="#,##0;[Red]#,##0"/>
    <numFmt numFmtId="206" formatCode="#,##0.00;[Red]#,##0.00"/>
    <numFmt numFmtId="207" formatCode="0.0_);[Red]\(0.0\)"/>
    <numFmt numFmtId="208" formatCode="#,##0;\-#,##0;&quot;…&quot;"/>
    <numFmt numFmtId="209" formatCode="#,##0.00;\-#,##0;&quot;…&quot;"/>
    <numFmt numFmtId="210" formatCode="#,##0.00;\-#,##0.00;\-"/>
    <numFmt numFmtId="211" formatCode="#,##0.0;\-#,##0.0"/>
    <numFmt numFmtId="212" formatCode="\-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b/>
      <sz val="10"/>
      <name val="ＭＳ ＰＲゴシック"/>
      <family val="3"/>
    </font>
    <font>
      <sz val="10"/>
      <name val="ＭＳ 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.75"/>
      <color indexed="8"/>
      <name val="ＭＳ Ｐゴシック"/>
      <family val="3"/>
    </font>
    <font>
      <sz val="8"/>
      <color indexed="8"/>
      <name val="ＭＳ 明朝"/>
      <family val="1"/>
    </font>
    <font>
      <sz val="17.7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40" fontId="3" fillId="0" borderId="0" xfId="48" applyNumberFormat="1" applyFont="1" applyAlignment="1">
      <alignment vertical="center"/>
    </xf>
    <xf numFmtId="0" fontId="3" fillId="0" borderId="1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40" fontId="3" fillId="0" borderId="0" xfId="48" applyNumberFormat="1" applyFont="1" applyFill="1" applyBorder="1" applyAlignment="1">
      <alignment vertical="center"/>
    </xf>
    <xf numFmtId="3" fontId="3" fillId="0" borderId="10" xfId="48" applyNumberFormat="1" applyFont="1" applyFill="1" applyBorder="1" applyAlignment="1">
      <alignment vertical="center"/>
    </xf>
    <xf numFmtId="3" fontId="3" fillId="0" borderId="11" xfId="48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38" fontId="3" fillId="0" borderId="12" xfId="48" applyFont="1" applyFill="1" applyBorder="1" applyAlignment="1">
      <alignment vertical="center"/>
    </xf>
    <xf numFmtId="40" fontId="3" fillId="0" borderId="13" xfId="48" applyNumberFormat="1" applyFont="1" applyFill="1" applyBorder="1" applyAlignment="1">
      <alignment vertical="center"/>
    </xf>
    <xf numFmtId="38" fontId="3" fillId="0" borderId="14" xfId="48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0" fontId="3" fillId="0" borderId="0" xfId="48" applyNumberFormat="1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95" fontId="3" fillId="0" borderId="10" xfId="0" applyNumberFormat="1" applyFont="1" applyFill="1" applyBorder="1" applyAlignment="1">
      <alignment vertical="center"/>
    </xf>
    <xf numFmtId="3" fontId="3" fillId="0" borderId="0" xfId="48" applyNumberFormat="1" applyFont="1" applyFill="1" applyBorder="1" applyAlignment="1">
      <alignment vertical="center"/>
    </xf>
    <xf numFmtId="196" fontId="3" fillId="0" borderId="10" xfId="48" applyNumberFormat="1" applyFont="1" applyFill="1" applyBorder="1" applyAlignment="1">
      <alignment vertical="center"/>
    </xf>
    <xf numFmtId="3" fontId="3" fillId="0" borderId="15" xfId="48" applyNumberFormat="1" applyFont="1" applyFill="1" applyBorder="1" applyAlignment="1">
      <alignment vertical="center"/>
    </xf>
    <xf numFmtId="197" fontId="3" fillId="0" borderId="12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98" fontId="3" fillId="0" borderId="12" xfId="48" applyNumberFormat="1" applyFont="1" applyFill="1" applyBorder="1" applyAlignment="1">
      <alignment vertical="center"/>
    </xf>
    <xf numFmtId="38" fontId="3" fillId="0" borderId="16" xfId="48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4" fontId="3" fillId="0" borderId="10" xfId="48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4" fontId="4" fillId="0" borderId="17" xfId="48" applyNumberFormat="1" applyFont="1" applyFill="1" applyBorder="1" applyAlignment="1">
      <alignment vertical="center"/>
    </xf>
    <xf numFmtId="3" fontId="4" fillId="0" borderId="17" xfId="48" applyNumberFormat="1" applyFont="1" applyFill="1" applyBorder="1" applyAlignment="1">
      <alignment vertical="center"/>
    </xf>
    <xf numFmtId="3" fontId="4" fillId="0" borderId="18" xfId="48" applyNumberFormat="1" applyFont="1" applyFill="1" applyBorder="1" applyAlignment="1">
      <alignment vertical="center"/>
    </xf>
    <xf numFmtId="40" fontId="3" fillId="0" borderId="12" xfId="48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99" fontId="5" fillId="0" borderId="24" xfId="0" applyNumberFormat="1" applyFont="1" applyBorder="1" applyAlignment="1">
      <alignment vertical="center"/>
    </xf>
    <xf numFmtId="199" fontId="5" fillId="0" borderId="25" xfId="0" applyNumberFormat="1" applyFont="1" applyBorder="1" applyAlignment="1">
      <alignment vertical="center"/>
    </xf>
    <xf numFmtId="9" fontId="5" fillId="0" borderId="0" xfId="0" applyNumberFormat="1" applyFont="1" applyAlignment="1">
      <alignment/>
    </xf>
    <xf numFmtId="0" fontId="5" fillId="0" borderId="26" xfId="0" applyFont="1" applyBorder="1" applyAlignment="1">
      <alignment horizontal="center" vertical="center"/>
    </xf>
    <xf numFmtId="199" fontId="5" fillId="0" borderId="27" xfId="0" applyNumberFormat="1" applyFont="1" applyBorder="1" applyAlignment="1">
      <alignment vertical="center"/>
    </xf>
    <xf numFmtId="199" fontId="5" fillId="0" borderId="28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199" fontId="5" fillId="0" borderId="30" xfId="0" applyNumberFormat="1" applyFont="1" applyBorder="1" applyAlignment="1">
      <alignment vertical="center"/>
    </xf>
    <xf numFmtId="199" fontId="5" fillId="0" borderId="31" xfId="0" applyNumberFormat="1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199" fontId="5" fillId="0" borderId="21" xfId="0" applyNumberFormat="1" applyFont="1" applyBorder="1" applyAlignment="1">
      <alignment vertical="center"/>
    </xf>
    <xf numFmtId="199" fontId="5" fillId="0" borderId="22" xfId="0" applyNumberFormat="1" applyFont="1" applyBorder="1" applyAlignment="1">
      <alignment vertical="center"/>
    </xf>
    <xf numFmtId="0" fontId="0" fillId="0" borderId="33" xfId="0" applyBorder="1" applyAlignment="1">
      <alignment horizontal="center"/>
    </xf>
    <xf numFmtId="199" fontId="0" fillId="0" borderId="34" xfId="0" applyNumberFormat="1" applyBorder="1" applyAlignment="1">
      <alignment/>
    </xf>
    <xf numFmtId="199" fontId="0" fillId="0" borderId="35" xfId="0" applyNumberFormat="1" applyBorder="1" applyAlignment="1">
      <alignment/>
    </xf>
    <xf numFmtId="0" fontId="2" fillId="0" borderId="0" xfId="0" applyFont="1" applyFill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38" fontId="3" fillId="0" borderId="38" xfId="48" applyFont="1" applyFill="1" applyBorder="1" applyAlignment="1">
      <alignment horizontal="center" vertical="center"/>
    </xf>
    <xf numFmtId="38" fontId="3" fillId="0" borderId="39" xfId="48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0" fontId="3" fillId="0" borderId="12" xfId="48" applyNumberFormat="1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8" fontId="3" fillId="0" borderId="14" xfId="48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38" fontId="3" fillId="0" borderId="0" xfId="48" applyFont="1" applyFill="1" applyAlignment="1">
      <alignment horizontal="center" vertical="center"/>
    </xf>
    <xf numFmtId="40" fontId="3" fillId="0" borderId="39" xfId="48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40" fontId="3" fillId="0" borderId="40" xfId="48" applyNumberFormat="1" applyFont="1" applyFill="1" applyBorder="1" applyAlignment="1">
      <alignment horizontal="center" vertical="center"/>
    </xf>
    <xf numFmtId="38" fontId="3" fillId="0" borderId="40" xfId="48" applyFont="1" applyFill="1" applyBorder="1" applyAlignment="1">
      <alignment horizontal="center" vertical="center"/>
    </xf>
    <xf numFmtId="40" fontId="3" fillId="0" borderId="41" xfId="48" applyNumberFormat="1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distributed" vertical="center"/>
    </xf>
    <xf numFmtId="0" fontId="5" fillId="0" borderId="43" xfId="0" applyFont="1" applyBorder="1" applyAlignment="1">
      <alignment horizontal="center" vertical="center"/>
    </xf>
    <xf numFmtId="199" fontId="5" fillId="0" borderId="44" xfId="0" applyNumberFormat="1" applyFont="1" applyBorder="1" applyAlignment="1">
      <alignment vertical="center"/>
    </xf>
    <xf numFmtId="199" fontId="5" fillId="0" borderId="45" xfId="0" applyNumberFormat="1" applyFont="1" applyBorder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38" fontId="4" fillId="0" borderId="10" xfId="48" applyFont="1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199" fontId="5" fillId="0" borderId="44" xfId="0" applyNumberFormat="1" applyFont="1" applyFill="1" applyBorder="1" applyAlignment="1">
      <alignment vertical="center"/>
    </xf>
    <xf numFmtId="199" fontId="5" fillId="0" borderId="45" xfId="0" applyNumberFormat="1" applyFont="1" applyFill="1" applyBorder="1" applyAlignment="1">
      <alignment vertical="center"/>
    </xf>
    <xf numFmtId="40" fontId="6" fillId="0" borderId="0" xfId="48" applyNumberFormat="1" applyFont="1" applyFill="1" applyBorder="1" applyAlignment="1">
      <alignment vertical="center"/>
    </xf>
    <xf numFmtId="3" fontId="6" fillId="0" borderId="10" xfId="48" applyNumberFormat="1" applyFont="1" applyFill="1" applyBorder="1" applyAlignment="1">
      <alignment vertical="center"/>
    </xf>
    <xf numFmtId="3" fontId="6" fillId="0" borderId="11" xfId="48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95" fontId="6" fillId="0" borderId="10" xfId="0" applyNumberFormat="1" applyFont="1" applyFill="1" applyBorder="1" applyAlignment="1">
      <alignment vertical="center"/>
    </xf>
    <xf numFmtId="3" fontId="6" fillId="0" borderId="0" xfId="48" applyNumberFormat="1" applyFont="1" applyFill="1" applyBorder="1" applyAlignment="1">
      <alignment vertical="center"/>
    </xf>
    <xf numFmtId="196" fontId="6" fillId="0" borderId="10" xfId="48" applyNumberFormat="1" applyFont="1" applyFill="1" applyBorder="1" applyAlignment="1">
      <alignment vertical="center"/>
    </xf>
    <xf numFmtId="3" fontId="6" fillId="0" borderId="15" xfId="48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4" fontId="6" fillId="0" borderId="10" xfId="48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38" fontId="3" fillId="0" borderId="46" xfId="48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40" fontId="3" fillId="0" borderId="38" xfId="48" applyNumberFormat="1" applyFont="1" applyFill="1" applyBorder="1" applyAlignment="1">
      <alignment horizontal="center" vertical="center"/>
    </xf>
    <xf numFmtId="40" fontId="3" fillId="0" borderId="46" xfId="48" applyNumberFormat="1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払込保険料と損害てん補金額の推移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4175"/>
          <c:w val="0.97625"/>
          <c:h val="0.93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'保険料とてん補額'!$B$4</c:f>
              <c:strCache>
                <c:ptCount val="1"/>
                <c:pt idx="0">
                  <c:v>払込保険料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'保険料とてん補額'!$A$6:$A$61</c:f>
              <c:strCache/>
            </c:strRef>
          </c:cat>
          <c:val>
            <c:numRef>
              <c:f>'保険料とてん補額'!$B$6:$B$61</c:f>
              <c:numCache/>
            </c:numRef>
          </c:val>
        </c:ser>
        <c:ser>
          <c:idx val="1"/>
          <c:order val="1"/>
          <c:tx>
            <c:strRef>
              <c:f>'保険料とてん補額'!$C$4</c:f>
              <c:strCache>
                <c:ptCount val="1"/>
                <c:pt idx="0">
                  <c:v>損害てん補金額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'保険料とてん補額'!$A$6:$A$61</c:f>
              <c:strCache/>
            </c:strRef>
          </c:cat>
          <c:val>
            <c:numRef>
              <c:f>'保険料とてん補額'!$C$6:$C$61</c:f>
              <c:numCache/>
            </c:numRef>
          </c:val>
        </c:ser>
        <c:axId val="57809319"/>
        <c:axId val="50521824"/>
      </c:barChart>
      <c:catAx>
        <c:axId val="5780931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21824"/>
        <c:crosses val="autoZero"/>
        <c:auto val="1"/>
        <c:lblOffset val="100"/>
        <c:tickLblSkip val="1"/>
        <c:noMultiLvlLbl val="0"/>
      </c:catAx>
      <c:valAx>
        <c:axId val="5052182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金額（千円）</a:t>
                </a:r>
              </a:p>
            </c:rich>
          </c:tx>
          <c:layout>
            <c:manualLayout>
              <c:xMode val="factor"/>
              <c:yMode val="factor"/>
              <c:x val="0.001"/>
              <c:y val="0.1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8093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125"/>
          <c:y val="0.94825"/>
          <c:w val="0.3745"/>
          <c:h val="0.0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0</xdr:rowOff>
    </xdr:from>
    <xdr:to>
      <xdr:col>13</xdr:col>
      <xdr:colOff>0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3486150" y="0"/>
        <a:ext cx="6162675" cy="1038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41502200-200903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-1(1)総括"/>
      <sheetName val="6-1(2)(3)(4)"/>
    </sheetNames>
    <sheetDataSet>
      <sheetData sheetId="0">
        <row r="30">
          <cell r="M30" t="str">
            <v>被害面積</v>
          </cell>
          <cell r="N30" t="str">
            <v>被害額</v>
          </cell>
        </row>
        <row r="31">
          <cell r="L31">
            <v>61</v>
          </cell>
          <cell r="M31">
            <v>6746.33</v>
          </cell>
          <cell r="N31">
            <v>1083564</v>
          </cell>
        </row>
        <row r="32">
          <cell r="L32">
            <v>62</v>
          </cell>
          <cell r="M32">
            <v>4392.27</v>
          </cell>
          <cell r="N32">
            <v>373933</v>
          </cell>
        </row>
        <row r="33">
          <cell r="L33">
            <v>63</v>
          </cell>
          <cell r="M33">
            <v>4914.37</v>
          </cell>
          <cell r="N33">
            <v>415171</v>
          </cell>
        </row>
        <row r="34">
          <cell r="L34" t="str">
            <v>元</v>
          </cell>
          <cell r="M34">
            <v>5798.52</v>
          </cell>
          <cell r="N34">
            <v>372629</v>
          </cell>
        </row>
        <row r="35">
          <cell r="L35">
            <v>2</v>
          </cell>
          <cell r="M35">
            <v>6281.98</v>
          </cell>
          <cell r="N35">
            <v>233059</v>
          </cell>
        </row>
        <row r="36">
          <cell r="L36">
            <v>3</v>
          </cell>
          <cell r="M36">
            <v>6045.34</v>
          </cell>
          <cell r="N36">
            <v>240186</v>
          </cell>
        </row>
        <row r="37">
          <cell r="L37">
            <v>4</v>
          </cell>
          <cell r="M37">
            <v>6800.61</v>
          </cell>
          <cell r="N37">
            <v>267437</v>
          </cell>
        </row>
        <row r="38">
          <cell r="L38">
            <v>5</v>
          </cell>
          <cell r="M38">
            <v>7409.65</v>
          </cell>
          <cell r="N38">
            <v>481131</v>
          </cell>
        </row>
        <row r="39">
          <cell r="L39">
            <v>6</v>
          </cell>
          <cell r="M39">
            <v>6927.12</v>
          </cell>
          <cell r="N39">
            <v>255500</v>
          </cell>
        </row>
        <row r="40">
          <cell r="L40">
            <v>7</v>
          </cell>
          <cell r="M40">
            <v>6915.93</v>
          </cell>
          <cell r="N40">
            <v>274621</v>
          </cell>
        </row>
        <row r="41">
          <cell r="L41">
            <v>8</v>
          </cell>
          <cell r="M41">
            <v>6915.93</v>
          </cell>
          <cell r="N41">
            <v>274621</v>
          </cell>
        </row>
        <row r="42">
          <cell r="L42">
            <v>9</v>
          </cell>
          <cell r="M42">
            <v>6088.94</v>
          </cell>
          <cell r="N42">
            <v>682040</v>
          </cell>
        </row>
        <row r="43">
          <cell r="L43">
            <v>10</v>
          </cell>
          <cell r="M43">
            <v>5372.93</v>
          </cell>
          <cell r="N43">
            <v>258521</v>
          </cell>
        </row>
        <row r="44">
          <cell r="L44">
            <v>11</v>
          </cell>
          <cell r="M44">
            <v>7589.64</v>
          </cell>
          <cell r="N44">
            <v>437398</v>
          </cell>
        </row>
        <row r="45">
          <cell r="L45">
            <v>12</v>
          </cell>
          <cell r="M45">
            <v>6718.38</v>
          </cell>
          <cell r="N45">
            <v>366567</v>
          </cell>
        </row>
        <row r="46">
          <cell r="L46">
            <v>13</v>
          </cell>
          <cell r="M46">
            <v>6103.97</v>
          </cell>
          <cell r="N46">
            <v>286348</v>
          </cell>
        </row>
        <row r="47">
          <cell r="L47">
            <v>14</v>
          </cell>
          <cell r="M47">
            <v>5943.15</v>
          </cell>
          <cell r="N47">
            <v>411639</v>
          </cell>
        </row>
        <row r="48">
          <cell r="L48">
            <v>15</v>
          </cell>
          <cell r="M48">
            <v>5554.3</v>
          </cell>
          <cell r="N48">
            <v>528967</v>
          </cell>
        </row>
        <row r="49">
          <cell r="L49">
            <v>16</v>
          </cell>
          <cell r="M49">
            <v>5884.5</v>
          </cell>
          <cell r="N49">
            <v>406132</v>
          </cell>
        </row>
        <row r="50">
          <cell r="L50">
            <v>17</v>
          </cell>
          <cell r="M50">
            <v>4927.52</v>
          </cell>
          <cell r="N50">
            <v>385992</v>
          </cell>
        </row>
        <row r="51">
          <cell r="L51">
            <v>18</v>
          </cell>
          <cell r="M51">
            <v>5878.31</v>
          </cell>
          <cell r="N51">
            <v>470304</v>
          </cell>
        </row>
        <row r="52">
          <cell r="L52">
            <v>19</v>
          </cell>
          <cell r="M52">
            <v>7339.62</v>
          </cell>
          <cell r="N52">
            <v>767024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B46" sqref="B46"/>
    </sheetView>
  </sheetViews>
  <sheetFormatPr defaultColWidth="9.00390625" defaultRowHeight="13.5"/>
  <cols>
    <col min="1" max="1" width="1.875" style="1" customWidth="1"/>
    <col min="2" max="2" width="15.625" style="1" customWidth="1"/>
    <col min="3" max="3" width="10.125" style="1" customWidth="1"/>
    <col min="4" max="4" width="10.125" style="3" customWidth="1"/>
    <col min="5" max="5" width="13.125" style="2" customWidth="1"/>
    <col min="6" max="6" width="13.125" style="3" customWidth="1"/>
    <col min="7" max="7" width="19.625" style="1" customWidth="1"/>
    <col min="8" max="8" width="18.75390625" style="1" customWidth="1"/>
    <col min="9" max="9" width="1.00390625" style="1" customWidth="1"/>
    <col min="10" max="16384" width="9.00390625" style="1" customWidth="1"/>
  </cols>
  <sheetData>
    <row r="1" spans="2:6" s="15" customFormat="1" ht="19.5" customHeight="1">
      <c r="B1" s="61" t="s">
        <v>0</v>
      </c>
      <c r="D1" s="16"/>
      <c r="E1" s="17"/>
      <c r="F1" s="16"/>
    </row>
    <row r="2" spans="4:6" s="15" customFormat="1" ht="19.5" customHeight="1">
      <c r="D2" s="16"/>
      <c r="E2" s="17"/>
      <c r="F2" s="16"/>
    </row>
    <row r="3" spans="2:8" s="18" customFormat="1" ht="19.5" customHeight="1">
      <c r="B3" s="18" t="s">
        <v>1</v>
      </c>
      <c r="D3" s="7"/>
      <c r="E3" s="19"/>
      <c r="F3" s="7"/>
      <c r="H3" s="20" t="s">
        <v>2</v>
      </c>
    </row>
    <row r="4" spans="2:8" s="15" customFormat="1" ht="4.5" customHeight="1" thickBot="1">
      <c r="B4" s="11"/>
      <c r="C4" s="11"/>
      <c r="D4" s="13"/>
      <c r="E4" s="26"/>
      <c r="F4" s="13"/>
      <c r="G4" s="11"/>
      <c r="H4" s="29"/>
    </row>
    <row r="5" spans="1:8" s="30" customFormat="1" ht="19.5" customHeight="1">
      <c r="A5" s="66"/>
      <c r="B5" s="63"/>
      <c r="C5" s="112" t="s">
        <v>3</v>
      </c>
      <c r="D5" s="113"/>
      <c r="E5" s="114" t="s">
        <v>4</v>
      </c>
      <c r="F5" s="113"/>
      <c r="G5" s="69" t="s">
        <v>5</v>
      </c>
      <c r="H5" s="70" t="s">
        <v>6</v>
      </c>
    </row>
    <row r="6" spans="1:8" s="30" customFormat="1" ht="4.5" customHeight="1" thickBot="1">
      <c r="A6" s="66"/>
      <c r="B6" s="71"/>
      <c r="C6" s="72"/>
      <c r="D6" s="71"/>
      <c r="E6" s="73"/>
      <c r="F6" s="71"/>
      <c r="G6" s="74"/>
      <c r="H6" s="75"/>
    </row>
    <row r="7" spans="1:8" s="15" customFormat="1" ht="22.5" customHeight="1">
      <c r="A7" s="76"/>
      <c r="B7" s="77" t="s">
        <v>7</v>
      </c>
      <c r="C7" s="4"/>
      <c r="D7" s="5">
        <v>573</v>
      </c>
      <c r="E7" s="6"/>
      <c r="F7" s="7">
        <v>5933.65</v>
      </c>
      <c r="G7" s="8">
        <v>6947963338</v>
      </c>
      <c r="H7" s="9">
        <v>40439383</v>
      </c>
    </row>
    <row r="8" spans="1:8" s="15" customFormat="1" ht="22.5" customHeight="1">
      <c r="A8" s="76"/>
      <c r="B8" s="77" t="s">
        <v>32</v>
      </c>
      <c r="C8" s="4"/>
      <c r="D8" s="5">
        <v>711</v>
      </c>
      <c r="E8" s="6"/>
      <c r="F8" s="7">
        <v>5785.38</v>
      </c>
      <c r="G8" s="8">
        <v>8679072882</v>
      </c>
      <c r="H8" s="9">
        <v>43946962</v>
      </c>
    </row>
    <row r="9" spans="1:8" s="15" customFormat="1" ht="22.5" customHeight="1">
      <c r="A9" s="76"/>
      <c r="B9" s="77" t="s">
        <v>44</v>
      </c>
      <c r="C9" s="4"/>
      <c r="D9" s="5">
        <v>715</v>
      </c>
      <c r="E9" s="6"/>
      <c r="F9" s="7">
        <v>6004.24</v>
      </c>
      <c r="G9" s="8">
        <v>11862838287</v>
      </c>
      <c r="H9" s="9">
        <v>65705521</v>
      </c>
    </row>
    <row r="10" spans="1:8" s="33" customFormat="1" ht="22.5" customHeight="1">
      <c r="A10" s="78"/>
      <c r="B10" s="89" t="s">
        <v>46</v>
      </c>
      <c r="C10" s="90"/>
      <c r="D10" s="98">
        <v>716</v>
      </c>
      <c r="E10" s="91"/>
      <c r="F10" s="95">
        <v>5597</v>
      </c>
      <c r="G10" s="96">
        <v>11172319279</v>
      </c>
      <c r="H10" s="97">
        <v>64047043</v>
      </c>
    </row>
    <row r="11" spans="1:8" s="15" customFormat="1" ht="4.5" customHeight="1" thickBot="1">
      <c r="A11" s="76"/>
      <c r="B11" s="11"/>
      <c r="C11" s="10"/>
      <c r="D11" s="11"/>
      <c r="E11" s="12"/>
      <c r="F11" s="13"/>
      <c r="G11" s="12"/>
      <c r="H11" s="14"/>
    </row>
    <row r="12" spans="2:6" s="15" customFormat="1" ht="19.5" customHeight="1">
      <c r="B12" s="15" t="s">
        <v>8</v>
      </c>
      <c r="D12" s="16"/>
      <c r="E12" s="17"/>
      <c r="F12" s="16"/>
    </row>
    <row r="13" spans="4:6" s="15" customFormat="1" ht="19.5" customHeight="1">
      <c r="D13" s="16"/>
      <c r="E13" s="17"/>
      <c r="F13" s="16"/>
    </row>
    <row r="14" spans="2:8" s="18" customFormat="1" ht="19.5" customHeight="1">
      <c r="B14" s="18" t="s">
        <v>9</v>
      </c>
      <c r="D14" s="7"/>
      <c r="E14" s="19"/>
      <c r="F14" s="7"/>
      <c r="H14" s="20" t="s">
        <v>2</v>
      </c>
    </row>
    <row r="15" spans="2:8" s="15" customFormat="1" ht="4.5" customHeight="1" thickBot="1">
      <c r="B15" s="18"/>
      <c r="C15" s="18"/>
      <c r="D15" s="7"/>
      <c r="E15" s="19"/>
      <c r="F15" s="7"/>
      <c r="G15" s="18"/>
      <c r="H15" s="20"/>
    </row>
    <row r="16" spans="1:9" s="30" customFormat="1" ht="19.5" customHeight="1">
      <c r="A16" s="66"/>
      <c r="B16" s="65"/>
      <c r="C16" s="105" t="s">
        <v>10</v>
      </c>
      <c r="D16" s="107"/>
      <c r="E16" s="115" t="s">
        <v>11</v>
      </c>
      <c r="F16" s="106"/>
      <c r="G16" s="109" t="s">
        <v>12</v>
      </c>
      <c r="H16" s="108"/>
      <c r="I16" s="79"/>
    </row>
    <row r="17" spans="1:8" s="15" customFormat="1" ht="22.5" customHeight="1">
      <c r="A17" s="76"/>
      <c r="B17" s="77" t="s">
        <v>7</v>
      </c>
      <c r="C17" s="21">
        <v>1552</v>
      </c>
      <c r="D17" s="22">
        <v>18929</v>
      </c>
      <c r="E17" s="23">
        <v>1212.35</v>
      </c>
      <c r="F17" s="16">
        <v>15941.82</v>
      </c>
      <c r="G17" s="21">
        <v>1141540476</v>
      </c>
      <c r="H17" s="24">
        <v>13496443745</v>
      </c>
    </row>
    <row r="18" spans="1:8" s="15" customFormat="1" ht="22.5" customHeight="1">
      <c r="A18" s="76"/>
      <c r="B18" s="77" t="s">
        <v>45</v>
      </c>
      <c r="C18" s="21">
        <v>1500</v>
      </c>
      <c r="D18" s="22">
        <v>27160</v>
      </c>
      <c r="E18" s="23">
        <v>1199.32</v>
      </c>
      <c r="F18" s="16">
        <v>16991.76</v>
      </c>
      <c r="G18" s="21">
        <v>1449524621</v>
      </c>
      <c r="H18" s="24">
        <v>19074296057</v>
      </c>
    </row>
    <row r="19" spans="1:8" s="15" customFormat="1" ht="22.5" customHeight="1">
      <c r="A19" s="76"/>
      <c r="B19" s="77" t="s">
        <v>44</v>
      </c>
      <c r="C19" s="21">
        <v>993</v>
      </c>
      <c r="D19" s="22">
        <v>20313</v>
      </c>
      <c r="E19" s="23">
        <v>383.24</v>
      </c>
      <c r="F19" s="16">
        <v>15757.98</v>
      </c>
      <c r="G19" s="21">
        <v>863929747</v>
      </c>
      <c r="H19" s="24">
        <v>25158743250</v>
      </c>
    </row>
    <row r="20" spans="1:8" s="33" customFormat="1" ht="22.5" customHeight="1">
      <c r="A20" s="78"/>
      <c r="B20" s="89" t="s">
        <v>46</v>
      </c>
      <c r="C20" s="99">
        <v>993</v>
      </c>
      <c r="D20" s="100">
        <v>17376</v>
      </c>
      <c r="E20" s="101">
        <v>378.77</v>
      </c>
      <c r="F20" s="95">
        <v>14782.71</v>
      </c>
      <c r="G20" s="99">
        <v>494673791</v>
      </c>
      <c r="H20" s="102">
        <v>24430810618</v>
      </c>
    </row>
    <row r="21" spans="1:8" s="15" customFormat="1" ht="4.5" customHeight="1" thickBot="1">
      <c r="A21" s="76"/>
      <c r="B21" s="11"/>
      <c r="C21" s="25"/>
      <c r="D21" s="26"/>
      <c r="E21" s="27"/>
      <c r="F21" s="13"/>
      <c r="G21" s="25"/>
      <c r="H21" s="28"/>
    </row>
    <row r="22" spans="2:6" s="15" customFormat="1" ht="15" customHeight="1">
      <c r="B22" s="15" t="s">
        <v>13</v>
      </c>
      <c r="D22" s="16"/>
      <c r="E22" s="17"/>
      <c r="F22" s="16"/>
    </row>
    <row r="23" spans="2:6" s="15" customFormat="1" ht="12">
      <c r="B23" s="15" t="s">
        <v>8</v>
      </c>
      <c r="D23" s="16"/>
      <c r="E23" s="17"/>
      <c r="F23" s="16"/>
    </row>
    <row r="24" spans="4:6" s="15" customFormat="1" ht="19.5" customHeight="1">
      <c r="D24" s="16"/>
      <c r="E24" s="17"/>
      <c r="F24" s="16"/>
    </row>
    <row r="25" spans="2:6" s="15" customFormat="1" ht="19.5" customHeight="1">
      <c r="B25" s="18" t="s">
        <v>14</v>
      </c>
      <c r="C25" s="18"/>
      <c r="D25" s="7"/>
      <c r="E25" s="110" t="s">
        <v>2</v>
      </c>
      <c r="F25" s="111"/>
    </row>
    <row r="26" spans="2:6" s="15" customFormat="1" ht="4.5" customHeight="1" thickBot="1">
      <c r="B26" s="11"/>
      <c r="C26" s="11"/>
      <c r="D26" s="13"/>
      <c r="E26" s="29"/>
      <c r="F26" s="11"/>
    </row>
    <row r="27" spans="1:6" s="30" customFormat="1" ht="19.5" customHeight="1">
      <c r="A27" s="66"/>
      <c r="B27" s="63"/>
      <c r="C27" s="67" t="s">
        <v>15</v>
      </c>
      <c r="D27" s="68" t="s">
        <v>16</v>
      </c>
      <c r="E27" s="69" t="s">
        <v>17</v>
      </c>
      <c r="F27" s="80" t="s">
        <v>18</v>
      </c>
    </row>
    <row r="28" spans="1:6" s="30" customFormat="1" ht="4.5" customHeight="1">
      <c r="A28" s="66"/>
      <c r="B28" s="62"/>
      <c r="C28" s="81"/>
      <c r="D28" s="82"/>
      <c r="E28" s="83"/>
      <c r="F28" s="84"/>
    </row>
    <row r="29" spans="1:6" s="15" customFormat="1" ht="22.5" customHeight="1">
      <c r="A29" s="76"/>
      <c r="B29" s="77" t="s">
        <v>19</v>
      </c>
      <c r="C29" s="31">
        <v>70</v>
      </c>
      <c r="D29" s="32">
        <v>19.14</v>
      </c>
      <c r="E29" s="8">
        <v>18268002</v>
      </c>
      <c r="F29" s="9">
        <v>12895826</v>
      </c>
    </row>
    <row r="30" spans="1:6" s="15" customFormat="1" ht="22.5" customHeight="1">
      <c r="A30" s="76"/>
      <c r="B30" s="77" t="s">
        <v>20</v>
      </c>
      <c r="C30" s="31">
        <v>116</v>
      </c>
      <c r="D30" s="32">
        <v>31.73</v>
      </c>
      <c r="E30" s="8">
        <v>41118309</v>
      </c>
      <c r="F30" s="9">
        <v>11662994</v>
      </c>
    </row>
    <row r="31" spans="1:6" s="15" customFormat="1" ht="22.5" customHeight="1">
      <c r="A31" s="76"/>
      <c r="B31" s="77" t="s">
        <v>43</v>
      </c>
      <c r="C31" s="31">
        <v>0</v>
      </c>
      <c r="D31" s="32">
        <v>0</v>
      </c>
      <c r="E31" s="8">
        <v>0</v>
      </c>
      <c r="F31" s="9">
        <v>0</v>
      </c>
    </row>
    <row r="32" spans="1:6" s="33" customFormat="1" ht="22.5" customHeight="1">
      <c r="A32" s="78"/>
      <c r="B32" s="89" t="s">
        <v>47</v>
      </c>
      <c r="C32" s="103">
        <v>48</v>
      </c>
      <c r="D32" s="104">
        <v>10</v>
      </c>
      <c r="E32" s="96">
        <v>17422682</v>
      </c>
      <c r="F32" s="97">
        <v>5447222</v>
      </c>
    </row>
    <row r="33" spans="1:6" s="15" customFormat="1" ht="22.5" customHeight="1" hidden="1">
      <c r="A33" s="76"/>
      <c r="C33" s="31"/>
      <c r="D33" s="32"/>
      <c r="E33" s="8"/>
      <c r="F33" s="9"/>
    </row>
    <row r="34" spans="1:6" s="33" customFormat="1" ht="22.5" customHeight="1" hidden="1">
      <c r="A34" s="78"/>
      <c r="B34" s="85" t="s">
        <v>21</v>
      </c>
      <c r="C34" s="34">
        <f>C35</f>
        <v>0</v>
      </c>
      <c r="D34" s="35">
        <f>D35</f>
        <v>0</v>
      </c>
      <c r="E34" s="36">
        <f>E35</f>
        <v>0</v>
      </c>
      <c r="F34" s="37">
        <f>F35</f>
        <v>0</v>
      </c>
    </row>
    <row r="35" spans="1:6" s="15" customFormat="1" ht="22.5" customHeight="1" hidden="1">
      <c r="A35" s="76"/>
      <c r="B35" s="20" t="s">
        <v>22</v>
      </c>
      <c r="C35" s="31">
        <v>0</v>
      </c>
      <c r="D35" s="32">
        <v>0</v>
      </c>
      <c r="E35" s="8">
        <v>0</v>
      </c>
      <c r="F35" s="9">
        <v>0</v>
      </c>
    </row>
    <row r="36" spans="1:6" s="33" customFormat="1" ht="22.5" customHeight="1" hidden="1">
      <c r="A36" s="78"/>
      <c r="B36" s="85" t="s">
        <v>23</v>
      </c>
      <c r="C36" s="34">
        <f>C37</f>
        <v>0</v>
      </c>
      <c r="D36" s="35">
        <f>D37</f>
        <v>0</v>
      </c>
      <c r="E36" s="36">
        <f>E37</f>
        <v>0</v>
      </c>
      <c r="F36" s="37">
        <f>F37</f>
        <v>0</v>
      </c>
    </row>
    <row r="37" spans="1:6" s="15" customFormat="1" ht="22.5" customHeight="1" hidden="1">
      <c r="A37" s="76"/>
      <c r="B37" s="20" t="s">
        <v>24</v>
      </c>
      <c r="C37" s="31">
        <v>0</v>
      </c>
      <c r="D37" s="32">
        <v>0</v>
      </c>
      <c r="E37" s="8">
        <v>0</v>
      </c>
      <c r="F37" s="9">
        <v>0</v>
      </c>
    </row>
    <row r="38" spans="1:6" s="33" customFormat="1" ht="22.5" customHeight="1" hidden="1">
      <c r="A38" s="78"/>
      <c r="B38" s="85" t="s">
        <v>25</v>
      </c>
      <c r="C38" s="34">
        <f>SUM(C39:C40)</f>
        <v>0</v>
      </c>
      <c r="D38" s="35">
        <f>SUM(D39:D40)</f>
        <v>0</v>
      </c>
      <c r="E38" s="36">
        <f>SUM(E39:E40)</f>
        <v>0</v>
      </c>
      <c r="F38" s="37">
        <f>SUM(F39:F40)</f>
        <v>0</v>
      </c>
    </row>
    <row r="39" spans="1:6" s="15" customFormat="1" ht="22.5" customHeight="1" hidden="1">
      <c r="A39" s="76"/>
      <c r="B39" s="20" t="s">
        <v>26</v>
      </c>
      <c r="C39" s="31">
        <v>0</v>
      </c>
      <c r="D39" s="32">
        <v>0</v>
      </c>
      <c r="E39" s="8">
        <v>0</v>
      </c>
      <c r="F39" s="9">
        <v>0</v>
      </c>
    </row>
    <row r="40" spans="1:6" s="15" customFormat="1" ht="22.5" customHeight="1" hidden="1">
      <c r="A40" s="76"/>
      <c r="B40" s="64" t="s">
        <v>27</v>
      </c>
      <c r="C40" s="31">
        <v>0</v>
      </c>
      <c r="D40" s="32">
        <v>0</v>
      </c>
      <c r="E40" s="8">
        <v>0</v>
      </c>
      <c r="F40" s="9">
        <v>0</v>
      </c>
    </row>
    <row r="41" spans="1:6" s="33" customFormat="1" ht="22.5" customHeight="1" hidden="1">
      <c r="A41" s="78"/>
      <c r="B41" s="85" t="s">
        <v>28</v>
      </c>
      <c r="C41" s="34">
        <f>SUM(C42:C44)</f>
        <v>0</v>
      </c>
      <c r="D41" s="35">
        <f>SUM(D42:D44)</f>
        <v>0</v>
      </c>
      <c r="E41" s="36">
        <f>SUM(E42:E44)</f>
        <v>0</v>
      </c>
      <c r="F41" s="37">
        <f>SUM(F42:F44)</f>
        <v>0</v>
      </c>
    </row>
    <row r="42" spans="1:6" s="15" customFormat="1" ht="22.5" customHeight="1" hidden="1">
      <c r="A42" s="76"/>
      <c r="B42" s="20" t="s">
        <v>29</v>
      </c>
      <c r="C42" s="31">
        <v>0</v>
      </c>
      <c r="D42" s="32">
        <v>0</v>
      </c>
      <c r="E42" s="8">
        <v>0</v>
      </c>
      <c r="F42" s="9">
        <v>0</v>
      </c>
    </row>
    <row r="43" spans="1:6" s="15" customFormat="1" ht="22.5" customHeight="1" hidden="1">
      <c r="A43" s="76"/>
      <c r="B43" s="64" t="s">
        <v>30</v>
      </c>
      <c r="C43" s="31">
        <v>0</v>
      </c>
      <c r="D43" s="32">
        <v>0</v>
      </c>
      <c r="E43" s="8">
        <v>0</v>
      </c>
      <c r="F43" s="9">
        <v>0</v>
      </c>
    </row>
    <row r="44" spans="1:6" s="15" customFormat="1" ht="22.5" customHeight="1" hidden="1">
      <c r="A44" s="76"/>
      <c r="B44" s="64" t="s">
        <v>31</v>
      </c>
      <c r="C44" s="31">
        <v>0</v>
      </c>
      <c r="D44" s="32">
        <v>0</v>
      </c>
      <c r="E44" s="8">
        <v>0</v>
      </c>
      <c r="F44" s="9">
        <v>0</v>
      </c>
    </row>
    <row r="45" spans="1:6" s="15" customFormat="1" ht="4.5" customHeight="1" thickBot="1">
      <c r="A45" s="76"/>
      <c r="B45" s="29"/>
      <c r="C45" s="10"/>
      <c r="D45" s="38"/>
      <c r="E45" s="12"/>
      <c r="F45" s="14"/>
    </row>
    <row r="46" spans="2:6" s="15" customFormat="1" ht="19.5" customHeight="1">
      <c r="B46" s="15" t="s">
        <v>8</v>
      </c>
      <c r="D46" s="16"/>
      <c r="E46" s="17"/>
      <c r="F46" s="16"/>
    </row>
    <row r="47" spans="4:6" s="15" customFormat="1" ht="12">
      <c r="D47" s="16"/>
      <c r="E47" s="17"/>
      <c r="F47" s="16"/>
    </row>
    <row r="48" spans="4:6" s="15" customFormat="1" ht="12">
      <c r="D48" s="16"/>
      <c r="E48" s="17"/>
      <c r="F48" s="16"/>
    </row>
    <row r="49" spans="4:6" s="15" customFormat="1" ht="12">
      <c r="D49" s="16"/>
      <c r="E49" s="17"/>
      <c r="F49" s="16"/>
    </row>
    <row r="50" spans="4:6" s="15" customFormat="1" ht="12">
      <c r="D50" s="16"/>
      <c r="E50" s="17"/>
      <c r="F50" s="16"/>
    </row>
    <row r="51" spans="4:6" s="15" customFormat="1" ht="12">
      <c r="D51" s="16"/>
      <c r="E51" s="17"/>
      <c r="F51" s="16"/>
    </row>
    <row r="52" spans="4:6" s="15" customFormat="1" ht="12">
      <c r="D52" s="16"/>
      <c r="E52" s="17"/>
      <c r="F52" s="16"/>
    </row>
    <row r="53" spans="4:6" s="15" customFormat="1" ht="12">
      <c r="D53" s="16"/>
      <c r="E53" s="17"/>
      <c r="F53" s="16"/>
    </row>
    <row r="54" spans="4:6" s="15" customFormat="1" ht="12">
      <c r="D54" s="16"/>
      <c r="E54" s="17"/>
      <c r="F54" s="16"/>
    </row>
    <row r="55" spans="4:6" s="15" customFormat="1" ht="12">
      <c r="D55" s="16"/>
      <c r="E55" s="17"/>
      <c r="F55" s="16"/>
    </row>
    <row r="56" spans="4:6" s="15" customFormat="1" ht="12">
      <c r="D56" s="16"/>
      <c r="E56" s="17"/>
      <c r="F56" s="16"/>
    </row>
    <row r="57" spans="4:6" s="15" customFormat="1" ht="12">
      <c r="D57" s="16"/>
      <c r="E57" s="17"/>
      <c r="F57" s="16"/>
    </row>
    <row r="58" spans="4:6" s="15" customFormat="1" ht="12">
      <c r="D58" s="16"/>
      <c r="E58" s="17"/>
      <c r="F58" s="16"/>
    </row>
    <row r="59" spans="4:6" s="15" customFormat="1" ht="12">
      <c r="D59" s="16"/>
      <c r="E59" s="17"/>
      <c r="F59" s="16"/>
    </row>
    <row r="60" spans="4:6" s="15" customFormat="1" ht="12">
      <c r="D60" s="16"/>
      <c r="E60" s="17"/>
      <c r="F60" s="16"/>
    </row>
    <row r="61" spans="4:6" s="15" customFormat="1" ht="12">
      <c r="D61" s="16"/>
      <c r="E61" s="17"/>
      <c r="F61" s="16"/>
    </row>
    <row r="62" spans="4:6" s="15" customFormat="1" ht="12">
      <c r="D62" s="16"/>
      <c r="E62" s="17"/>
      <c r="F62" s="16"/>
    </row>
    <row r="63" spans="4:6" s="15" customFormat="1" ht="12">
      <c r="D63" s="16"/>
      <c r="E63" s="17"/>
      <c r="F63" s="16"/>
    </row>
    <row r="64" spans="4:6" s="15" customFormat="1" ht="12">
      <c r="D64" s="16"/>
      <c r="E64" s="17"/>
      <c r="F64" s="16"/>
    </row>
    <row r="65" spans="4:6" s="15" customFormat="1" ht="12">
      <c r="D65" s="16"/>
      <c r="E65" s="17"/>
      <c r="F65" s="16"/>
    </row>
    <row r="66" spans="4:6" s="15" customFormat="1" ht="12">
      <c r="D66" s="16"/>
      <c r="E66" s="17"/>
      <c r="F66" s="16"/>
    </row>
    <row r="67" spans="4:6" s="15" customFormat="1" ht="12">
      <c r="D67" s="16"/>
      <c r="E67" s="17"/>
      <c r="F67" s="16"/>
    </row>
    <row r="68" spans="4:6" s="15" customFormat="1" ht="12">
      <c r="D68" s="16"/>
      <c r="E68" s="17"/>
      <c r="F68" s="16"/>
    </row>
    <row r="69" spans="4:6" s="15" customFormat="1" ht="12">
      <c r="D69" s="16"/>
      <c r="E69" s="17"/>
      <c r="F69" s="16"/>
    </row>
    <row r="70" spans="4:6" s="15" customFormat="1" ht="12">
      <c r="D70" s="16"/>
      <c r="E70" s="17"/>
      <c r="F70" s="16"/>
    </row>
    <row r="71" spans="4:6" s="15" customFormat="1" ht="12">
      <c r="D71" s="16"/>
      <c r="E71" s="17"/>
      <c r="F71" s="16"/>
    </row>
    <row r="72" spans="4:6" s="15" customFormat="1" ht="12">
      <c r="D72" s="16"/>
      <c r="E72" s="17"/>
      <c r="F72" s="16"/>
    </row>
    <row r="73" spans="4:6" s="15" customFormat="1" ht="12">
      <c r="D73" s="16"/>
      <c r="E73" s="17"/>
      <c r="F73" s="16"/>
    </row>
    <row r="74" spans="4:6" s="15" customFormat="1" ht="12">
      <c r="D74" s="16"/>
      <c r="E74" s="17"/>
      <c r="F74" s="16"/>
    </row>
    <row r="75" spans="4:6" s="15" customFormat="1" ht="12">
      <c r="D75" s="16"/>
      <c r="E75" s="17"/>
      <c r="F75" s="16"/>
    </row>
    <row r="76" spans="4:6" s="15" customFormat="1" ht="12">
      <c r="D76" s="16"/>
      <c r="E76" s="17"/>
      <c r="F76" s="16"/>
    </row>
    <row r="77" spans="4:6" s="15" customFormat="1" ht="12">
      <c r="D77" s="16"/>
      <c r="E77" s="17"/>
      <c r="F77" s="16"/>
    </row>
    <row r="78" spans="4:6" s="15" customFormat="1" ht="12">
      <c r="D78" s="16"/>
      <c r="E78" s="17"/>
      <c r="F78" s="16"/>
    </row>
    <row r="79" spans="4:6" s="15" customFormat="1" ht="12">
      <c r="D79" s="16"/>
      <c r="E79" s="17"/>
      <c r="F79" s="16"/>
    </row>
    <row r="80" spans="4:6" s="15" customFormat="1" ht="12">
      <c r="D80" s="16"/>
      <c r="E80" s="17"/>
      <c r="F80" s="16"/>
    </row>
    <row r="81" spans="4:6" s="15" customFormat="1" ht="12">
      <c r="D81" s="16"/>
      <c r="E81" s="17"/>
      <c r="F81" s="16"/>
    </row>
    <row r="82" spans="4:6" s="15" customFormat="1" ht="12">
      <c r="D82" s="16"/>
      <c r="E82" s="17"/>
      <c r="F82" s="16"/>
    </row>
    <row r="83" spans="4:6" s="15" customFormat="1" ht="12">
      <c r="D83" s="16"/>
      <c r="E83" s="17"/>
      <c r="F83" s="16"/>
    </row>
    <row r="84" spans="4:6" s="15" customFormat="1" ht="12">
      <c r="D84" s="16"/>
      <c r="E84" s="17"/>
      <c r="F84" s="16"/>
    </row>
    <row r="85" spans="4:6" s="15" customFormat="1" ht="12">
      <c r="D85" s="16"/>
      <c r="E85" s="17"/>
      <c r="F85" s="16"/>
    </row>
    <row r="86" spans="4:6" s="15" customFormat="1" ht="12">
      <c r="D86" s="16"/>
      <c r="E86" s="17"/>
      <c r="F86" s="16"/>
    </row>
    <row r="87" spans="4:6" s="15" customFormat="1" ht="12">
      <c r="D87" s="16"/>
      <c r="E87" s="17"/>
      <c r="F87" s="16"/>
    </row>
    <row r="88" spans="4:6" s="15" customFormat="1" ht="12">
      <c r="D88" s="16"/>
      <c r="E88" s="17"/>
      <c r="F88" s="16"/>
    </row>
    <row r="89" spans="4:6" s="15" customFormat="1" ht="12">
      <c r="D89" s="16"/>
      <c r="E89" s="17"/>
      <c r="F89" s="16"/>
    </row>
    <row r="90" spans="4:6" s="15" customFormat="1" ht="12">
      <c r="D90" s="16"/>
      <c r="E90" s="17"/>
      <c r="F90" s="16"/>
    </row>
    <row r="91" spans="4:6" s="15" customFormat="1" ht="12">
      <c r="D91" s="16"/>
      <c r="E91" s="17"/>
      <c r="F91" s="16"/>
    </row>
  </sheetData>
  <sheetProtection/>
  <mergeCells count="6">
    <mergeCell ref="G16:H16"/>
    <mergeCell ref="E25:F25"/>
    <mergeCell ref="C5:D5"/>
    <mergeCell ref="E5:F5"/>
    <mergeCell ref="C16:D16"/>
    <mergeCell ref="E16:F16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view="pageBreakPreview" zoomScaleSheetLayoutView="100" zoomScalePageLayoutView="0" workbookViewId="0" topLeftCell="A1">
      <selection activeCell="B61" sqref="B61"/>
    </sheetView>
  </sheetViews>
  <sheetFormatPr defaultColWidth="9.00390625" defaultRowHeight="13.5"/>
  <cols>
    <col min="2" max="3" width="14.875" style="0" customWidth="1"/>
    <col min="4" max="4" width="6.875" style="0" customWidth="1"/>
  </cols>
  <sheetData>
    <row r="1" ht="13.5">
      <c r="A1" t="s">
        <v>33</v>
      </c>
    </row>
    <row r="3" spans="1:3" ht="13.5">
      <c r="A3" s="39" t="s">
        <v>34</v>
      </c>
      <c r="B3" s="39"/>
      <c r="C3" s="39"/>
    </row>
    <row r="4" spans="1:4" ht="13.5">
      <c r="A4" s="116" t="s">
        <v>35</v>
      </c>
      <c r="B4" s="40" t="s">
        <v>36</v>
      </c>
      <c r="C4" s="41" t="s">
        <v>37</v>
      </c>
      <c r="D4" s="42" t="s">
        <v>38</v>
      </c>
    </row>
    <row r="5" spans="1:3" ht="13.5">
      <c r="A5" s="117"/>
      <c r="B5" s="43" t="s">
        <v>39</v>
      </c>
      <c r="C5" s="44" t="s">
        <v>40</v>
      </c>
    </row>
    <row r="6" spans="1:4" ht="13.5">
      <c r="A6" s="45">
        <v>27</v>
      </c>
      <c r="B6" s="46">
        <v>2840</v>
      </c>
      <c r="C6" s="47">
        <v>1</v>
      </c>
      <c r="D6" s="48">
        <f aca="true" t="shared" si="0" ref="D6:D37">C6/B6</f>
        <v>0.00035211267605633805</v>
      </c>
    </row>
    <row r="7" spans="1:4" ht="13.5">
      <c r="A7" s="49">
        <v>28</v>
      </c>
      <c r="B7" s="50">
        <v>3524</v>
      </c>
      <c r="C7" s="51">
        <v>1330</v>
      </c>
      <c r="D7" s="48">
        <f t="shared" si="0"/>
        <v>0.37741203178206584</v>
      </c>
    </row>
    <row r="8" spans="1:4" ht="13.5">
      <c r="A8" s="49">
        <v>29</v>
      </c>
      <c r="B8" s="50">
        <v>3416</v>
      </c>
      <c r="C8" s="51">
        <v>9</v>
      </c>
      <c r="D8" s="48">
        <f t="shared" si="0"/>
        <v>0.0026346604215456673</v>
      </c>
    </row>
    <row r="9" spans="1:4" ht="13.5">
      <c r="A9" s="49">
        <v>30</v>
      </c>
      <c r="B9" s="50">
        <v>3821</v>
      </c>
      <c r="C9" s="51">
        <v>193</v>
      </c>
      <c r="D9" s="48">
        <f t="shared" si="0"/>
        <v>0.050510337607956035</v>
      </c>
    </row>
    <row r="10" spans="1:4" ht="13.5">
      <c r="A10" s="49">
        <v>31</v>
      </c>
      <c r="B10" s="50">
        <v>3192</v>
      </c>
      <c r="C10" s="51">
        <v>515</v>
      </c>
      <c r="D10" s="48">
        <f t="shared" si="0"/>
        <v>0.1613408521303258</v>
      </c>
    </row>
    <row r="11" spans="1:4" ht="13.5">
      <c r="A11" s="49">
        <v>32</v>
      </c>
      <c r="B11" s="50">
        <v>2471</v>
      </c>
      <c r="C11" s="51">
        <v>95</v>
      </c>
      <c r="D11" s="48">
        <f t="shared" si="0"/>
        <v>0.03844597329016593</v>
      </c>
    </row>
    <row r="12" spans="1:4" ht="13.5">
      <c r="A12" s="49">
        <v>33</v>
      </c>
      <c r="B12" s="50">
        <v>2118</v>
      </c>
      <c r="C12" s="51">
        <v>41</v>
      </c>
      <c r="D12" s="48">
        <f t="shared" si="0"/>
        <v>0.01935788479697828</v>
      </c>
    </row>
    <row r="13" spans="1:4" ht="13.5">
      <c r="A13" s="49">
        <v>34</v>
      </c>
      <c r="B13" s="50">
        <v>2079</v>
      </c>
      <c r="C13" s="51">
        <v>76</v>
      </c>
      <c r="D13" s="48">
        <f t="shared" si="0"/>
        <v>0.03655603655603656</v>
      </c>
    </row>
    <row r="14" spans="1:4" ht="13.5">
      <c r="A14" s="49">
        <v>35</v>
      </c>
      <c r="B14" s="50">
        <v>3226</v>
      </c>
      <c r="C14" s="51">
        <v>138</v>
      </c>
      <c r="D14" s="48">
        <f t="shared" si="0"/>
        <v>0.04277743335399876</v>
      </c>
    </row>
    <row r="15" spans="1:4" ht="13.5">
      <c r="A15" s="49">
        <v>36</v>
      </c>
      <c r="B15" s="50">
        <v>3516</v>
      </c>
      <c r="C15" s="51">
        <v>148</v>
      </c>
      <c r="D15" s="48">
        <f t="shared" si="0"/>
        <v>0.04209328782707622</v>
      </c>
    </row>
    <row r="16" spans="1:4" ht="13.5">
      <c r="A16" s="49">
        <v>37</v>
      </c>
      <c r="B16" s="50">
        <v>4017</v>
      </c>
      <c r="C16" s="51">
        <v>3119</v>
      </c>
      <c r="D16" s="48">
        <f t="shared" si="0"/>
        <v>0.7764500871296988</v>
      </c>
    </row>
    <row r="17" spans="1:4" ht="13.5">
      <c r="A17" s="49">
        <v>38</v>
      </c>
      <c r="B17" s="50">
        <v>3778</v>
      </c>
      <c r="C17" s="51">
        <v>11554</v>
      </c>
      <c r="D17" s="48">
        <f t="shared" si="0"/>
        <v>3.058231868713605</v>
      </c>
    </row>
    <row r="18" spans="1:4" ht="13.5">
      <c r="A18" s="49">
        <v>39</v>
      </c>
      <c r="B18" s="50">
        <v>4511</v>
      </c>
      <c r="C18" s="51">
        <v>20842</v>
      </c>
      <c r="D18" s="48">
        <f t="shared" si="0"/>
        <v>4.620261582797606</v>
      </c>
    </row>
    <row r="19" spans="1:4" ht="13.5">
      <c r="A19" s="49">
        <v>40</v>
      </c>
      <c r="B19" s="50">
        <v>6135</v>
      </c>
      <c r="C19" s="51">
        <v>6942</v>
      </c>
      <c r="D19" s="48">
        <f t="shared" si="0"/>
        <v>1.1315403422982886</v>
      </c>
    </row>
    <row r="20" spans="1:4" ht="13.5">
      <c r="A20" s="49">
        <v>41</v>
      </c>
      <c r="B20" s="50">
        <v>5915</v>
      </c>
      <c r="C20" s="51">
        <v>19591</v>
      </c>
      <c r="D20" s="48">
        <f t="shared" si="0"/>
        <v>3.312087912087912</v>
      </c>
    </row>
    <row r="21" spans="1:4" ht="13.5">
      <c r="A21" s="49">
        <v>42</v>
      </c>
      <c r="B21" s="50">
        <v>7773</v>
      </c>
      <c r="C21" s="51">
        <v>16153</v>
      </c>
      <c r="D21" s="48">
        <f t="shared" si="0"/>
        <v>2.0780908272224368</v>
      </c>
    </row>
    <row r="22" spans="1:4" ht="13.5">
      <c r="A22" s="49">
        <v>43</v>
      </c>
      <c r="B22" s="50">
        <v>10221</v>
      </c>
      <c r="C22" s="51">
        <v>6905</v>
      </c>
      <c r="D22" s="48">
        <f t="shared" si="0"/>
        <v>0.6755699050973486</v>
      </c>
    </row>
    <row r="23" spans="1:4" ht="13.5">
      <c r="A23" s="49">
        <v>44</v>
      </c>
      <c r="B23" s="50">
        <v>12610</v>
      </c>
      <c r="C23" s="51">
        <v>30908</v>
      </c>
      <c r="D23" s="48">
        <f t="shared" si="0"/>
        <v>2.4510705789056306</v>
      </c>
    </row>
    <row r="24" spans="1:4" ht="13.5">
      <c r="A24" s="49">
        <v>45</v>
      </c>
      <c r="B24" s="50">
        <v>9821</v>
      </c>
      <c r="C24" s="51">
        <v>2597</v>
      </c>
      <c r="D24" s="48">
        <f t="shared" si="0"/>
        <v>0.2644333570919458</v>
      </c>
    </row>
    <row r="25" spans="1:4" ht="13.5">
      <c r="A25" s="49">
        <v>46</v>
      </c>
      <c r="B25" s="50">
        <v>11668</v>
      </c>
      <c r="C25" s="51">
        <v>36895</v>
      </c>
      <c r="D25" s="48">
        <f t="shared" si="0"/>
        <v>3.1620671923208774</v>
      </c>
    </row>
    <row r="26" spans="1:4" ht="13.5">
      <c r="A26" s="49">
        <v>47</v>
      </c>
      <c r="B26" s="50">
        <v>12615</v>
      </c>
      <c r="C26" s="51">
        <v>19528</v>
      </c>
      <c r="D26" s="48">
        <f t="shared" si="0"/>
        <v>1.5479984145858106</v>
      </c>
    </row>
    <row r="27" spans="1:4" ht="13.5">
      <c r="A27" s="49">
        <v>48</v>
      </c>
      <c r="B27" s="50">
        <v>13460</v>
      </c>
      <c r="C27" s="51">
        <v>2438</v>
      </c>
      <c r="D27" s="48">
        <f t="shared" si="0"/>
        <v>0.18112927191679049</v>
      </c>
    </row>
    <row r="28" spans="1:4" ht="13.5">
      <c r="A28" s="49">
        <v>49</v>
      </c>
      <c r="B28" s="50">
        <v>14951</v>
      </c>
      <c r="C28" s="51">
        <v>33564</v>
      </c>
      <c r="D28" s="48">
        <f t="shared" si="0"/>
        <v>2.2449334492676076</v>
      </c>
    </row>
    <row r="29" spans="1:4" ht="13.5">
      <c r="A29" s="49">
        <v>50</v>
      </c>
      <c r="B29" s="50">
        <v>16374</v>
      </c>
      <c r="C29" s="51">
        <v>58461</v>
      </c>
      <c r="D29" s="48">
        <f t="shared" si="0"/>
        <v>3.5703554415536827</v>
      </c>
    </row>
    <row r="30" spans="1:4" ht="13.5">
      <c r="A30" s="49">
        <v>51</v>
      </c>
      <c r="B30" s="50">
        <v>27289</v>
      </c>
      <c r="C30" s="51">
        <v>8429</v>
      </c>
      <c r="D30" s="48">
        <f t="shared" si="0"/>
        <v>0.30887903550881307</v>
      </c>
    </row>
    <row r="31" spans="1:4" ht="13.5">
      <c r="A31" s="49">
        <v>52</v>
      </c>
      <c r="B31" s="50">
        <v>30838</v>
      </c>
      <c r="C31" s="51">
        <v>22698</v>
      </c>
      <c r="D31" s="48">
        <f t="shared" si="0"/>
        <v>0.7360399507101628</v>
      </c>
    </row>
    <row r="32" spans="1:4" ht="13.5">
      <c r="A32" s="49">
        <v>53</v>
      </c>
      <c r="B32" s="50">
        <v>28732</v>
      </c>
      <c r="C32" s="51">
        <v>24792</v>
      </c>
      <c r="D32" s="48">
        <f t="shared" si="0"/>
        <v>0.8628706668522901</v>
      </c>
    </row>
    <row r="33" spans="1:4" ht="13.5">
      <c r="A33" s="49">
        <v>54</v>
      </c>
      <c r="B33" s="50">
        <v>27263</v>
      </c>
      <c r="C33" s="51">
        <v>7500</v>
      </c>
      <c r="D33" s="48">
        <f t="shared" si="0"/>
        <v>0.27509811832887066</v>
      </c>
    </row>
    <row r="34" spans="1:4" ht="13.5">
      <c r="A34" s="49">
        <v>55</v>
      </c>
      <c r="B34" s="50">
        <v>43115</v>
      </c>
      <c r="C34" s="51">
        <v>17487</v>
      </c>
      <c r="D34" s="48">
        <f t="shared" si="0"/>
        <v>0.40558970195987476</v>
      </c>
    </row>
    <row r="35" spans="1:4" ht="13.5">
      <c r="A35" s="49">
        <v>56</v>
      </c>
      <c r="B35" s="50">
        <v>47075</v>
      </c>
      <c r="C35" s="51">
        <v>68481</v>
      </c>
      <c r="D35" s="48">
        <f t="shared" si="0"/>
        <v>1.454721189591078</v>
      </c>
    </row>
    <row r="36" spans="1:4" ht="13.5">
      <c r="A36" s="49">
        <v>57</v>
      </c>
      <c r="B36" s="50">
        <v>42360</v>
      </c>
      <c r="C36" s="51">
        <v>191524</v>
      </c>
      <c r="D36" s="48">
        <f t="shared" si="0"/>
        <v>4.521340887629839</v>
      </c>
    </row>
    <row r="37" spans="1:4" ht="13.5">
      <c r="A37" s="49">
        <v>58</v>
      </c>
      <c r="B37" s="50">
        <v>46911</v>
      </c>
      <c r="C37" s="51">
        <v>254658</v>
      </c>
      <c r="D37" s="48">
        <f t="shared" si="0"/>
        <v>5.42853488520816</v>
      </c>
    </row>
    <row r="38" spans="1:4" ht="13.5">
      <c r="A38" s="49">
        <v>59</v>
      </c>
      <c r="B38" s="50">
        <v>44842</v>
      </c>
      <c r="C38" s="51">
        <v>74593</v>
      </c>
      <c r="D38" s="48">
        <f aca="true" t="shared" si="1" ref="D38:D58">C38/B38</f>
        <v>1.6634628250301058</v>
      </c>
    </row>
    <row r="39" spans="1:4" ht="13.5">
      <c r="A39" s="49">
        <v>60</v>
      </c>
      <c r="B39" s="50">
        <v>47566</v>
      </c>
      <c r="C39" s="51">
        <v>167676</v>
      </c>
      <c r="D39" s="48">
        <f t="shared" si="1"/>
        <v>3.5251229870075265</v>
      </c>
    </row>
    <row r="40" spans="1:4" ht="13.5">
      <c r="A40" s="49">
        <v>61</v>
      </c>
      <c r="B40" s="50">
        <v>44309</v>
      </c>
      <c r="C40" s="51">
        <v>112992</v>
      </c>
      <c r="D40" s="48">
        <f t="shared" si="1"/>
        <v>2.550091403552326</v>
      </c>
    </row>
    <row r="41" spans="1:4" ht="13.5">
      <c r="A41" s="49">
        <v>62</v>
      </c>
      <c r="B41" s="50">
        <v>49351</v>
      </c>
      <c r="C41" s="51">
        <v>41279</v>
      </c>
      <c r="D41" s="48">
        <f t="shared" si="1"/>
        <v>0.8364369516321858</v>
      </c>
    </row>
    <row r="42" spans="1:4" ht="13.5">
      <c r="A42" s="49">
        <v>63</v>
      </c>
      <c r="B42" s="50">
        <v>50722</v>
      </c>
      <c r="C42" s="51">
        <v>14495</v>
      </c>
      <c r="D42" s="48">
        <f t="shared" si="1"/>
        <v>0.2857734316470171</v>
      </c>
    </row>
    <row r="43" spans="1:4" ht="13.5">
      <c r="A43" s="49" t="s">
        <v>41</v>
      </c>
      <c r="B43" s="50">
        <v>54544</v>
      </c>
      <c r="C43" s="51">
        <v>15067</v>
      </c>
      <c r="D43" s="48">
        <f t="shared" si="1"/>
        <v>0.2762356996186565</v>
      </c>
    </row>
    <row r="44" spans="1:4" ht="13.5">
      <c r="A44" s="49">
        <v>2</v>
      </c>
      <c r="B44" s="50">
        <v>48457</v>
      </c>
      <c r="C44" s="51">
        <v>6054</v>
      </c>
      <c r="D44" s="48">
        <f t="shared" si="1"/>
        <v>0.12493550983346059</v>
      </c>
    </row>
    <row r="45" spans="1:4" ht="13.5">
      <c r="A45" s="49">
        <v>3</v>
      </c>
      <c r="B45" s="50">
        <v>52186</v>
      </c>
      <c r="C45" s="51">
        <v>7738</v>
      </c>
      <c r="D45" s="48">
        <f t="shared" si="1"/>
        <v>0.14827731575518338</v>
      </c>
    </row>
    <row r="46" spans="1:4" ht="13.5">
      <c r="A46" s="49">
        <v>4</v>
      </c>
      <c r="B46" s="50">
        <v>48262</v>
      </c>
      <c r="C46" s="51">
        <v>7832</v>
      </c>
      <c r="D46" s="48">
        <f t="shared" si="1"/>
        <v>0.1622808835108367</v>
      </c>
    </row>
    <row r="47" spans="1:4" ht="13.5">
      <c r="A47" s="49">
        <v>5</v>
      </c>
      <c r="B47" s="50">
        <v>51046</v>
      </c>
      <c r="C47" s="51">
        <v>22819</v>
      </c>
      <c r="D47" s="48">
        <f t="shared" si="1"/>
        <v>0.4470281706695921</v>
      </c>
    </row>
    <row r="48" spans="1:4" ht="13.5">
      <c r="A48" s="49">
        <v>6</v>
      </c>
      <c r="B48" s="50">
        <v>42980</v>
      </c>
      <c r="C48" s="51">
        <v>10843</v>
      </c>
      <c r="D48" s="48">
        <f t="shared" si="1"/>
        <v>0.2522801302931596</v>
      </c>
    </row>
    <row r="49" spans="1:4" ht="13.5">
      <c r="A49" s="49">
        <v>7</v>
      </c>
      <c r="B49" s="50">
        <v>40439</v>
      </c>
      <c r="C49" s="51">
        <v>12896</v>
      </c>
      <c r="D49" s="48">
        <f t="shared" si="1"/>
        <v>0.3189000717129504</v>
      </c>
    </row>
    <row r="50" spans="1:4" ht="13.5">
      <c r="A50" s="49">
        <v>8</v>
      </c>
      <c r="B50" s="50">
        <v>40198</v>
      </c>
      <c r="C50" s="51">
        <v>29326</v>
      </c>
      <c r="D50" s="48">
        <f t="shared" si="1"/>
        <v>0.7295387830240311</v>
      </c>
    </row>
    <row r="51" spans="1:4" ht="13.5">
      <c r="A51" s="49">
        <v>9</v>
      </c>
      <c r="B51" s="50">
        <v>48840</v>
      </c>
      <c r="C51" s="51">
        <v>11586</v>
      </c>
      <c r="D51" s="48">
        <f t="shared" si="1"/>
        <v>0.23722358722358722</v>
      </c>
    </row>
    <row r="52" spans="1:4" ht="13.5">
      <c r="A52" s="49">
        <v>10</v>
      </c>
      <c r="B52" s="50">
        <v>46015</v>
      </c>
      <c r="C52" s="51">
        <v>10660</v>
      </c>
      <c r="D52" s="48">
        <f t="shared" si="1"/>
        <v>0.23166358796044767</v>
      </c>
    </row>
    <row r="53" spans="1:4" ht="13.5">
      <c r="A53" s="52">
        <v>11</v>
      </c>
      <c r="B53" s="53">
        <v>47378</v>
      </c>
      <c r="C53" s="54">
        <v>17228</v>
      </c>
      <c r="D53" s="48">
        <f t="shared" si="1"/>
        <v>0.363628688420786</v>
      </c>
    </row>
    <row r="54" spans="1:4" ht="13.5">
      <c r="A54" s="52">
        <v>12</v>
      </c>
      <c r="B54" s="53">
        <v>43947</v>
      </c>
      <c r="C54" s="54">
        <v>11663</v>
      </c>
      <c r="D54" s="48">
        <f t="shared" si="1"/>
        <v>0.2653878535508681</v>
      </c>
    </row>
    <row r="55" spans="1:4" ht="13.5">
      <c r="A55" s="52">
        <v>13</v>
      </c>
      <c r="B55" s="53">
        <v>87238</v>
      </c>
      <c r="C55" s="54">
        <v>10185</v>
      </c>
      <c r="D55" s="48">
        <f t="shared" si="1"/>
        <v>0.11674958160434673</v>
      </c>
    </row>
    <row r="56" spans="1:4" ht="13.5">
      <c r="A56" s="49">
        <v>14</v>
      </c>
      <c r="B56" s="50">
        <v>124042</v>
      </c>
      <c r="C56" s="51">
        <v>5150</v>
      </c>
      <c r="D56" s="48">
        <f t="shared" si="1"/>
        <v>0.04151819544992825</v>
      </c>
    </row>
    <row r="57" spans="1:4" ht="13.5">
      <c r="A57" s="86">
        <v>15</v>
      </c>
      <c r="B57" s="87">
        <v>64970</v>
      </c>
      <c r="C57" s="88">
        <v>2493</v>
      </c>
      <c r="D57" s="48">
        <f t="shared" si="1"/>
        <v>0.03837155610281669</v>
      </c>
    </row>
    <row r="58" spans="1:4" ht="13.5">
      <c r="A58" s="86">
        <v>16</v>
      </c>
      <c r="B58" s="87">
        <v>66146</v>
      </c>
      <c r="C58" s="88">
        <v>7352</v>
      </c>
      <c r="D58" s="48">
        <f t="shared" si="1"/>
        <v>0.11114806639857286</v>
      </c>
    </row>
    <row r="59" spans="1:4" ht="13.5">
      <c r="A59" s="86">
        <v>17</v>
      </c>
      <c r="B59" s="87">
        <v>65706</v>
      </c>
      <c r="C59" s="88">
        <v>0</v>
      </c>
      <c r="D59" s="48"/>
    </row>
    <row r="60" spans="1:4" ht="13.5">
      <c r="A60" s="55">
        <v>18</v>
      </c>
      <c r="B60" s="56">
        <v>63237</v>
      </c>
      <c r="C60" s="57">
        <v>2167</v>
      </c>
      <c r="D60" s="48">
        <f>C60/B60</f>
        <v>0.03426791277258567</v>
      </c>
    </row>
    <row r="61" spans="1:4" ht="13.5">
      <c r="A61" s="92">
        <v>19</v>
      </c>
      <c r="B61" s="93">
        <v>64047</v>
      </c>
      <c r="C61" s="94">
        <v>5447</v>
      </c>
      <c r="D61" s="48">
        <f>C61/B61</f>
        <v>0.08504691866910238</v>
      </c>
    </row>
    <row r="62" spans="1:3" ht="13.5">
      <c r="A62" s="58" t="s">
        <v>42</v>
      </c>
      <c r="B62" s="59">
        <f>SUM(B6:B61)</f>
        <v>1794103</v>
      </c>
      <c r="C62" s="60">
        <f>SUM(C6:C61)</f>
        <v>1475153</v>
      </c>
    </row>
  </sheetData>
  <sheetProtection/>
  <mergeCells count="1">
    <mergeCell ref="A4:A5"/>
  </mergeCells>
  <printOptions horizontalCentered="1"/>
  <pageMargins left="0.7874015748031497" right="0.5905511811023623" top="0.59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林政課</cp:lastModifiedBy>
  <cp:lastPrinted>2008-11-25T02:57:15Z</cp:lastPrinted>
  <dcterms:created xsi:type="dcterms:W3CDTF">1998-07-15T01:37:16Z</dcterms:created>
  <dcterms:modified xsi:type="dcterms:W3CDTF">2011-05-18T06:34:23Z</dcterms:modified>
  <cp:category/>
  <cp:version/>
  <cp:contentType/>
  <cp:contentStatus/>
</cp:coreProperties>
</file>