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695" activeTab="0"/>
  </bookViews>
  <sheets>
    <sheet name="5-4保安林・その１" sheetId="1" r:id="rId1"/>
    <sheet name="その２" sheetId="2" r:id="rId2"/>
    <sheet name="その３" sheetId="3" r:id="rId3"/>
    <sheet name="その４" sheetId="4" r:id="rId4"/>
  </sheets>
  <externalReferences>
    <externalReference r:id="rId7"/>
  </externalReferences>
  <definedNames>
    <definedName name="_xlnm.Print_Area" localSheetId="0">'5-4保安林・その１'!$A$1:$BL$65</definedName>
    <definedName name="_xlnm.Print_Area" localSheetId="1">'その２'!$A$1:$BN$57</definedName>
    <definedName name="_xlnm.Print_Area" localSheetId="2">'その３'!$A$1:$DP$65</definedName>
    <definedName name="_xlnm.Print_Area" localSheetId="3">'その４'!$A$1:$DR$57</definedName>
    <definedName name="_xlnm.Print_Titles" localSheetId="0">'5-4保安林・その１'!$4:$7</definedName>
    <definedName name="_xlnm.Print_Titles" localSheetId="1">'その２'!$5:$7</definedName>
    <definedName name="_xlnm.Print_Titles" localSheetId="2">'その３'!$5:$7</definedName>
    <definedName name="_xlnm.Print_Titles" localSheetId="3">'その４'!$5:$7</definedName>
  </definedNames>
  <calcPr fullCalcOnLoad="1"/>
</workbook>
</file>

<file path=xl/sharedStrings.xml><?xml version="1.0" encoding="utf-8"?>
<sst xmlns="http://schemas.openxmlformats.org/spreadsheetml/2006/main" count="5752" uniqueCount="99">
  <si>
    <t>）</t>
  </si>
  <si>
    <t>（</t>
  </si>
  <si>
    <t>吉岡町</t>
  </si>
  <si>
    <t>榛東村</t>
  </si>
  <si>
    <t>渋川市</t>
  </si>
  <si>
    <t>）</t>
  </si>
  <si>
    <t>（</t>
  </si>
  <si>
    <t>渋川
環境森林</t>
  </si>
  <si>
    <t>玉村町</t>
  </si>
  <si>
    <t>伊勢崎市</t>
  </si>
  <si>
    <t>富士見村</t>
  </si>
  <si>
    <t>前橋市</t>
  </si>
  <si>
    <t>前橋
環境森林</t>
  </si>
  <si>
    <t>利根下流</t>
  </si>
  <si>
    <t>高山村</t>
  </si>
  <si>
    <t>六合村</t>
  </si>
  <si>
    <t>草津町</t>
  </si>
  <si>
    <t>嬬恋村</t>
  </si>
  <si>
    <t>長野原町</t>
  </si>
  <si>
    <t>東吾妻町</t>
  </si>
  <si>
    <t>中之条町</t>
  </si>
  <si>
    <t>吾妻
環境森林</t>
  </si>
  <si>
    <t>吾妻</t>
  </si>
  <si>
    <t>昭和村</t>
  </si>
  <si>
    <t>みなかみ町</t>
  </si>
  <si>
    <t>川場村</t>
  </si>
  <si>
    <t>片品村</t>
  </si>
  <si>
    <t>沼田市</t>
  </si>
  <si>
    <t>利根
環境森林</t>
  </si>
  <si>
    <t>利根上流</t>
  </si>
  <si>
    <t>H19</t>
  </si>
  <si>
    <t>平成１９年度</t>
  </si>
  <si>
    <t>H17</t>
  </si>
  <si>
    <t>平成１７年度</t>
  </si>
  <si>
    <t>H12</t>
  </si>
  <si>
    <t>平成１２年度</t>
  </si>
  <si>
    <t>計</t>
  </si>
  <si>
    <t>その他</t>
  </si>
  <si>
    <t>林野庁所管</t>
  </si>
  <si>
    <t>民  有</t>
  </si>
  <si>
    <t>国        有</t>
  </si>
  <si>
    <t>合  計</t>
  </si>
  <si>
    <t>土　砂　崩　壊　防　備　保　安　林</t>
  </si>
  <si>
    <t>土　砂　流　出　防　備　保　安　林</t>
  </si>
  <si>
    <t>水　源　か　ん　養　保　安　林</t>
  </si>
  <si>
    <t>総数</t>
  </si>
  <si>
    <t>市町村別</t>
  </si>
  <si>
    <t>（単位：ｈａ）</t>
  </si>
  <si>
    <t>　（注）２．端数処理（四捨五入）により、計欄の数値と内訳の合計値は一致しない場合がある。</t>
  </si>
  <si>
    <t>　（注）１．兼種保安林については、上位（左欄）の保安林に面積を計上し、下位の保安林にはその面積を外数で括弧書きした。</t>
  </si>
  <si>
    <t>第４表　保安林（市町村別・林種別）</t>
  </si>
  <si>
    <t>〔資料〕森林保全課</t>
  </si>
  <si>
    <t>甘楽町</t>
  </si>
  <si>
    <t>南牧村</t>
  </si>
  <si>
    <t>下仁田町</t>
  </si>
  <si>
    <t>富岡市</t>
  </si>
  <si>
    <t>富岡
環境森林</t>
  </si>
  <si>
    <t>)</t>
  </si>
  <si>
    <t>(</t>
  </si>
  <si>
    <t>神流町</t>
  </si>
  <si>
    <t>上野村</t>
  </si>
  <si>
    <t>吉井町</t>
  </si>
  <si>
    <t>藤岡市</t>
  </si>
  <si>
    <t>藤岡
環境森林</t>
  </si>
  <si>
    <t>安中市</t>
  </si>
  <si>
    <t>高崎市</t>
  </si>
  <si>
    <t>高崎
環境森林</t>
  </si>
  <si>
    <t>西毛</t>
  </si>
  <si>
    <t>邑楽町</t>
  </si>
  <si>
    <t>大泉町</t>
  </si>
  <si>
    <t>千代田町</t>
  </si>
  <si>
    <t>明和町</t>
  </si>
  <si>
    <t>板倉町</t>
  </si>
  <si>
    <t>館林市</t>
  </si>
  <si>
    <t>太田市</t>
  </si>
  <si>
    <t>太田
環境森林</t>
  </si>
  <si>
    <t>みどり市</t>
  </si>
  <si>
    <t>桐生市</t>
  </si>
  <si>
    <t>桐生
環境森林</t>
  </si>
  <si>
    <t>土 砂 流 出 防 備 保 安 林</t>
  </si>
  <si>
    <t>水　源　か　ん　養　保　安　林</t>
  </si>
  <si>
    <t>）</t>
  </si>
  <si>
    <t>（</t>
  </si>
  <si>
    <t>東吾妻町</t>
  </si>
  <si>
    <t>H19</t>
  </si>
  <si>
    <t>H17</t>
  </si>
  <si>
    <t>H12</t>
  </si>
  <si>
    <t>風  致  保  安  林</t>
  </si>
  <si>
    <t>保  健  保  安  林</t>
  </si>
  <si>
    <t>落　石　防　止　保　安　林</t>
  </si>
  <si>
    <t>な　だ　れ　防　止　保　安　林</t>
  </si>
  <si>
    <t>干　害　防　備　保　安　林</t>
  </si>
  <si>
    <t>水　害　防　備　保　安　林</t>
  </si>
  <si>
    <t>防　風　保　安　林</t>
  </si>
  <si>
    <t>神流町</t>
  </si>
  <si>
    <t>）</t>
  </si>
  <si>
    <t>（</t>
  </si>
  <si>
    <t>)</t>
  </si>
  <si>
    <t>(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</si>
</sst>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;&quot;△ &quot;0"/>
    <numFmt numFmtId="178" formatCode="#,##0;;&quot;-&quot;"/>
    <numFmt numFmtId="179" formatCode="0_ "/>
    <numFmt numFmtId="180" formatCode="#,##0_ "/>
    <numFmt numFmtId="181" formatCode="#,##0;&quot;△ &quot;#,##0"/>
    <numFmt numFmtId="182" formatCode="#,##0;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ＰＲ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176" fontId="18" fillId="0" borderId="0" xfId="60" applyNumberFormat="1" applyAlignment="1">
      <alignment vertical="center"/>
      <protection/>
    </xf>
    <xf numFmtId="176" fontId="18" fillId="0" borderId="0" xfId="60" applyNumberFormat="1" applyBorder="1" applyAlignment="1">
      <alignment vertical="center"/>
      <protection/>
    </xf>
    <xf numFmtId="176" fontId="18" fillId="0" borderId="0" xfId="60" applyNumberFormat="1" applyFill="1" applyAlignment="1">
      <alignment vertical="center"/>
      <protection/>
    </xf>
    <xf numFmtId="176" fontId="18" fillId="0" borderId="0" xfId="60" applyNumberFormat="1" applyFill="1" applyBorder="1" applyAlignment="1">
      <alignment vertical="center"/>
      <protection/>
    </xf>
    <xf numFmtId="176" fontId="18" fillId="0" borderId="10" xfId="60" applyNumberFormat="1" applyFill="1" applyBorder="1" applyAlignment="1">
      <alignment vertical="center"/>
      <protection/>
    </xf>
    <xf numFmtId="176" fontId="20" fillId="0" borderId="0" xfId="60" applyNumberFormat="1" applyFont="1" applyAlignment="1">
      <alignment vertical="center"/>
      <protection/>
    </xf>
    <xf numFmtId="176" fontId="20" fillId="0" borderId="0" xfId="60" applyNumberFormat="1" applyFont="1" applyFill="1" applyAlignment="1">
      <alignment vertical="center"/>
      <protection/>
    </xf>
    <xf numFmtId="176" fontId="20" fillId="0" borderId="11" xfId="60" applyNumberFormat="1" applyFont="1" applyFill="1" applyBorder="1" applyAlignment="1">
      <alignment horizontal="distributed" vertical="center"/>
      <protection/>
    </xf>
    <xf numFmtId="176" fontId="20" fillId="0" borderId="12" xfId="48" applyNumberFormat="1" applyFont="1" applyFill="1" applyBorder="1" applyAlignment="1">
      <alignment vertical="center" shrinkToFit="1"/>
    </xf>
    <xf numFmtId="177" fontId="20" fillId="0" borderId="12" xfId="48" applyNumberFormat="1" applyFont="1" applyFill="1" applyBorder="1" applyAlignment="1">
      <alignment horizontal="right" vertical="center" shrinkToFit="1"/>
    </xf>
    <xf numFmtId="176" fontId="20" fillId="0" borderId="13" xfId="48" applyNumberFormat="1" applyFont="1" applyFill="1" applyBorder="1" applyAlignment="1">
      <alignment vertical="center" shrinkToFit="1"/>
    </xf>
    <xf numFmtId="177" fontId="20" fillId="0" borderId="12" xfId="48" applyNumberFormat="1" applyFont="1" applyFill="1" applyBorder="1" applyAlignment="1">
      <alignment vertical="center" shrinkToFit="1"/>
    </xf>
    <xf numFmtId="176" fontId="20" fillId="0" borderId="14" xfId="48" applyNumberFormat="1" applyFont="1" applyFill="1" applyBorder="1" applyAlignment="1">
      <alignment vertical="center" shrinkToFit="1"/>
    </xf>
    <xf numFmtId="176" fontId="20" fillId="0" borderId="15" xfId="48" applyNumberFormat="1" applyFont="1" applyFill="1" applyBorder="1" applyAlignment="1">
      <alignment vertical="center" shrinkToFit="1"/>
    </xf>
    <xf numFmtId="176" fontId="20" fillId="0" borderId="0" xfId="48" applyNumberFormat="1" applyFont="1" applyFill="1" applyBorder="1" applyAlignment="1">
      <alignment vertical="center" shrinkToFit="1"/>
    </xf>
    <xf numFmtId="176" fontId="20" fillId="0" borderId="12" xfId="60" applyNumberFormat="1" applyFont="1" applyFill="1" applyBorder="1" applyAlignment="1">
      <alignment vertical="center" shrinkToFit="1"/>
      <protection/>
    </xf>
    <xf numFmtId="176" fontId="20" fillId="0" borderId="13" xfId="60" applyNumberFormat="1" applyFont="1" applyFill="1" applyBorder="1" applyAlignment="1">
      <alignment vertical="center" shrinkToFit="1"/>
      <protection/>
    </xf>
    <xf numFmtId="176" fontId="20" fillId="0" borderId="16" xfId="48" applyNumberFormat="1" applyFont="1" applyFill="1" applyBorder="1" applyAlignment="1">
      <alignment vertical="center" shrinkToFit="1"/>
    </xf>
    <xf numFmtId="176" fontId="20" fillId="0" borderId="12" xfId="48" applyNumberFormat="1" applyFont="1" applyFill="1" applyBorder="1" applyAlignment="1">
      <alignment horizontal="distributed" vertical="center" shrinkToFit="1"/>
    </xf>
    <xf numFmtId="176" fontId="20" fillId="0" borderId="15" xfId="60" applyNumberFormat="1" applyFont="1" applyFill="1" applyBorder="1" applyAlignment="1">
      <alignment horizontal="distributed" vertical="center"/>
      <protection/>
    </xf>
    <xf numFmtId="176" fontId="20" fillId="0" borderId="14" xfId="60" applyNumberFormat="1" applyFont="1" applyFill="1" applyBorder="1" applyAlignment="1">
      <alignment horizontal="distributed" vertical="center"/>
      <protection/>
    </xf>
    <xf numFmtId="176" fontId="20" fillId="0" borderId="17" xfId="60" applyNumberFormat="1" applyFont="1" applyFill="1" applyBorder="1" applyAlignment="1">
      <alignment horizontal="distributed" vertical="center"/>
      <protection/>
    </xf>
    <xf numFmtId="176" fontId="20" fillId="0" borderId="18" xfId="48" applyNumberFormat="1" applyFont="1" applyFill="1" applyBorder="1" applyAlignment="1">
      <alignment vertical="center" shrinkToFit="1"/>
    </xf>
    <xf numFmtId="176" fontId="20" fillId="0" borderId="19" xfId="48" applyNumberFormat="1" applyFont="1" applyFill="1" applyBorder="1" applyAlignment="1">
      <alignment vertical="center" shrinkToFit="1"/>
    </xf>
    <xf numFmtId="176" fontId="20" fillId="0" borderId="20" xfId="48" applyNumberFormat="1" applyFont="1" applyFill="1" applyBorder="1" applyAlignment="1">
      <alignment vertical="center" shrinkToFit="1"/>
    </xf>
    <xf numFmtId="176" fontId="20" fillId="0" borderId="21" xfId="48" applyNumberFormat="1" applyFont="1" applyFill="1" applyBorder="1" applyAlignment="1">
      <alignment vertical="center" shrinkToFit="1"/>
    </xf>
    <xf numFmtId="176" fontId="20" fillId="0" borderId="18" xfId="60" applyNumberFormat="1" applyFont="1" applyFill="1" applyBorder="1" applyAlignment="1">
      <alignment vertical="center" shrinkToFit="1"/>
      <protection/>
    </xf>
    <xf numFmtId="176" fontId="20" fillId="0" borderId="19" xfId="60" applyNumberFormat="1" applyFont="1" applyFill="1" applyBorder="1" applyAlignment="1">
      <alignment vertical="center" shrinkToFit="1"/>
      <protection/>
    </xf>
    <xf numFmtId="176" fontId="20" fillId="0" borderId="22" xfId="48" applyNumberFormat="1" applyFont="1" applyFill="1" applyBorder="1" applyAlignment="1">
      <alignment vertical="center" shrinkToFit="1"/>
    </xf>
    <xf numFmtId="176" fontId="20" fillId="0" borderId="18" xfId="48" applyNumberFormat="1" applyFont="1" applyFill="1" applyBorder="1" applyAlignment="1">
      <alignment horizontal="distributed" vertical="center" shrinkToFit="1"/>
    </xf>
    <xf numFmtId="176" fontId="20" fillId="0" borderId="21" xfId="60" applyNumberFormat="1" applyFont="1" applyFill="1" applyBorder="1" applyAlignment="1">
      <alignment horizontal="distributed" vertical="center"/>
      <protection/>
    </xf>
    <xf numFmtId="176" fontId="20" fillId="0" borderId="20" xfId="60" applyNumberFormat="1" applyFont="1" applyFill="1" applyBorder="1" applyAlignment="1">
      <alignment horizontal="distributed" vertical="center"/>
      <protection/>
    </xf>
    <xf numFmtId="176" fontId="20" fillId="0" borderId="23" xfId="60" applyNumberFormat="1" applyFont="1" applyFill="1" applyBorder="1" applyAlignment="1">
      <alignment horizontal="distributed" vertical="center"/>
      <protection/>
    </xf>
    <xf numFmtId="176" fontId="20" fillId="0" borderId="24" xfId="48" applyNumberFormat="1" applyFont="1" applyFill="1" applyBorder="1" applyAlignment="1">
      <alignment vertical="center" shrinkToFit="1"/>
    </xf>
    <xf numFmtId="176" fontId="20" fillId="0" borderId="25" xfId="48" applyNumberFormat="1" applyFont="1" applyFill="1" applyBorder="1" applyAlignment="1">
      <alignment vertical="center" shrinkToFit="1"/>
    </xf>
    <xf numFmtId="176" fontId="20" fillId="0" borderId="26" xfId="48" applyNumberFormat="1" applyFont="1" applyFill="1" applyBorder="1" applyAlignment="1">
      <alignment vertical="center" shrinkToFit="1"/>
    </xf>
    <xf numFmtId="176" fontId="20" fillId="0" borderId="27" xfId="48" applyNumberFormat="1" applyFont="1" applyFill="1" applyBorder="1" applyAlignment="1">
      <alignment vertical="center" shrinkToFit="1"/>
    </xf>
    <xf numFmtId="176" fontId="20" fillId="0" borderId="24" xfId="60" applyNumberFormat="1" applyFont="1" applyFill="1" applyBorder="1" applyAlignment="1">
      <alignment vertical="center" shrinkToFit="1"/>
      <protection/>
    </xf>
    <xf numFmtId="176" fontId="20" fillId="0" borderId="25" xfId="60" applyNumberFormat="1" applyFont="1" applyFill="1" applyBorder="1" applyAlignment="1">
      <alignment vertical="center" shrinkToFit="1"/>
      <protection/>
    </xf>
    <xf numFmtId="176" fontId="20" fillId="0" borderId="28" xfId="48" applyNumberFormat="1" applyFont="1" applyFill="1" applyBorder="1" applyAlignment="1">
      <alignment vertical="center" shrinkToFit="1"/>
    </xf>
    <xf numFmtId="176" fontId="20" fillId="0" borderId="24" xfId="48" applyNumberFormat="1" applyFont="1" applyFill="1" applyBorder="1" applyAlignment="1">
      <alignment horizontal="distributed" vertical="center" shrinkToFit="1"/>
    </xf>
    <xf numFmtId="176" fontId="20" fillId="0" borderId="27" xfId="60" applyNumberFormat="1" applyFont="1" applyFill="1" applyBorder="1" applyAlignment="1">
      <alignment horizontal="distributed" vertical="center"/>
      <protection/>
    </xf>
    <xf numFmtId="176" fontId="20" fillId="0" borderId="29" xfId="60" applyNumberFormat="1" applyFont="1" applyFill="1" applyBorder="1" applyAlignment="1">
      <alignment horizontal="distributed" vertical="center"/>
      <protection/>
    </xf>
    <xf numFmtId="178" fontId="20" fillId="0" borderId="24" xfId="48" applyNumberFormat="1" applyFont="1" applyFill="1" applyBorder="1" applyAlignment="1">
      <alignment vertical="center" shrinkToFit="1"/>
    </xf>
    <xf numFmtId="178" fontId="20" fillId="0" borderId="24" xfId="48" applyNumberFormat="1" applyFont="1" applyFill="1" applyBorder="1" applyAlignment="1">
      <alignment horizontal="right" vertical="center" shrinkToFit="1"/>
    </xf>
    <xf numFmtId="176" fontId="20" fillId="0" borderId="30" xfId="60" applyNumberFormat="1" applyFont="1" applyFill="1" applyBorder="1" applyAlignment="1">
      <alignment horizontal="distributed" vertical="center"/>
      <protection/>
    </xf>
    <xf numFmtId="176" fontId="20" fillId="0" borderId="31" xfId="48" applyNumberFormat="1" applyFont="1" applyFill="1" applyBorder="1" applyAlignment="1">
      <alignment vertical="center" shrinkToFit="1"/>
    </xf>
    <xf numFmtId="176" fontId="20" fillId="0" borderId="32" xfId="48" applyNumberFormat="1" applyFont="1" applyFill="1" applyBorder="1" applyAlignment="1">
      <alignment vertical="center" shrinkToFit="1"/>
    </xf>
    <xf numFmtId="176" fontId="20" fillId="0" borderId="33" xfId="48" applyNumberFormat="1" applyFont="1" applyFill="1" applyBorder="1" applyAlignment="1">
      <alignment vertical="center" shrinkToFit="1"/>
    </xf>
    <xf numFmtId="176" fontId="20" fillId="0" borderId="0" xfId="60" applyNumberFormat="1" applyFont="1" applyFill="1" applyBorder="1" applyAlignment="1">
      <alignment vertical="center" shrinkToFit="1"/>
      <protection/>
    </xf>
    <xf numFmtId="176" fontId="20" fillId="0" borderId="31" xfId="60" applyNumberFormat="1" applyFont="1" applyFill="1" applyBorder="1" applyAlignment="1">
      <alignment vertical="center" shrinkToFit="1"/>
      <protection/>
    </xf>
    <xf numFmtId="176" fontId="20" fillId="0" borderId="34" xfId="48" applyNumberFormat="1" applyFont="1" applyFill="1" applyBorder="1" applyAlignment="1">
      <alignment vertical="center" shrinkToFit="1"/>
    </xf>
    <xf numFmtId="176" fontId="20" fillId="0" borderId="0" xfId="48" applyNumberFormat="1" applyFont="1" applyFill="1" applyBorder="1" applyAlignment="1">
      <alignment horizontal="distributed" vertical="center" shrinkToFit="1"/>
    </xf>
    <xf numFmtId="176" fontId="20" fillId="0" borderId="33" xfId="60" applyNumberFormat="1" applyFont="1" applyFill="1" applyBorder="1" applyAlignment="1">
      <alignment horizontal="distributed" vertical="center"/>
      <protection/>
    </xf>
    <xf numFmtId="176" fontId="20" fillId="0" borderId="26" xfId="60" applyNumberFormat="1" applyFont="1" applyFill="1" applyBorder="1" applyAlignment="1">
      <alignment horizontal="distributed" vertical="center"/>
      <protection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Fill="1" applyAlignment="1">
      <alignment vertical="center"/>
      <protection/>
    </xf>
    <xf numFmtId="176" fontId="22" fillId="0" borderId="0" xfId="60" applyNumberFormat="1" applyFont="1" applyFill="1" applyBorder="1" applyAlignment="1">
      <alignment horizontal="distributed" vertical="center"/>
      <protection/>
    </xf>
    <xf numFmtId="176" fontId="22" fillId="0" borderId="0" xfId="48" applyNumberFormat="1" applyFont="1" applyFill="1" applyBorder="1" applyAlignment="1">
      <alignment vertical="center" shrinkToFit="1"/>
    </xf>
    <xf numFmtId="176" fontId="22" fillId="0" borderId="11" xfId="48" applyNumberFormat="1" applyFont="1" applyFill="1" applyBorder="1" applyAlignment="1">
      <alignment vertical="center" shrinkToFit="1"/>
    </xf>
    <xf numFmtId="176" fontId="22" fillId="0" borderId="12" xfId="48" applyNumberFormat="1" applyFont="1" applyFill="1" applyBorder="1" applyAlignment="1">
      <alignment vertical="center" shrinkToFit="1"/>
    </xf>
    <xf numFmtId="176" fontId="22" fillId="0" borderId="13" xfId="48" applyNumberFormat="1" applyFont="1" applyFill="1" applyBorder="1" applyAlignment="1">
      <alignment vertical="center" shrinkToFit="1"/>
    </xf>
    <xf numFmtId="178" fontId="22" fillId="0" borderId="12" xfId="48" applyNumberFormat="1" applyFont="1" applyFill="1" applyBorder="1" applyAlignment="1">
      <alignment vertical="center" shrinkToFit="1"/>
    </xf>
    <xf numFmtId="176" fontId="22" fillId="0" borderId="14" xfId="48" applyNumberFormat="1" applyFont="1" applyFill="1" applyBorder="1" applyAlignment="1">
      <alignment vertical="center" shrinkToFit="1"/>
    </xf>
    <xf numFmtId="176" fontId="22" fillId="0" borderId="15" xfId="48" applyNumberFormat="1" applyFont="1" applyFill="1" applyBorder="1" applyAlignment="1">
      <alignment vertical="center" shrinkToFit="1"/>
    </xf>
    <xf numFmtId="176" fontId="22" fillId="0" borderId="12" xfId="60" applyNumberFormat="1" applyFont="1" applyFill="1" applyBorder="1" applyAlignment="1">
      <alignment vertical="center" shrinkToFit="1"/>
      <protection/>
    </xf>
    <xf numFmtId="176" fontId="22" fillId="0" borderId="13" xfId="60" applyNumberFormat="1" applyFont="1" applyFill="1" applyBorder="1" applyAlignment="1">
      <alignment vertical="center" shrinkToFit="1"/>
      <protection/>
    </xf>
    <xf numFmtId="176" fontId="22" fillId="0" borderId="16" xfId="48" applyNumberFormat="1" applyFont="1" applyFill="1" applyBorder="1" applyAlignment="1">
      <alignment vertical="center" shrinkToFit="1"/>
    </xf>
    <xf numFmtId="176" fontId="22" fillId="0" borderId="12" xfId="48" applyNumberFormat="1" applyFont="1" applyFill="1" applyBorder="1" applyAlignment="1">
      <alignment horizontal="distributed" vertical="center" shrinkToFit="1"/>
    </xf>
    <xf numFmtId="176" fontId="23" fillId="0" borderId="15" xfId="0" applyNumberFormat="1" applyFont="1" applyFill="1" applyBorder="1" applyAlignment="1">
      <alignment horizontal="distributed" vertical="center"/>
    </xf>
    <xf numFmtId="176" fontId="22" fillId="0" borderId="14" xfId="60" applyNumberFormat="1" applyFont="1" applyFill="1" applyBorder="1" applyAlignment="1">
      <alignment horizontal="distributed" vertical="center"/>
      <protection/>
    </xf>
    <xf numFmtId="176" fontId="22" fillId="0" borderId="35" xfId="48" applyNumberFormat="1" applyFont="1" applyFill="1" applyBorder="1" applyAlignment="1">
      <alignment vertical="center" shrinkToFit="1"/>
    </xf>
    <xf numFmtId="176" fontId="24" fillId="0" borderId="10" xfId="60" applyNumberFormat="1" applyFont="1" applyFill="1" applyBorder="1" applyAlignment="1">
      <alignment vertical="center" shrinkToFit="1"/>
      <protection/>
    </xf>
    <xf numFmtId="176" fontId="22" fillId="0" borderId="10" xfId="48" applyNumberFormat="1" applyFont="1" applyFill="1" applyBorder="1" applyAlignment="1">
      <alignment vertical="center" shrinkToFit="1"/>
    </xf>
    <xf numFmtId="176" fontId="24" fillId="0" borderId="36" xfId="60" applyNumberFormat="1" applyFont="1" applyFill="1" applyBorder="1" applyAlignment="1">
      <alignment vertical="center" shrinkToFit="1"/>
      <protection/>
    </xf>
    <xf numFmtId="176" fontId="24" fillId="0" borderId="10" xfId="48" applyNumberFormat="1" applyFont="1" applyFill="1" applyBorder="1" applyAlignment="1">
      <alignment vertical="center" shrinkToFit="1"/>
    </xf>
    <xf numFmtId="176" fontId="24" fillId="0" borderId="36" xfId="48" applyNumberFormat="1" applyFont="1" applyFill="1" applyBorder="1" applyAlignment="1">
      <alignment vertical="center" shrinkToFit="1"/>
    </xf>
    <xf numFmtId="176" fontId="24" fillId="0" borderId="37" xfId="48" applyNumberFormat="1" applyFont="1" applyFill="1" applyBorder="1" applyAlignment="1">
      <alignment vertical="center" shrinkToFit="1"/>
    </xf>
    <xf numFmtId="176" fontId="24" fillId="0" borderId="38" xfId="48" applyNumberFormat="1" applyFont="1" applyFill="1" applyBorder="1" applyAlignment="1">
      <alignment vertical="center" shrinkToFit="1"/>
    </xf>
    <xf numFmtId="176" fontId="24" fillId="0" borderId="39" xfId="60" applyNumberFormat="1" applyFont="1" applyFill="1" applyBorder="1" applyAlignment="1">
      <alignment vertical="center" shrinkToFit="1"/>
      <protection/>
    </xf>
    <xf numFmtId="176" fontId="22" fillId="0" borderId="39" xfId="48" applyNumberFormat="1" applyFont="1" applyFill="1" applyBorder="1" applyAlignment="1">
      <alignment vertical="center" shrinkToFit="1"/>
    </xf>
    <xf numFmtId="176" fontId="22" fillId="0" borderId="36" xfId="48" applyNumberFormat="1" applyFont="1" applyFill="1" applyBorder="1" applyAlignment="1">
      <alignment vertical="center" shrinkToFit="1"/>
    </xf>
    <xf numFmtId="176" fontId="22" fillId="0" borderId="38" xfId="48" applyNumberFormat="1" applyFont="1" applyFill="1" applyBorder="1" applyAlignment="1">
      <alignment vertical="center" shrinkToFit="1"/>
    </xf>
    <xf numFmtId="176" fontId="22" fillId="0" borderId="0" xfId="60" applyNumberFormat="1" applyFont="1" applyFill="1" applyBorder="1" applyAlignment="1">
      <alignment vertical="center" shrinkToFit="1"/>
      <protection/>
    </xf>
    <xf numFmtId="176" fontId="22" fillId="0" borderId="0" xfId="48" applyNumberFormat="1" applyFont="1" applyFill="1" applyBorder="1" applyAlignment="1">
      <alignment horizontal="distributed" vertical="center" shrinkToFit="1"/>
    </xf>
    <xf numFmtId="176" fontId="22" fillId="0" borderId="37" xfId="48" applyNumberFormat="1" applyFont="1" applyFill="1" applyBorder="1" applyAlignment="1">
      <alignment vertical="center" shrinkToFit="1"/>
    </xf>
    <xf numFmtId="176" fontId="22" fillId="0" borderId="36" xfId="48" applyNumberFormat="1" applyFont="1" applyFill="1" applyBorder="1" applyAlignment="1">
      <alignment horizontal="distributed" vertical="center" shrinkToFit="1"/>
    </xf>
    <xf numFmtId="176" fontId="22" fillId="0" borderId="34" xfId="48" applyNumberFormat="1" applyFont="1" applyFill="1" applyBorder="1" applyAlignment="1">
      <alignment vertical="center" shrinkToFit="1"/>
    </xf>
    <xf numFmtId="176" fontId="24" fillId="0" borderId="39" xfId="60" applyNumberFormat="1" applyFont="1" applyFill="1" applyBorder="1" applyAlignment="1">
      <alignment horizontal="distributed" vertical="center" wrapText="1"/>
      <protection/>
    </xf>
    <xf numFmtId="176" fontId="22" fillId="0" borderId="38" xfId="60" applyNumberFormat="1" applyFont="1" applyFill="1" applyBorder="1" applyAlignment="1">
      <alignment horizontal="distributed" vertical="center"/>
      <protection/>
    </xf>
    <xf numFmtId="176" fontId="20" fillId="0" borderId="15" xfId="60" applyNumberFormat="1" applyFont="1" applyFill="1" applyBorder="1" applyAlignment="1">
      <alignment vertical="center" shrinkToFit="1"/>
      <protection/>
    </xf>
    <xf numFmtId="176" fontId="20" fillId="0" borderId="14" xfId="48" applyNumberFormat="1" applyFont="1" applyFill="1" applyBorder="1" applyAlignment="1">
      <alignment horizontal="distributed" vertical="center" shrinkToFit="1"/>
    </xf>
    <xf numFmtId="176" fontId="20" fillId="0" borderId="32" xfId="60" applyNumberFormat="1" applyFont="1" applyFill="1" applyBorder="1" applyAlignment="1">
      <alignment horizontal="distributed" vertical="center"/>
      <protection/>
    </xf>
    <xf numFmtId="176" fontId="20" fillId="0" borderId="35" xfId="60" applyNumberFormat="1" applyFont="1" applyFill="1" applyBorder="1" applyAlignment="1">
      <alignment horizontal="distributed" vertical="center"/>
      <protection/>
    </xf>
    <xf numFmtId="176" fontId="20" fillId="0" borderId="39" xfId="60" applyNumberFormat="1" applyFont="1" applyFill="1" applyBorder="1" applyAlignment="1">
      <alignment horizontal="distributed" vertical="center"/>
      <protection/>
    </xf>
    <xf numFmtId="176" fontId="20" fillId="0" borderId="38" xfId="60" applyNumberFormat="1" applyFont="1" applyFill="1" applyBorder="1" applyAlignment="1">
      <alignment horizontal="distributed" vertical="center"/>
      <protection/>
    </xf>
    <xf numFmtId="176" fontId="24" fillId="0" borderId="0" xfId="60" applyNumberFormat="1" applyFont="1" applyFill="1" applyAlignment="1">
      <alignment vertical="center"/>
      <protection/>
    </xf>
    <xf numFmtId="176" fontId="24" fillId="0" borderId="11" xfId="48" applyNumberFormat="1" applyFont="1" applyFill="1" applyBorder="1" applyAlignment="1">
      <alignment vertical="center" shrinkToFit="1"/>
    </xf>
    <xf numFmtId="176" fontId="24" fillId="0" borderId="12" xfId="60" applyNumberFormat="1" applyFont="1" applyFill="1" applyBorder="1" applyAlignment="1">
      <alignment vertical="center" shrinkToFit="1"/>
      <protection/>
    </xf>
    <xf numFmtId="176" fontId="24" fillId="0" borderId="12" xfId="48" applyNumberFormat="1" applyFont="1" applyFill="1" applyBorder="1" applyAlignment="1">
      <alignment vertical="center" shrinkToFit="1"/>
    </xf>
    <xf numFmtId="176" fontId="24" fillId="0" borderId="13" xfId="60" applyNumberFormat="1" applyFont="1" applyFill="1" applyBorder="1" applyAlignment="1">
      <alignment vertical="center" shrinkToFit="1"/>
      <protection/>
    </xf>
    <xf numFmtId="176" fontId="24" fillId="0" borderId="16" xfId="48" applyNumberFormat="1" applyFont="1" applyFill="1" applyBorder="1" applyAlignment="1">
      <alignment vertical="center" shrinkToFit="1"/>
    </xf>
    <xf numFmtId="176" fontId="24" fillId="0" borderId="13" xfId="48" applyNumberFormat="1" applyFont="1" applyFill="1" applyBorder="1" applyAlignment="1">
      <alignment vertical="center" shrinkToFit="1"/>
    </xf>
    <xf numFmtId="176" fontId="24" fillId="0" borderId="14" xfId="48" applyNumberFormat="1" applyFont="1" applyFill="1" applyBorder="1" applyAlignment="1">
      <alignment horizontal="distributed" vertical="center" shrinkToFit="1"/>
    </xf>
    <xf numFmtId="176" fontId="24" fillId="0" borderId="15" xfId="60" applyNumberFormat="1" applyFont="1" applyFill="1" applyBorder="1" applyAlignment="1">
      <alignment vertical="center" shrinkToFit="1"/>
      <protection/>
    </xf>
    <xf numFmtId="176" fontId="24" fillId="0" borderId="0" xfId="60" applyNumberFormat="1" applyFont="1" applyFill="1" applyBorder="1" applyAlignment="1">
      <alignment vertical="center" shrinkToFit="1"/>
      <protection/>
    </xf>
    <xf numFmtId="176" fontId="24" fillId="0" borderId="12" xfId="48" applyNumberFormat="1" applyFont="1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24" fillId="0" borderId="35" xfId="48" applyNumberFormat="1" applyFont="1" applyFill="1" applyBorder="1" applyAlignment="1">
      <alignment vertical="center" shrinkToFit="1"/>
    </xf>
    <xf numFmtId="176" fontId="24" fillId="0" borderId="0" xfId="48" applyNumberFormat="1" applyFont="1" applyFill="1" applyBorder="1" applyAlignment="1">
      <alignment vertical="center" shrinkToFit="1"/>
    </xf>
    <xf numFmtId="176" fontId="24" fillId="0" borderId="38" xfId="48" applyNumberFormat="1" applyFont="1" applyFill="1" applyBorder="1" applyAlignment="1">
      <alignment horizontal="distributed" vertical="center" shrinkToFit="1"/>
    </xf>
    <xf numFmtId="176" fontId="24" fillId="0" borderId="32" xfId="48" applyNumberFormat="1" applyFont="1" applyFill="1" applyBorder="1" applyAlignment="1">
      <alignment horizontal="distributed" vertical="center" shrinkToFit="1"/>
    </xf>
    <xf numFmtId="176" fontId="24" fillId="0" borderId="31" xfId="60" applyNumberFormat="1" applyFont="1" applyFill="1" applyBorder="1" applyAlignment="1">
      <alignment vertical="center" shrinkToFit="1"/>
      <protection/>
    </xf>
    <xf numFmtId="176" fontId="24" fillId="0" borderId="0" xfId="48" applyNumberFormat="1" applyFont="1" applyFill="1" applyBorder="1" applyAlignment="1">
      <alignment horizontal="distributed" vertical="center" shrinkToFit="1"/>
    </xf>
    <xf numFmtId="176" fontId="24" fillId="0" borderId="38" xfId="60" applyNumberFormat="1" applyFont="1" applyFill="1" applyBorder="1" applyAlignment="1">
      <alignment horizontal="distributed" vertical="center"/>
      <protection/>
    </xf>
    <xf numFmtId="176" fontId="24" fillId="0" borderId="30" xfId="48" applyNumberFormat="1" applyFont="1" applyFill="1" applyBorder="1" applyAlignment="1">
      <alignment vertical="center" shrinkToFit="1"/>
    </xf>
    <xf numFmtId="176" fontId="24" fillId="0" borderId="31" xfId="48" applyNumberFormat="1" applyFont="1" applyFill="1" applyBorder="1" applyAlignment="1">
      <alignment vertical="center" shrinkToFit="1"/>
    </xf>
    <xf numFmtId="176" fontId="24" fillId="0" borderId="34" xfId="48" applyNumberFormat="1" applyFont="1" applyFill="1" applyBorder="1" applyAlignment="1">
      <alignment vertical="center" shrinkToFit="1"/>
    </xf>
    <xf numFmtId="176" fontId="24" fillId="0" borderId="32" xfId="48" applyNumberFormat="1" applyFont="1" applyFill="1" applyBorder="1" applyAlignment="1">
      <alignment vertical="center" shrinkToFit="1"/>
    </xf>
    <xf numFmtId="176" fontId="24" fillId="0" borderId="33" xfId="60" applyNumberFormat="1" applyFont="1" applyFill="1" applyBorder="1" applyAlignment="1">
      <alignment vertical="center" shrinkToFit="1"/>
      <protection/>
    </xf>
    <xf numFmtId="176" fontId="24" fillId="0" borderId="14" xfId="60" applyNumberFormat="1" applyFont="1" applyFill="1" applyBorder="1" applyAlignment="1">
      <alignment vertical="center" shrinkToFit="1"/>
      <protection/>
    </xf>
    <xf numFmtId="176" fontId="24" fillId="0" borderId="14" xfId="48" applyNumberFormat="1" applyFont="1" applyFill="1" applyBorder="1" applyAlignment="1">
      <alignment vertical="center" shrinkToFit="1"/>
    </xf>
    <xf numFmtId="176" fontId="24" fillId="0" borderId="15" xfId="60" applyNumberFormat="1" applyFont="1" applyFill="1" applyBorder="1" applyAlignment="1">
      <alignment horizontal="distributed" vertical="center"/>
      <protection/>
    </xf>
    <xf numFmtId="176" fontId="24" fillId="0" borderId="14" xfId="60" applyNumberFormat="1" applyFont="1" applyFill="1" applyBorder="1" applyAlignment="1">
      <alignment horizontal="distributed" vertical="center"/>
      <protection/>
    </xf>
    <xf numFmtId="176" fontId="24" fillId="0" borderId="39" xfId="60" applyNumberFormat="1" applyFont="1" applyFill="1" applyBorder="1" applyAlignment="1">
      <alignment horizontal="distributed" vertical="center"/>
      <protection/>
    </xf>
    <xf numFmtId="0" fontId="0" fillId="0" borderId="27" xfId="0" applyFont="1" applyBorder="1" applyAlignment="1">
      <alignment horizontal="distributed" vertical="center"/>
    </xf>
    <xf numFmtId="176" fontId="24" fillId="0" borderId="0" xfId="60" applyNumberFormat="1" applyFont="1" applyAlignment="1">
      <alignment vertical="center"/>
      <protection/>
    </xf>
    <xf numFmtId="176" fontId="24" fillId="0" borderId="11" xfId="60" applyNumberFormat="1" applyFont="1" applyFill="1" applyBorder="1" applyAlignment="1">
      <alignment horizontal="distributed" vertical="center" shrinkToFit="1"/>
      <protection/>
    </xf>
    <xf numFmtId="176" fontId="24" fillId="0" borderId="35" xfId="60" applyNumberFormat="1" applyFont="1" applyFill="1" applyBorder="1" applyAlignment="1">
      <alignment horizontal="distributed" vertical="center" shrinkToFit="1"/>
      <protection/>
    </xf>
    <xf numFmtId="176" fontId="24" fillId="0" borderId="10" xfId="48" applyNumberFormat="1" applyFont="1" applyFill="1" applyBorder="1" applyAlignment="1">
      <alignment horizontal="distributed" vertical="center" shrinkToFit="1"/>
    </xf>
    <xf numFmtId="176" fontId="24" fillId="0" borderId="15" xfId="60" applyNumberFormat="1" applyFont="1" applyFill="1" applyBorder="1">
      <alignment/>
      <protection/>
    </xf>
    <xf numFmtId="176" fontId="24" fillId="0" borderId="14" xfId="60" applyNumberFormat="1" applyFont="1" applyFill="1" applyBorder="1">
      <alignment/>
      <protection/>
    </xf>
    <xf numFmtId="176" fontId="24" fillId="0" borderId="39" xfId="60" applyNumberFormat="1" applyFont="1" applyFill="1" applyBorder="1">
      <alignment/>
      <protection/>
    </xf>
    <xf numFmtId="178" fontId="20" fillId="0" borderId="0" xfId="48" applyNumberFormat="1" applyFont="1" applyFill="1" applyBorder="1" applyAlignment="1">
      <alignment vertical="center" shrinkToFit="1"/>
    </xf>
    <xf numFmtId="176" fontId="20" fillId="0" borderId="0" xfId="60" applyNumberFormat="1" applyFont="1" applyFill="1" applyBorder="1" applyAlignment="1">
      <alignment horizontal="distributed" vertical="center"/>
      <protection/>
    </xf>
    <xf numFmtId="176" fontId="20" fillId="0" borderId="20" xfId="48" applyNumberFormat="1" applyFont="1" applyFill="1" applyBorder="1" applyAlignment="1">
      <alignment horizontal="distributed" vertical="center" shrinkToFit="1"/>
    </xf>
    <xf numFmtId="176" fontId="20" fillId="0" borderId="26" xfId="48" applyNumberFormat="1" applyFont="1" applyFill="1" applyBorder="1" applyAlignment="1">
      <alignment horizontal="distributed" vertical="center" shrinkToFit="1"/>
    </xf>
    <xf numFmtId="177" fontId="20" fillId="0" borderId="0" xfId="48" applyNumberFormat="1" applyFont="1" applyFill="1" applyBorder="1" applyAlignment="1">
      <alignment horizontal="right" vertical="center" shrinkToFit="1"/>
    </xf>
    <xf numFmtId="179" fontId="20" fillId="0" borderId="24" xfId="48" applyNumberFormat="1" applyFont="1" applyFill="1" applyBorder="1" applyAlignment="1">
      <alignment vertical="center" shrinkToFit="1"/>
    </xf>
    <xf numFmtId="176" fontId="20" fillId="0" borderId="24" xfId="60" applyNumberFormat="1" applyFont="1" applyFill="1" applyBorder="1" applyAlignment="1">
      <alignment horizontal="distributed" vertical="center"/>
      <protection/>
    </xf>
    <xf numFmtId="176" fontId="20" fillId="0" borderId="18" xfId="60" applyNumberFormat="1" applyFont="1" applyFill="1" applyBorder="1" applyAlignment="1">
      <alignment horizontal="distributed" vertical="center"/>
      <protection/>
    </xf>
    <xf numFmtId="178" fontId="20" fillId="0" borderId="0" xfId="48" applyNumberFormat="1" applyFont="1" applyFill="1" applyBorder="1" applyAlignment="1">
      <alignment horizontal="right" vertical="center" shrinkToFit="1"/>
    </xf>
    <xf numFmtId="176" fontId="20" fillId="0" borderId="10" xfId="48" applyNumberFormat="1" applyFont="1" applyFill="1" applyBorder="1" applyAlignment="1">
      <alignment vertical="center" shrinkToFit="1"/>
    </xf>
    <xf numFmtId="176" fontId="20" fillId="0" borderId="38" xfId="48" applyNumberFormat="1" applyFont="1" applyFill="1" applyBorder="1" applyAlignment="1">
      <alignment horizontal="distributed" vertical="center" shrinkToFit="1"/>
    </xf>
    <xf numFmtId="178" fontId="24" fillId="0" borderId="12" xfId="48" applyNumberFormat="1" applyFont="1" applyFill="1" applyBorder="1" applyAlignment="1">
      <alignment vertical="center" shrinkToFit="1"/>
    </xf>
    <xf numFmtId="176" fontId="24" fillId="0" borderId="11" xfId="48" applyNumberFormat="1" applyFont="1" applyFill="1" applyBorder="1" applyAlignment="1">
      <alignment horizontal="center" vertical="center"/>
    </xf>
    <xf numFmtId="176" fontId="24" fillId="0" borderId="33" xfId="48" applyNumberFormat="1" applyFont="1" applyFill="1" applyBorder="1" applyAlignment="1">
      <alignment vertical="center" shrinkToFit="1"/>
    </xf>
    <xf numFmtId="176" fontId="24" fillId="0" borderId="33" xfId="60" applyNumberFormat="1" applyFont="1" applyFill="1" applyBorder="1" applyAlignment="1">
      <alignment horizontal="distributed" vertical="center"/>
      <protection/>
    </xf>
    <xf numFmtId="176" fontId="24" fillId="0" borderId="32" xfId="60" applyNumberFormat="1" applyFont="1" applyFill="1" applyBorder="1" applyAlignment="1">
      <alignment horizontal="distributed" vertical="center"/>
      <protection/>
    </xf>
    <xf numFmtId="176" fontId="24" fillId="0" borderId="35" xfId="48" applyNumberFormat="1" applyFont="1" applyFill="1" applyBorder="1" applyAlignment="1">
      <alignment horizontal="center" vertical="center"/>
    </xf>
    <xf numFmtId="176" fontId="20" fillId="0" borderId="11" xfId="48" applyNumberFormat="1" applyFont="1" applyFill="1" applyBorder="1" applyAlignment="1">
      <alignment horizontal="center" vertical="center"/>
    </xf>
    <xf numFmtId="176" fontId="20" fillId="0" borderId="15" xfId="48" applyNumberFormat="1" applyFont="1" applyFill="1" applyBorder="1" applyAlignment="1">
      <alignment horizontal="distributed" vertical="center"/>
    </xf>
    <xf numFmtId="176" fontId="20" fillId="0" borderId="14" xfId="48" applyNumberFormat="1" applyFont="1" applyFill="1" applyBorder="1" applyAlignment="1">
      <alignment horizontal="distributed" vertical="center"/>
    </xf>
    <xf numFmtId="176" fontId="20" fillId="0" borderId="35" xfId="48" applyNumberFormat="1" applyFont="1" applyFill="1" applyBorder="1" applyAlignment="1">
      <alignment horizontal="center" vertical="center"/>
    </xf>
    <xf numFmtId="176" fontId="20" fillId="0" borderId="39" xfId="48" applyNumberFormat="1" applyFont="1" applyFill="1" applyBorder="1" applyAlignment="1">
      <alignment vertical="center" shrinkToFit="1"/>
    </xf>
    <xf numFmtId="176" fontId="20" fillId="0" borderId="36" xfId="48" applyNumberFormat="1" applyFont="1" applyFill="1" applyBorder="1" applyAlignment="1">
      <alignment vertical="center" shrinkToFit="1"/>
    </xf>
    <xf numFmtId="176" fontId="20" fillId="0" borderId="38" xfId="48" applyNumberFormat="1" applyFont="1" applyFill="1" applyBorder="1" applyAlignment="1">
      <alignment vertical="center" shrinkToFit="1"/>
    </xf>
    <xf numFmtId="176" fontId="20" fillId="0" borderId="37" xfId="48" applyNumberFormat="1" applyFont="1" applyFill="1" applyBorder="1" applyAlignment="1">
      <alignment vertical="center" shrinkToFit="1"/>
    </xf>
    <xf numFmtId="176" fontId="20" fillId="0" borderId="39" xfId="48" applyNumberFormat="1" applyFont="1" applyFill="1" applyBorder="1" applyAlignment="1">
      <alignment horizontal="distributed" vertical="center"/>
    </xf>
    <xf numFmtId="176" fontId="20" fillId="0" borderId="38" xfId="48" applyNumberFormat="1" applyFont="1" applyFill="1" applyBorder="1" applyAlignment="1">
      <alignment horizontal="distributed" vertical="center"/>
    </xf>
    <xf numFmtId="176" fontId="20" fillId="0" borderId="33" xfId="48" applyNumberFormat="1" applyFont="1" applyFill="1" applyBorder="1" applyAlignment="1">
      <alignment horizontal="distributed" vertical="center"/>
    </xf>
    <xf numFmtId="176" fontId="20" fillId="0" borderId="32" xfId="48" applyNumberFormat="1" applyFont="1" applyFill="1" applyBorder="1" applyAlignment="1">
      <alignment horizontal="distributed" vertical="center"/>
    </xf>
    <xf numFmtId="176" fontId="20" fillId="33" borderId="0" xfId="60" applyNumberFormat="1" applyFont="1" applyFill="1" applyAlignment="1">
      <alignment vertical="center"/>
      <protection/>
    </xf>
    <xf numFmtId="176" fontId="20" fillId="0" borderId="11" xfId="60" applyNumberFormat="1" applyFont="1" applyFill="1" applyBorder="1" applyAlignment="1">
      <alignment horizontal="distributed" vertical="center"/>
      <protection/>
    </xf>
    <xf numFmtId="176" fontId="20" fillId="0" borderId="15" xfId="60" applyNumberFormat="1" applyFont="1" applyFill="1" applyBorder="1" applyAlignment="1">
      <alignment horizontal="distributed" vertical="center"/>
      <protection/>
    </xf>
    <xf numFmtId="176" fontId="20" fillId="0" borderId="12" xfId="60" applyNumberFormat="1" applyFont="1" applyFill="1" applyBorder="1" applyAlignment="1">
      <alignment horizontal="distributed" vertical="center"/>
      <protection/>
    </xf>
    <xf numFmtId="176" fontId="20" fillId="0" borderId="13" xfId="60" applyNumberFormat="1" applyFont="1" applyFill="1" applyBorder="1" applyAlignment="1">
      <alignment horizontal="distributed" vertical="center"/>
      <protection/>
    </xf>
    <xf numFmtId="176" fontId="20" fillId="0" borderId="40" xfId="60" applyNumberFormat="1" applyFont="1" applyFill="1" applyBorder="1" applyAlignment="1">
      <alignment horizontal="center" vertical="center"/>
      <protection/>
    </xf>
    <xf numFmtId="176" fontId="20" fillId="0" borderId="41" xfId="60" applyNumberFormat="1" applyFont="1" applyFill="1" applyBorder="1" applyAlignment="1">
      <alignment horizontal="center" vertical="center"/>
      <protection/>
    </xf>
    <xf numFmtId="176" fontId="20" fillId="0" borderId="42" xfId="60" applyNumberFormat="1" applyFont="1" applyFill="1" applyBorder="1" applyAlignment="1">
      <alignment horizontal="center" vertical="center"/>
      <protection/>
    </xf>
    <xf numFmtId="176" fontId="20" fillId="0" borderId="16" xfId="60" applyNumberFormat="1" applyFont="1" applyFill="1" applyBorder="1" applyAlignment="1">
      <alignment horizontal="distributed" vertical="center"/>
      <protection/>
    </xf>
    <xf numFmtId="176" fontId="20" fillId="0" borderId="14" xfId="60" applyNumberFormat="1" applyFont="1" applyFill="1" applyBorder="1" applyAlignment="1">
      <alignment horizontal="distributed" vertical="center"/>
      <protection/>
    </xf>
    <xf numFmtId="176" fontId="18" fillId="0" borderId="0" xfId="60" applyNumberFormat="1" applyFill="1" applyBorder="1" applyAlignment="1">
      <alignment horizontal="distributed" vertical="center"/>
      <protection/>
    </xf>
    <xf numFmtId="176" fontId="18" fillId="0" borderId="15" xfId="60" applyNumberFormat="1" applyFill="1" applyBorder="1" applyAlignment="1">
      <alignment horizontal="distributed" vertical="center"/>
      <protection/>
    </xf>
    <xf numFmtId="176" fontId="18" fillId="0" borderId="12" xfId="60" applyNumberFormat="1" applyFill="1" applyBorder="1" applyAlignment="1">
      <alignment horizontal="distributed" vertical="center"/>
      <protection/>
    </xf>
    <xf numFmtId="176" fontId="18" fillId="0" borderId="13" xfId="60" applyNumberFormat="1" applyFill="1" applyBorder="1" applyAlignment="1">
      <alignment horizontal="distributed" vertical="center"/>
      <protection/>
    </xf>
    <xf numFmtId="176" fontId="18" fillId="0" borderId="16" xfId="60" applyNumberFormat="1" applyFill="1" applyBorder="1" applyAlignment="1">
      <alignment horizontal="distributed" vertical="center"/>
      <protection/>
    </xf>
    <xf numFmtId="176" fontId="18" fillId="0" borderId="14" xfId="60" applyNumberFormat="1" applyFill="1" applyBorder="1" applyAlignment="1">
      <alignment horizontal="distributed" vertical="center"/>
      <protection/>
    </xf>
    <xf numFmtId="176" fontId="20" fillId="0" borderId="30" xfId="60" applyNumberFormat="1" applyFont="1" applyFill="1" applyBorder="1" applyAlignment="1">
      <alignment horizontal="center" vertical="center"/>
      <protection/>
    </xf>
    <xf numFmtId="176" fontId="20" fillId="0" borderId="21" xfId="60" applyNumberFormat="1" applyFont="1" applyFill="1" applyBorder="1" applyAlignment="1">
      <alignment horizontal="distributed" vertical="center"/>
      <protection/>
    </xf>
    <xf numFmtId="176" fontId="20" fillId="0" borderId="18" xfId="60" applyNumberFormat="1" applyFont="1" applyFill="1" applyBorder="1" applyAlignment="1">
      <alignment horizontal="distributed" vertical="center"/>
      <protection/>
    </xf>
    <xf numFmtId="176" fontId="20" fillId="0" borderId="19" xfId="60" applyNumberFormat="1" applyFont="1" applyFill="1" applyBorder="1" applyAlignment="1">
      <alignment horizontal="distributed" vertical="center"/>
      <protection/>
    </xf>
    <xf numFmtId="176" fontId="20" fillId="0" borderId="43" xfId="60" applyNumberFormat="1" applyFont="1" applyFill="1" applyBorder="1" applyAlignment="1">
      <alignment horizontal="center" vertical="center"/>
      <protection/>
    </xf>
    <xf numFmtId="176" fontId="20" fillId="0" borderId="44" xfId="60" applyNumberFormat="1" applyFont="1" applyFill="1" applyBorder="1" applyAlignment="1">
      <alignment horizontal="center" vertical="center"/>
      <protection/>
    </xf>
    <xf numFmtId="176" fontId="20" fillId="0" borderId="45" xfId="60" applyNumberFormat="1" applyFont="1" applyFill="1" applyBorder="1" applyAlignment="1">
      <alignment horizontal="center" vertical="center"/>
      <protection/>
    </xf>
    <xf numFmtId="176" fontId="20" fillId="0" borderId="22" xfId="60" applyNumberFormat="1" applyFont="1" applyFill="1" applyBorder="1" applyAlignment="1">
      <alignment horizontal="distributed" vertical="center"/>
      <protection/>
    </xf>
    <xf numFmtId="176" fontId="20" fillId="0" borderId="20" xfId="60" applyNumberFormat="1" applyFont="1" applyFill="1" applyBorder="1" applyAlignment="1">
      <alignment horizontal="distributed" vertical="center"/>
      <protection/>
    </xf>
    <xf numFmtId="176" fontId="20" fillId="0" borderId="0" xfId="60" applyNumberFormat="1" applyFont="1" applyFill="1" applyBorder="1" applyAlignment="1">
      <alignment horizontal="distributed" vertical="center"/>
      <protection/>
    </xf>
    <xf numFmtId="176" fontId="18" fillId="0" borderId="33" xfId="60" applyNumberFormat="1" applyFill="1" applyBorder="1" applyAlignment="1">
      <alignment horizontal="distributed" vertical="center"/>
      <protection/>
    </xf>
    <xf numFmtId="176" fontId="18" fillId="0" borderId="32" xfId="60" applyNumberFormat="1" applyFill="1" applyBorder="1" applyAlignment="1">
      <alignment horizontal="distributed" vertical="center"/>
      <protection/>
    </xf>
    <xf numFmtId="176" fontId="20" fillId="0" borderId="35" xfId="60" applyNumberFormat="1" applyFont="1" applyFill="1" applyBorder="1" applyAlignment="1">
      <alignment horizontal="center" vertical="center"/>
      <protection/>
    </xf>
    <xf numFmtId="176" fontId="20" fillId="0" borderId="46" xfId="60" applyNumberFormat="1" applyFont="1" applyFill="1" applyBorder="1" applyAlignment="1">
      <alignment horizontal="center" vertical="center"/>
      <protection/>
    </xf>
    <xf numFmtId="176" fontId="20" fillId="0" borderId="47" xfId="60" applyNumberFormat="1" applyFont="1" applyFill="1" applyBorder="1" applyAlignment="1">
      <alignment horizontal="center" vertical="center"/>
      <protection/>
    </xf>
    <xf numFmtId="176" fontId="20" fillId="0" borderId="48" xfId="60" applyNumberFormat="1" applyFont="1" applyFill="1" applyBorder="1" applyAlignment="1">
      <alignment horizontal="center" vertical="center"/>
      <protection/>
    </xf>
    <xf numFmtId="176" fontId="20" fillId="0" borderId="0" xfId="60" applyNumberFormat="1" applyFont="1" applyFill="1" applyBorder="1" applyAlignment="1">
      <alignment horizontal="center" vertical="center"/>
      <protection/>
    </xf>
    <xf numFmtId="176" fontId="18" fillId="0" borderId="46" xfId="60" applyNumberFormat="1" applyFill="1" applyBorder="1">
      <alignment/>
      <protection/>
    </xf>
    <xf numFmtId="176" fontId="18" fillId="0" borderId="47" xfId="60" applyNumberFormat="1" applyFill="1" applyBorder="1">
      <alignment/>
      <protection/>
    </xf>
    <xf numFmtId="176" fontId="20" fillId="0" borderId="46" xfId="60" applyNumberFormat="1" applyFont="1" applyFill="1" applyBorder="1" applyAlignment="1">
      <alignment horizontal="distributed" vertical="center"/>
      <protection/>
    </xf>
    <xf numFmtId="176" fontId="20" fillId="0" borderId="47" xfId="60" applyNumberFormat="1" applyFont="1" applyFill="1" applyBorder="1" applyAlignment="1">
      <alignment horizontal="distributed" vertical="center"/>
      <protection/>
    </xf>
    <xf numFmtId="176" fontId="20" fillId="0" borderId="48" xfId="60" applyNumberFormat="1" applyFont="1" applyFill="1" applyBorder="1" applyAlignment="1">
      <alignment horizontal="distributed" vertical="center"/>
      <protection/>
    </xf>
    <xf numFmtId="176" fontId="20" fillId="0" borderId="39" xfId="60" applyNumberFormat="1" applyFont="1" applyFill="1" applyBorder="1" applyAlignment="1">
      <alignment horizontal="distributed" vertical="center"/>
      <protection/>
    </xf>
    <xf numFmtId="176" fontId="20" fillId="0" borderId="38" xfId="60" applyNumberFormat="1" applyFont="1" applyFill="1" applyBorder="1" applyAlignment="1">
      <alignment horizontal="distributed" vertical="center"/>
      <protection/>
    </xf>
    <xf numFmtId="176" fontId="20" fillId="0" borderId="0" xfId="60" applyNumberFormat="1" applyFont="1" applyFill="1" applyAlignment="1">
      <alignment horizontal="right" vertical="center"/>
      <protection/>
    </xf>
    <xf numFmtId="176" fontId="20" fillId="0" borderId="0" xfId="60" applyNumberFormat="1" applyFont="1" applyFill="1" applyBorder="1" applyAlignment="1">
      <alignment vertical="center"/>
      <protection/>
    </xf>
    <xf numFmtId="176" fontId="25" fillId="0" borderId="0" xfId="60" applyNumberFormat="1" applyFont="1" applyAlignment="1">
      <alignment vertical="center"/>
      <protection/>
    </xf>
    <xf numFmtId="176" fontId="25" fillId="0" borderId="0" xfId="60" applyNumberFormat="1" applyFont="1" applyBorder="1" applyAlignment="1">
      <alignment vertical="center"/>
      <protection/>
    </xf>
    <xf numFmtId="176" fontId="20" fillId="0" borderId="0" xfId="60" applyNumberFormat="1" applyFont="1" applyBorder="1" applyAlignment="1">
      <alignment vertical="center"/>
      <protection/>
    </xf>
    <xf numFmtId="176" fontId="20" fillId="0" borderId="10" xfId="60" applyNumberFormat="1" applyFont="1" applyFill="1" applyBorder="1" applyAlignment="1">
      <alignment vertical="center"/>
      <protection/>
    </xf>
    <xf numFmtId="178" fontId="20" fillId="0" borderId="12" xfId="48" applyNumberFormat="1" applyFont="1" applyFill="1" applyBorder="1" applyAlignment="1">
      <alignment vertical="center" shrinkToFit="1"/>
    </xf>
    <xf numFmtId="176" fontId="20" fillId="0" borderId="10" xfId="60" applyNumberFormat="1" applyFont="1" applyFill="1" applyBorder="1" applyAlignment="1">
      <alignment vertical="center" shrinkToFit="1"/>
      <protection/>
    </xf>
    <xf numFmtId="176" fontId="20" fillId="0" borderId="36" xfId="60" applyNumberFormat="1" applyFont="1" applyFill="1" applyBorder="1" applyAlignment="1">
      <alignment vertical="center" shrinkToFit="1"/>
      <protection/>
    </xf>
    <xf numFmtId="176" fontId="0" fillId="0" borderId="15" xfId="0" applyNumberFormat="1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24" fillId="0" borderId="30" xfId="60" applyNumberFormat="1" applyFont="1" applyFill="1" applyBorder="1" applyAlignment="1">
      <alignment horizontal="distributed" vertical="center" shrinkToFit="1"/>
      <protection/>
    </xf>
    <xf numFmtId="176" fontId="24" fillId="0" borderId="32" xfId="60" applyNumberFormat="1" applyFont="1" applyFill="1" applyBorder="1" applyAlignment="1">
      <alignment vertical="center" shrinkToFit="1"/>
      <protection/>
    </xf>
    <xf numFmtId="176" fontId="0" fillId="0" borderId="11" xfId="0" applyNumberFormat="1" applyFont="1" applyFill="1" applyBorder="1" applyAlignment="1">
      <alignment horizontal="distributed" vertical="center"/>
    </xf>
    <xf numFmtId="176" fontId="20" fillId="0" borderId="19" xfId="48" applyNumberFormat="1" applyFont="1" applyFill="1" applyBorder="1" applyAlignment="1">
      <alignment horizontal="right" vertical="center" shrinkToFit="1"/>
    </xf>
    <xf numFmtId="178" fontId="20" fillId="0" borderId="18" xfId="48" applyNumberFormat="1" applyFont="1" applyFill="1" applyBorder="1" applyAlignment="1">
      <alignment vertical="center" shrinkToFit="1"/>
    </xf>
    <xf numFmtId="178" fontId="24" fillId="0" borderId="10" xfId="48" applyNumberFormat="1" applyFont="1" applyFill="1" applyBorder="1" applyAlignment="1">
      <alignment vertical="center" shrinkToFit="1"/>
    </xf>
    <xf numFmtId="176" fontId="24" fillId="0" borderId="38" xfId="60" applyNumberFormat="1" applyFont="1" applyFill="1" applyBorder="1" applyAlignment="1">
      <alignment vertical="center" shrinkToFit="1"/>
      <protection/>
    </xf>
    <xf numFmtId="176" fontId="22" fillId="0" borderId="11" xfId="60" applyNumberFormat="1" applyFont="1" applyFill="1" applyBorder="1" applyAlignment="1">
      <alignment horizontal="distributed" vertical="center"/>
      <protection/>
    </xf>
    <xf numFmtId="176" fontId="22" fillId="0" borderId="32" xfId="48" applyNumberFormat="1" applyFont="1" applyFill="1" applyBorder="1" applyAlignment="1">
      <alignment vertical="center" shrinkToFit="1"/>
    </xf>
    <xf numFmtId="176" fontId="22" fillId="0" borderId="14" xfId="48" applyNumberFormat="1" applyFont="1" applyFill="1" applyBorder="1" applyAlignment="1">
      <alignment horizontal="distributed" vertical="center" shrinkToFit="1"/>
    </xf>
    <xf numFmtId="176" fontId="23" fillId="0" borderId="14" xfId="0" applyNumberFormat="1" applyFont="1" applyFill="1" applyBorder="1" applyAlignment="1">
      <alignment horizontal="distributed" vertical="center"/>
    </xf>
    <xf numFmtId="176" fontId="22" fillId="0" borderId="35" xfId="60" applyNumberFormat="1" applyFont="1" applyFill="1" applyBorder="1" applyAlignment="1">
      <alignment horizontal="distributed" vertical="center"/>
      <protection/>
    </xf>
    <xf numFmtId="176" fontId="20" fillId="0" borderId="32" xfId="48" applyNumberFormat="1" applyFont="1" applyFill="1" applyBorder="1" applyAlignment="1">
      <alignment horizontal="distributed" vertical="center" shrinkToFit="1"/>
    </xf>
    <xf numFmtId="177" fontId="20" fillId="0" borderId="24" xfId="48" applyNumberFormat="1" applyFont="1" applyFill="1" applyBorder="1" applyAlignment="1">
      <alignment vertical="center" shrinkToFit="1"/>
    </xf>
    <xf numFmtId="176" fontId="20" fillId="0" borderId="0" xfId="60" applyNumberFormat="1" applyFont="1" applyFill="1" applyBorder="1" applyAlignment="1">
      <alignment/>
      <protection/>
    </xf>
    <xf numFmtId="176" fontId="20" fillId="0" borderId="14" xfId="60" applyNumberFormat="1" applyFont="1" applyFill="1" applyBorder="1" applyAlignment="1">
      <alignment/>
      <protection/>
    </xf>
    <xf numFmtId="176" fontId="20" fillId="0" borderId="0" xfId="60" applyNumberFormat="1" applyFont="1" applyFill="1" applyBorder="1" applyAlignment="1">
      <alignment horizontal="distributed" vertical="center"/>
      <protection/>
    </xf>
    <xf numFmtId="176" fontId="20" fillId="0" borderId="20" xfId="60" applyNumberFormat="1" applyFont="1" applyFill="1" applyBorder="1" applyAlignment="1">
      <alignment horizontal="distributed" vertical="center"/>
      <protection/>
    </xf>
    <xf numFmtId="176" fontId="20" fillId="0" borderId="33" xfId="60" applyNumberFormat="1" applyFont="1" applyFill="1" applyBorder="1" applyAlignment="1">
      <alignment horizontal="distributed" vertical="center"/>
      <protection/>
    </xf>
    <xf numFmtId="176" fontId="20" fillId="0" borderId="32" xfId="60" applyNumberFormat="1" applyFont="1" applyFill="1" applyBorder="1" applyAlignment="1">
      <alignment horizontal="distributed" vertical="center"/>
      <protection/>
    </xf>
    <xf numFmtId="176" fontId="20" fillId="0" borderId="48" xfId="60" applyNumberFormat="1" applyFont="1" applyFill="1" applyBorder="1" applyAlignment="1">
      <alignment horizontal="center" vertical="center"/>
      <protection/>
    </xf>
    <xf numFmtId="176" fontId="20" fillId="0" borderId="10" xfId="60" applyNumberFormat="1" applyFont="1" applyFill="1" applyBorder="1" applyAlignment="1">
      <alignment horizontal="center" vertical="center"/>
      <protection/>
    </xf>
    <xf numFmtId="176" fontId="20" fillId="0" borderId="38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Fill="1" applyBorder="1" applyAlignment="1">
      <alignment vertical="center"/>
      <protection/>
    </xf>
    <xf numFmtId="176" fontId="18" fillId="0" borderId="0" xfId="60" applyNumberFormat="1" applyFont="1" applyFill="1" applyAlignment="1">
      <alignment vertical="center"/>
      <protection/>
    </xf>
    <xf numFmtId="176" fontId="18" fillId="0" borderId="10" xfId="60" applyNumberFormat="1" applyFont="1" applyFill="1" applyBorder="1" applyAlignment="1">
      <alignment vertical="center"/>
      <protection/>
    </xf>
    <xf numFmtId="176" fontId="20" fillId="0" borderId="11" xfId="60" applyNumberFormat="1" applyFont="1" applyFill="1" applyBorder="1" applyAlignment="1">
      <alignment horizontal="distributed" vertical="center" shrinkToFit="1"/>
      <protection/>
    </xf>
    <xf numFmtId="176" fontId="20" fillId="0" borderId="11" xfId="60" applyNumberFormat="1" applyFont="1" applyFill="1" applyBorder="1" applyAlignment="1">
      <alignment vertical="center"/>
      <protection/>
    </xf>
    <xf numFmtId="176" fontId="20" fillId="0" borderId="17" xfId="60" applyNumberFormat="1" applyFont="1" applyFill="1" applyBorder="1" applyAlignment="1">
      <alignment horizontal="distributed" vertical="center" shrinkToFit="1"/>
      <protection/>
    </xf>
    <xf numFmtId="176" fontId="20" fillId="0" borderId="17" xfId="60" applyNumberFormat="1" applyFont="1" applyFill="1" applyBorder="1" applyAlignment="1">
      <alignment vertical="center"/>
      <protection/>
    </xf>
    <xf numFmtId="176" fontId="20" fillId="0" borderId="23" xfId="60" applyNumberFormat="1" applyFont="1" applyFill="1" applyBorder="1" applyAlignment="1">
      <alignment horizontal="distributed" vertical="center" shrinkToFit="1"/>
      <protection/>
    </xf>
    <xf numFmtId="176" fontId="20" fillId="0" borderId="49" xfId="60" applyNumberFormat="1" applyFont="1" applyFill="1" applyBorder="1" applyAlignment="1">
      <alignment vertical="center"/>
      <protection/>
    </xf>
    <xf numFmtId="176" fontId="20" fillId="0" borderId="30" xfId="60" applyNumberFormat="1" applyFont="1" applyFill="1" applyBorder="1" applyAlignment="1">
      <alignment horizontal="distributed" vertical="center" shrinkToFit="1"/>
      <protection/>
    </xf>
    <xf numFmtId="176" fontId="22" fillId="0" borderId="0" xfId="60" applyNumberFormat="1" applyFont="1" applyFill="1" applyBorder="1" applyAlignment="1">
      <alignment horizontal="distributed" vertical="center" shrinkToFit="1"/>
      <protection/>
    </xf>
    <xf numFmtId="178" fontId="22" fillId="0" borderId="12" xfId="60" applyNumberFormat="1" applyFont="1" applyFill="1" applyBorder="1" applyAlignment="1">
      <alignment vertical="center" shrinkToFit="1"/>
      <protection/>
    </xf>
    <xf numFmtId="176" fontId="22" fillId="0" borderId="14" xfId="60" applyNumberFormat="1" applyFont="1" applyFill="1" applyBorder="1" applyAlignment="1">
      <alignment horizontal="distributed" vertical="center"/>
      <protection/>
    </xf>
    <xf numFmtId="176" fontId="22" fillId="0" borderId="27" xfId="48" applyNumberFormat="1" applyFont="1" applyFill="1" applyBorder="1" applyAlignment="1">
      <alignment vertical="center" shrinkToFit="1"/>
    </xf>
    <xf numFmtId="176" fontId="22" fillId="0" borderId="17" xfId="48" applyNumberFormat="1" applyFont="1" applyFill="1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20" fillId="0" borderId="23" xfId="60" applyNumberFormat="1" applyFont="1" applyFill="1" applyBorder="1" applyAlignment="1">
      <alignment vertical="center"/>
      <protection/>
    </xf>
    <xf numFmtId="176" fontId="20" fillId="0" borderId="35" xfId="60" applyNumberFormat="1" applyFont="1" applyFill="1" applyBorder="1" applyAlignment="1">
      <alignment horizontal="distributed" vertical="center" shrinkToFit="1"/>
      <protection/>
    </xf>
    <xf numFmtId="176" fontId="20" fillId="0" borderId="35" xfId="60" applyNumberFormat="1" applyFont="1" applyFill="1" applyBorder="1" applyAlignment="1">
      <alignment vertical="center"/>
      <protection/>
    </xf>
    <xf numFmtId="176" fontId="24" fillId="0" borderId="11" xfId="60" applyNumberFormat="1" applyFont="1" applyFill="1" applyBorder="1" applyAlignment="1">
      <alignment vertical="center" shrinkToFit="1"/>
      <protection/>
    </xf>
    <xf numFmtId="176" fontId="27" fillId="0" borderId="15" xfId="0" applyNumberFormat="1" applyFont="1" applyFill="1" applyBorder="1" applyAlignment="1">
      <alignment horizontal="distributed" vertical="center"/>
    </xf>
    <xf numFmtId="176" fontId="27" fillId="0" borderId="14" xfId="0" applyNumberFormat="1" applyFont="1" applyFill="1" applyBorder="1" applyAlignment="1">
      <alignment horizontal="distributed" vertical="center"/>
    </xf>
    <xf numFmtId="176" fontId="24" fillId="0" borderId="30" xfId="60" applyNumberFormat="1" applyFont="1" applyFill="1" applyBorder="1" applyAlignment="1">
      <alignment vertical="center" shrinkToFit="1"/>
      <protection/>
    </xf>
    <xf numFmtId="176" fontId="24" fillId="0" borderId="35" xfId="60" applyNumberFormat="1" applyFont="1" applyFill="1" applyBorder="1" applyAlignment="1">
      <alignment vertical="center" shrinkToFit="1"/>
      <protection/>
    </xf>
    <xf numFmtId="180" fontId="20" fillId="0" borderId="0" xfId="48" applyNumberFormat="1" applyFont="1" applyFill="1" applyBorder="1" applyAlignment="1">
      <alignment vertical="center" shrinkToFit="1"/>
    </xf>
    <xf numFmtId="178" fontId="20" fillId="0" borderId="0" xfId="60" applyNumberFormat="1" applyFont="1" applyFill="1" applyBorder="1" applyAlignment="1">
      <alignment vertical="center" shrinkToFit="1"/>
      <protection/>
    </xf>
    <xf numFmtId="176" fontId="20" fillId="0" borderId="30" xfId="60" applyNumberFormat="1" applyFont="1" applyFill="1" applyBorder="1" applyAlignment="1">
      <alignment vertical="center"/>
      <protection/>
    </xf>
    <xf numFmtId="181" fontId="20" fillId="0" borderId="0" xfId="48" applyNumberFormat="1" applyFont="1" applyFill="1" applyBorder="1" applyAlignment="1">
      <alignment vertical="center" shrinkToFit="1"/>
    </xf>
    <xf numFmtId="180" fontId="24" fillId="0" borderId="12" xfId="48" applyNumberFormat="1" applyFont="1" applyFill="1" applyBorder="1" applyAlignment="1">
      <alignment vertical="center" shrinkToFit="1"/>
    </xf>
    <xf numFmtId="180" fontId="24" fillId="0" borderId="0" xfId="48" applyNumberFormat="1" applyFont="1" applyFill="1" applyBorder="1" applyAlignment="1">
      <alignment vertical="center" shrinkToFit="1"/>
    </xf>
    <xf numFmtId="176" fontId="20" fillId="0" borderId="0" xfId="48" applyNumberFormat="1" applyFont="1" applyFill="1" applyBorder="1" applyAlignment="1" applyProtection="1">
      <alignment vertical="center" shrinkToFit="1"/>
      <protection/>
    </xf>
    <xf numFmtId="180" fontId="20" fillId="0" borderId="12" xfId="48" applyNumberFormat="1" applyFont="1" applyFill="1" applyBorder="1" applyAlignment="1">
      <alignment vertical="center" shrinkToFit="1"/>
    </xf>
    <xf numFmtId="176" fontId="20" fillId="0" borderId="24" xfId="48" applyNumberFormat="1" applyFont="1" applyFill="1" applyBorder="1" applyAlignment="1" applyProtection="1">
      <alignment vertical="center" shrinkToFit="1"/>
      <protection/>
    </xf>
    <xf numFmtId="180" fontId="20" fillId="0" borderId="24" xfId="48" applyNumberFormat="1" applyFont="1" applyFill="1" applyBorder="1" applyAlignment="1">
      <alignment vertical="center" shrinkToFit="1"/>
    </xf>
    <xf numFmtId="181" fontId="20" fillId="0" borderId="24" xfId="48" applyNumberFormat="1" applyFont="1" applyFill="1" applyBorder="1" applyAlignment="1">
      <alignment vertical="center" shrinkToFit="1"/>
    </xf>
    <xf numFmtId="181" fontId="24" fillId="0" borderId="12" xfId="48" applyNumberFormat="1" applyFont="1" applyFill="1" applyBorder="1" applyAlignment="1">
      <alignment vertical="center" shrinkToFit="1"/>
    </xf>
    <xf numFmtId="181" fontId="20" fillId="0" borderId="10" xfId="48" applyNumberFormat="1" applyFont="1" applyFill="1" applyBorder="1" applyAlignment="1">
      <alignment vertical="center" shrinkToFit="1"/>
    </xf>
    <xf numFmtId="178" fontId="24" fillId="0" borderId="0" xfId="48" applyNumberFormat="1" applyFont="1" applyFill="1" applyBorder="1" applyAlignment="1">
      <alignment vertical="center" shrinkToFit="1"/>
    </xf>
    <xf numFmtId="176" fontId="20" fillId="0" borderId="11" xfId="60" applyNumberFormat="1" applyFont="1" applyFill="1" applyBorder="1" applyAlignment="1">
      <alignment horizontal="center" vertical="center"/>
      <protection/>
    </xf>
    <xf numFmtId="176" fontId="20" fillId="0" borderId="35" xfId="60" applyNumberFormat="1" applyFont="1" applyFill="1" applyBorder="1" applyAlignment="1">
      <alignment horizontal="center" vertical="center"/>
      <protection/>
    </xf>
    <xf numFmtId="176" fontId="20" fillId="0" borderId="30" xfId="60" applyNumberFormat="1" applyFont="1" applyFill="1" applyBorder="1" applyAlignment="1">
      <alignment vertical="center"/>
      <protection/>
    </xf>
    <xf numFmtId="176" fontId="18" fillId="0" borderId="15" xfId="60" applyNumberFormat="1" applyFont="1" applyFill="1" applyBorder="1" applyAlignment="1">
      <alignment horizontal="distributed" vertical="center"/>
      <protection/>
    </xf>
    <xf numFmtId="176" fontId="18" fillId="0" borderId="12" xfId="60" applyNumberFormat="1" applyFont="1" applyFill="1" applyBorder="1" applyAlignment="1">
      <alignment horizontal="distributed" vertical="center"/>
      <protection/>
    </xf>
    <xf numFmtId="176" fontId="18" fillId="0" borderId="13" xfId="60" applyNumberFormat="1" applyFont="1" applyFill="1" applyBorder="1" applyAlignment="1">
      <alignment horizontal="distributed" vertical="center"/>
      <protection/>
    </xf>
    <xf numFmtId="176" fontId="18" fillId="0" borderId="16" xfId="60" applyNumberFormat="1" applyFont="1" applyFill="1" applyBorder="1" applyAlignment="1">
      <alignment horizontal="distributed" vertical="center"/>
      <protection/>
    </xf>
    <xf numFmtId="176" fontId="18" fillId="0" borderId="14" xfId="60" applyNumberFormat="1" applyFont="1" applyFill="1" applyBorder="1" applyAlignment="1">
      <alignment horizontal="distributed" vertical="center"/>
      <protection/>
    </xf>
    <xf numFmtId="176" fontId="18" fillId="0" borderId="0" xfId="60" applyNumberFormat="1" applyFont="1" applyFill="1" applyBorder="1" applyAlignment="1">
      <alignment horizontal="distributed" vertical="center"/>
      <protection/>
    </xf>
    <xf numFmtId="176" fontId="20" fillId="0" borderId="11" xfId="60" applyNumberFormat="1" applyFont="1" applyFill="1" applyBorder="1" applyAlignment="1">
      <alignment vertical="center"/>
      <protection/>
    </xf>
    <xf numFmtId="176" fontId="18" fillId="0" borderId="33" xfId="60" applyNumberFormat="1" applyFont="1" applyFill="1" applyBorder="1" applyAlignment="1">
      <alignment horizontal="distributed" vertical="center"/>
      <protection/>
    </xf>
    <xf numFmtId="176" fontId="18" fillId="0" borderId="32" xfId="60" applyNumberFormat="1" applyFont="1" applyFill="1" applyBorder="1" applyAlignment="1">
      <alignment horizontal="distributed" vertical="center"/>
      <protection/>
    </xf>
    <xf numFmtId="176" fontId="20" fillId="0" borderId="35" xfId="60" applyNumberFormat="1" applyFont="1" applyFill="1" applyBorder="1" applyAlignment="1">
      <alignment vertical="center"/>
      <protection/>
    </xf>
    <xf numFmtId="176" fontId="24" fillId="0" borderId="33" xfId="60" applyNumberFormat="1" applyFont="1" applyFill="1" applyBorder="1" applyAlignment="1">
      <alignment horizontal="distributed" vertical="center" wrapText="1"/>
      <protection/>
    </xf>
    <xf numFmtId="176" fontId="0" fillId="0" borderId="23" xfId="0" applyNumberFormat="1" applyFont="1" applyFill="1" applyBorder="1" applyAlignment="1">
      <alignment horizontal="distributed" vertical="center" shrinkToFit="1"/>
    </xf>
    <xf numFmtId="176" fontId="0" fillId="0" borderId="23" xfId="0" applyNumberFormat="1" applyFont="1" applyFill="1" applyBorder="1" applyAlignment="1">
      <alignment vertical="center"/>
    </xf>
    <xf numFmtId="177" fontId="24" fillId="0" borderId="12" xfId="48" applyNumberFormat="1" applyFont="1" applyFill="1" applyBorder="1" applyAlignment="1">
      <alignment vertical="center" shrinkToFit="1"/>
    </xf>
    <xf numFmtId="180" fontId="24" fillId="0" borderId="10" xfId="48" applyNumberFormat="1" applyFont="1" applyFill="1" applyBorder="1" applyAlignment="1">
      <alignment vertical="center" shrinkToFit="1"/>
    </xf>
    <xf numFmtId="178" fontId="20" fillId="0" borderId="24" xfId="60" applyNumberFormat="1" applyFont="1" applyFill="1" applyBorder="1" applyAlignment="1">
      <alignment vertical="center" shrinkToFit="1"/>
      <protection/>
    </xf>
    <xf numFmtId="176" fontId="18" fillId="0" borderId="11" xfId="60" applyNumberFormat="1" applyFont="1" applyBorder="1" applyAlignment="1">
      <alignment vertical="center"/>
      <protection/>
    </xf>
    <xf numFmtId="176" fontId="18" fillId="0" borderId="15" xfId="60" applyNumberFormat="1" applyFont="1" applyBorder="1" applyAlignment="1">
      <alignment vertical="center"/>
      <protection/>
    </xf>
    <xf numFmtId="176" fontId="20" fillId="0" borderId="12" xfId="60" applyNumberFormat="1" applyFont="1" applyBorder="1" applyAlignment="1">
      <alignment vertical="center"/>
      <protection/>
    </xf>
    <xf numFmtId="176" fontId="18" fillId="0" borderId="13" xfId="60" applyNumberFormat="1" applyFont="1" applyBorder="1" applyAlignment="1">
      <alignment vertical="center"/>
      <protection/>
    </xf>
    <xf numFmtId="176" fontId="18" fillId="0" borderId="12" xfId="60" applyNumberFormat="1" applyFont="1" applyBorder="1" applyAlignment="1">
      <alignment vertical="center"/>
      <protection/>
    </xf>
    <xf numFmtId="176" fontId="18" fillId="0" borderId="14" xfId="60" applyNumberFormat="1" applyFont="1" applyBorder="1" applyAlignment="1">
      <alignment vertical="center"/>
      <protection/>
    </xf>
    <xf numFmtId="176" fontId="20" fillId="0" borderId="13" xfId="60" applyNumberFormat="1" applyFont="1" applyBorder="1" applyAlignment="1">
      <alignment vertical="center"/>
      <protection/>
    </xf>
    <xf numFmtId="176" fontId="20" fillId="0" borderId="14" xfId="60" applyNumberFormat="1" applyFont="1" applyBorder="1" applyAlignment="1">
      <alignment vertical="center"/>
      <protection/>
    </xf>
    <xf numFmtId="176" fontId="18" fillId="0" borderId="13" xfId="60" applyNumberFormat="1" applyFont="1" applyFill="1" applyBorder="1" applyAlignment="1">
      <alignment vertical="center"/>
      <protection/>
    </xf>
    <xf numFmtId="176" fontId="25" fillId="0" borderId="15" xfId="60" applyNumberFormat="1" applyFont="1" applyBorder="1" applyAlignment="1">
      <alignment vertical="center"/>
      <protection/>
    </xf>
    <xf numFmtId="176" fontId="25" fillId="0" borderId="12" xfId="60" applyNumberFormat="1" applyFont="1" applyBorder="1" applyAlignment="1">
      <alignment vertical="center"/>
      <protection/>
    </xf>
    <xf numFmtId="176" fontId="25" fillId="0" borderId="13" xfId="60" applyNumberFormat="1" applyFont="1" applyBorder="1" applyAlignment="1">
      <alignment vertical="center"/>
      <protection/>
    </xf>
    <xf numFmtId="176" fontId="25" fillId="0" borderId="14" xfId="60" applyNumberFormat="1" applyFont="1" applyBorder="1" applyAlignment="1">
      <alignment vertical="center"/>
      <protection/>
    </xf>
    <xf numFmtId="176" fontId="22" fillId="0" borderId="12" xfId="60" applyNumberFormat="1" applyFont="1" applyBorder="1" applyAlignment="1">
      <alignment vertical="center"/>
      <protection/>
    </xf>
    <xf numFmtId="176" fontId="25" fillId="0" borderId="16" xfId="60" applyNumberFormat="1" applyFont="1" applyBorder="1" applyAlignment="1">
      <alignment vertical="center"/>
      <protection/>
    </xf>
    <xf numFmtId="182" fontId="22" fillId="0" borderId="12" xfId="60" applyNumberFormat="1" applyFont="1" applyBorder="1" applyAlignment="1">
      <alignment vertical="center"/>
      <protection/>
    </xf>
    <xf numFmtId="176" fontId="18" fillId="0" borderId="35" xfId="60" applyNumberFormat="1" applyFont="1" applyBorder="1" applyAlignment="1">
      <alignment vertical="center"/>
      <protection/>
    </xf>
    <xf numFmtId="176" fontId="22" fillId="0" borderId="10" xfId="60" applyNumberFormat="1" applyFont="1" applyBorder="1" applyAlignment="1">
      <alignment vertical="center"/>
      <protection/>
    </xf>
    <xf numFmtId="176" fontId="20" fillId="0" borderId="10" xfId="60" applyNumberFormat="1" applyFont="1" applyBorder="1" applyAlignment="1">
      <alignment vertical="center"/>
      <protection/>
    </xf>
    <xf numFmtId="176" fontId="18" fillId="0" borderId="10" xfId="60" applyNumberFormat="1" applyFont="1" applyBorder="1" applyAlignment="1">
      <alignment vertical="center"/>
      <protection/>
    </xf>
    <xf numFmtId="176" fontId="22" fillId="0" borderId="39" xfId="60" applyNumberFormat="1" applyFont="1" applyBorder="1" applyAlignment="1">
      <alignment vertical="center"/>
      <protection/>
    </xf>
    <xf numFmtId="176" fontId="22" fillId="0" borderId="36" xfId="60" applyNumberFormat="1" applyFont="1" applyBorder="1" applyAlignment="1">
      <alignment vertical="center"/>
      <protection/>
    </xf>
    <xf numFmtId="176" fontId="25" fillId="0" borderId="10" xfId="60" applyNumberFormat="1" applyFont="1" applyBorder="1" applyAlignment="1">
      <alignment vertical="center"/>
      <protection/>
    </xf>
    <xf numFmtId="176" fontId="22" fillId="0" borderId="38" xfId="60" applyNumberFormat="1" applyFont="1" applyBorder="1" applyAlignment="1">
      <alignment vertical="center"/>
      <protection/>
    </xf>
    <xf numFmtId="181" fontId="20" fillId="0" borderId="12" xfId="48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-4保安林現況表(H14年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rinseika01\02suishin\&#20170;&#27849;\&#26519;&#26989;&#32113;&#35336;&#26360;\20&#24180;&#24230;\&#8548;&#27835;&#23665;&#31532;&#65300;&#34920;&#12288;&#20445;&#23433;&#26519;&#65288;&#24066;&#30010;&#26449;&#21029;&#12539;&#26519;&#31278;&#21029;&#65289;&#26862;&#26519;&#20445;&#2084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4保安林・その１(P1-P2)"/>
      <sheetName val="その２(P3-P4)"/>
      <sheetName val="その３(P5-P6,P9-P10)"/>
      <sheetName val="その４(P7-P8,P11-P12)"/>
    </sheetNames>
    <sheetDataSet>
      <sheetData sheetId="1">
        <row r="9">
          <cell r="G9">
            <v>132.23</v>
          </cell>
          <cell r="J9">
            <v>0</v>
          </cell>
          <cell r="P9">
            <v>1151.4986</v>
          </cell>
          <cell r="V9">
            <v>0</v>
          </cell>
          <cell r="Y9">
            <v>0</v>
          </cell>
          <cell r="AE9">
            <v>0</v>
          </cell>
          <cell r="AN9">
            <v>0</v>
          </cell>
          <cell r="AQ9">
            <v>0</v>
          </cell>
          <cell r="AW9">
            <v>0</v>
          </cell>
          <cell r="BC9">
            <v>0</v>
          </cell>
          <cell r="BF9">
            <v>0</v>
          </cell>
          <cell r="BL9">
            <v>0</v>
          </cell>
        </row>
        <row r="10">
          <cell r="G10">
            <v>4660.5245</v>
          </cell>
          <cell r="J10">
            <v>36.495400000000004</v>
          </cell>
          <cell r="P10">
            <v>12292.3674</v>
          </cell>
          <cell r="V10">
            <v>2953.63</v>
          </cell>
          <cell r="Y10">
            <v>5.1304</v>
          </cell>
          <cell r="AE10">
            <v>8373.9746</v>
          </cell>
          <cell r="AN10">
            <v>1619.8941</v>
          </cell>
          <cell r="AQ10">
            <v>30.6807</v>
          </cell>
          <cell r="AW10">
            <v>3730.6093</v>
          </cell>
          <cell r="BC10">
            <v>60.6304</v>
          </cell>
          <cell r="BF10">
            <v>0</v>
          </cell>
          <cell r="BL10">
            <v>24.3442</v>
          </cell>
        </row>
        <row r="15">
          <cell r="G15">
            <v>0</v>
          </cell>
          <cell r="J15">
            <v>0</v>
          </cell>
          <cell r="P15">
            <v>58.089299999999994</v>
          </cell>
          <cell r="V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  <cell r="AW15">
            <v>0</v>
          </cell>
          <cell r="BC15">
            <v>0</v>
          </cell>
          <cell r="BF15">
            <v>0</v>
          </cell>
          <cell r="BL15">
            <v>0</v>
          </cell>
        </row>
        <row r="16">
          <cell r="G16">
            <v>0</v>
          </cell>
          <cell r="J16">
            <v>0.3563</v>
          </cell>
          <cell r="P16">
            <v>275.0401</v>
          </cell>
          <cell r="AE16">
            <v>0</v>
          </cell>
          <cell r="AW16">
            <v>186.6208</v>
          </cell>
          <cell r="BC16">
            <v>0</v>
          </cell>
          <cell r="BF16">
            <v>0</v>
          </cell>
          <cell r="BL16">
            <v>2</v>
          </cell>
        </row>
        <row r="32">
          <cell r="V32">
            <v>19247.0395</v>
          </cell>
          <cell r="Y32">
            <v>30.3264</v>
          </cell>
          <cell r="AE32">
            <v>15002.8674</v>
          </cell>
          <cell r="AN32">
            <v>1949.4524999999999</v>
          </cell>
          <cell r="AQ32">
            <v>28.335099999999997</v>
          </cell>
          <cell r="AW32">
            <v>13494.1632</v>
          </cell>
          <cell r="BC32">
            <v>160.4993</v>
          </cell>
          <cell r="BI32">
            <v>161.3577</v>
          </cell>
          <cell r="BL32">
            <v>252.47159999999997</v>
          </cell>
        </row>
      </sheetData>
      <sheetData sheetId="2">
        <row r="13">
          <cell r="G13">
            <v>0</v>
          </cell>
          <cell r="J13">
            <v>0</v>
          </cell>
          <cell r="P13">
            <v>0</v>
          </cell>
          <cell r="V13">
            <v>0</v>
          </cell>
          <cell r="Y13">
            <v>0</v>
          </cell>
          <cell r="AE13">
            <v>0</v>
          </cell>
          <cell r="AL13">
            <v>0</v>
          </cell>
          <cell r="AO13">
            <v>0</v>
          </cell>
          <cell r="AU13">
            <v>0</v>
          </cell>
          <cell r="BA13">
            <v>0</v>
          </cell>
          <cell r="BD13">
            <v>0</v>
          </cell>
          <cell r="BJ13">
            <v>0</v>
          </cell>
          <cell r="BS13">
            <v>0</v>
          </cell>
          <cell r="BV13">
            <v>0</v>
          </cell>
          <cell r="CB13">
            <v>0</v>
          </cell>
          <cell r="CH13">
            <v>6632.0864</v>
          </cell>
          <cell r="CK13">
            <v>1</v>
          </cell>
          <cell r="CQ13">
            <v>11988.127799999998</v>
          </cell>
          <cell r="CX13">
            <v>286.18870000000004</v>
          </cell>
          <cell r="DA13">
            <v>0</v>
          </cell>
          <cell r="DG13">
            <v>436.6798</v>
          </cell>
        </row>
        <row r="14">
          <cell r="G14">
            <v>0</v>
          </cell>
          <cell r="J14">
            <v>0.9812000000000001</v>
          </cell>
          <cell r="M14">
            <v>0.9812000000000001</v>
          </cell>
          <cell r="P14">
            <v>256.7899</v>
          </cell>
          <cell r="V14">
            <v>0.2909</v>
          </cell>
          <cell r="Y14">
            <v>2.5191999999999997</v>
          </cell>
          <cell r="AB14">
            <v>2.8101</v>
          </cell>
          <cell r="AE14">
            <v>43.8518</v>
          </cell>
          <cell r="AL14">
            <v>188.54199999999997</v>
          </cell>
          <cell r="AO14">
            <v>7.4335</v>
          </cell>
          <cell r="AR14">
            <v>195.97549999999998</v>
          </cell>
          <cell r="AU14">
            <v>2379.2129999999997</v>
          </cell>
          <cell r="BA14">
            <v>297.8146</v>
          </cell>
          <cell r="BD14">
            <v>0</v>
          </cell>
          <cell r="BG14">
            <v>297.8146</v>
          </cell>
          <cell r="BJ14">
            <v>27.363799999999998</v>
          </cell>
          <cell r="BS14">
            <v>11.170499999999999</v>
          </cell>
          <cell r="BV14">
            <v>0</v>
          </cell>
          <cell r="BY14">
            <v>11.170499999999999</v>
          </cell>
          <cell r="CB14">
            <v>17.6145</v>
          </cell>
          <cell r="CH14">
            <v>542.1346</v>
          </cell>
          <cell r="CK14">
            <v>0</v>
          </cell>
          <cell r="CN14">
            <v>542.1346</v>
          </cell>
          <cell r="CQ14">
            <v>441.12129999999996</v>
          </cell>
          <cell r="CX14">
            <v>828.5097</v>
          </cell>
          <cell r="DA14">
            <v>0</v>
          </cell>
          <cell r="DD14">
            <v>828.5097</v>
          </cell>
          <cell r="DG14">
            <v>8.776299999999999</v>
          </cell>
        </row>
        <row r="19">
          <cell r="CH19">
            <v>795.2267</v>
          </cell>
          <cell r="CQ19">
            <v>133.5629</v>
          </cell>
        </row>
        <row r="20">
          <cell r="P20">
            <v>0.9355</v>
          </cell>
          <cell r="AL20">
            <v>17.81</v>
          </cell>
          <cell r="AU20">
            <v>36.2491</v>
          </cell>
          <cell r="CB20">
            <v>1.397</v>
          </cell>
          <cell r="CH20">
            <v>36.41</v>
          </cell>
        </row>
        <row r="21">
          <cell r="CH21">
            <v>258.254</v>
          </cell>
          <cell r="CQ21">
            <v>5808.8074</v>
          </cell>
        </row>
        <row r="22">
          <cell r="V22">
            <v>0.2909</v>
          </cell>
          <cell r="Y22">
            <v>0.0175</v>
          </cell>
          <cell r="AE22">
            <v>0.3683</v>
          </cell>
        </row>
        <row r="23">
          <cell r="CH23">
            <v>753.3</v>
          </cell>
          <cell r="CQ23">
            <v>8.1751</v>
          </cell>
        </row>
        <row r="24">
          <cell r="AU24">
            <v>37.3349</v>
          </cell>
          <cell r="BJ24">
            <v>4.1989</v>
          </cell>
        </row>
        <row r="25">
          <cell r="CH25">
            <v>1283.7118</v>
          </cell>
          <cell r="CQ25">
            <v>121.5</v>
          </cell>
        </row>
        <row r="26">
          <cell r="Y26">
            <v>0.0239</v>
          </cell>
          <cell r="AE26">
            <v>1.0164</v>
          </cell>
          <cell r="AL26">
            <v>92.2696</v>
          </cell>
          <cell r="AU26">
            <v>51.9701</v>
          </cell>
          <cell r="BA26">
            <v>297.8146</v>
          </cell>
          <cell r="BJ26">
            <v>23.1649</v>
          </cell>
          <cell r="CB26">
            <v>2.0803</v>
          </cell>
          <cell r="CH26">
            <v>79.7044</v>
          </cell>
        </row>
        <row r="28">
          <cell r="P28">
            <v>40.8702</v>
          </cell>
          <cell r="AE28">
            <v>9.8942</v>
          </cell>
        </row>
        <row r="33">
          <cell r="CH33">
            <v>95.5495</v>
          </cell>
          <cell r="CK33">
            <v>1</v>
          </cell>
        </row>
        <row r="34">
          <cell r="AL34">
            <v>45.6224</v>
          </cell>
          <cell r="AU34">
            <v>0.1253</v>
          </cell>
          <cell r="CB34">
            <v>5.8374</v>
          </cell>
          <cell r="CH34">
            <v>152.6003</v>
          </cell>
        </row>
        <row r="35">
          <cell r="CH35">
            <v>59.83</v>
          </cell>
          <cell r="CQ35">
            <v>1.071</v>
          </cell>
        </row>
        <row r="36">
          <cell r="P36">
            <v>2.6361</v>
          </cell>
          <cell r="AL36">
            <v>17.27</v>
          </cell>
          <cell r="AU36">
            <v>161.8321</v>
          </cell>
          <cell r="CX36">
            <v>128.0269</v>
          </cell>
        </row>
        <row r="38">
          <cell r="J38">
            <v>0.0376</v>
          </cell>
          <cell r="P38">
            <v>23.961</v>
          </cell>
          <cell r="BS38">
            <v>4.5838</v>
          </cell>
          <cell r="CB38">
            <v>5.2843</v>
          </cell>
        </row>
        <row r="39">
          <cell r="CH39">
            <v>349.929</v>
          </cell>
          <cell r="CQ39">
            <v>529.0471</v>
          </cell>
        </row>
        <row r="40">
          <cell r="P40">
            <v>38.2546</v>
          </cell>
          <cell r="CH40">
            <v>3.63</v>
          </cell>
        </row>
        <row r="41">
          <cell r="CH41">
            <v>611.9916</v>
          </cell>
        </row>
        <row r="43">
          <cell r="CH43">
            <v>1851.5429</v>
          </cell>
        </row>
        <row r="44">
          <cell r="CH44">
            <v>4.14</v>
          </cell>
        </row>
        <row r="45">
          <cell r="CQ45">
            <v>20.8569</v>
          </cell>
        </row>
        <row r="51">
          <cell r="CQ51">
            <v>313.2709</v>
          </cell>
        </row>
        <row r="52">
          <cell r="J52">
            <v>0.6418</v>
          </cell>
          <cell r="P52">
            <v>82.9188</v>
          </cell>
          <cell r="Y52">
            <v>1.0633</v>
          </cell>
          <cell r="AE52">
            <v>10.1749</v>
          </cell>
          <cell r="AO52">
            <v>0.9213</v>
          </cell>
          <cell r="AU52">
            <v>158.3778</v>
          </cell>
          <cell r="CQ52">
            <v>2.1441</v>
          </cell>
        </row>
        <row r="53">
          <cell r="CQ53">
            <v>651.2056</v>
          </cell>
          <cell r="CX53">
            <v>94.4505</v>
          </cell>
          <cell r="DG53">
            <v>390.7823</v>
          </cell>
        </row>
        <row r="54">
          <cell r="AE54">
            <v>1.4489</v>
          </cell>
          <cell r="AO54">
            <v>2.6487</v>
          </cell>
          <cell r="AU54">
            <v>913.395</v>
          </cell>
          <cell r="CH54">
            <v>94.4505</v>
          </cell>
          <cell r="CQ54">
            <v>390.8756</v>
          </cell>
        </row>
        <row r="55">
          <cell r="CQ55">
            <v>10.1334</v>
          </cell>
        </row>
        <row r="56">
          <cell r="P56">
            <v>10.741</v>
          </cell>
          <cell r="CQ56">
            <v>2.0694</v>
          </cell>
        </row>
        <row r="58">
          <cell r="Y58">
            <v>1.0029</v>
          </cell>
          <cell r="AE58">
            <v>8.7711</v>
          </cell>
        </row>
        <row r="61">
          <cell r="CQ61">
            <v>682.7015</v>
          </cell>
          <cell r="CX61">
            <v>102.0782</v>
          </cell>
        </row>
        <row r="62">
          <cell r="P62">
            <v>2.3906</v>
          </cell>
          <cell r="AE62">
            <v>4.5306</v>
          </cell>
          <cell r="AO62">
            <v>2</v>
          </cell>
          <cell r="AU62">
            <v>97.1785</v>
          </cell>
          <cell r="BS62">
            <v>5.5567</v>
          </cell>
          <cell r="CB62">
            <v>1.312</v>
          </cell>
          <cell r="CX62">
            <v>0.3391</v>
          </cell>
        </row>
        <row r="63">
          <cell r="CQ63">
            <v>76.0082</v>
          </cell>
        </row>
        <row r="65">
          <cell r="CQ65">
            <v>121.6785</v>
          </cell>
        </row>
        <row r="66">
          <cell r="AE66">
            <v>0.5</v>
          </cell>
        </row>
      </sheetData>
      <sheetData sheetId="3">
        <row r="9">
          <cell r="G9">
            <v>0</v>
          </cell>
          <cell r="J9">
            <v>0</v>
          </cell>
          <cell r="P9">
            <v>0</v>
          </cell>
          <cell r="V9">
            <v>0</v>
          </cell>
          <cell r="Y9">
            <v>0</v>
          </cell>
          <cell r="AE9">
            <v>0</v>
          </cell>
          <cell r="AM9">
            <v>0</v>
          </cell>
          <cell r="AP9">
            <v>0</v>
          </cell>
          <cell r="AV9">
            <v>0</v>
          </cell>
          <cell r="BB9">
            <v>0</v>
          </cell>
          <cell r="BE9">
            <v>0</v>
          </cell>
          <cell r="BK9">
            <v>0</v>
          </cell>
          <cell r="BT9">
            <v>0</v>
          </cell>
          <cell r="BW9">
            <v>0</v>
          </cell>
          <cell r="CC9">
            <v>0</v>
          </cell>
          <cell r="CI9">
            <v>132.23</v>
          </cell>
          <cell r="CL9">
            <v>0</v>
          </cell>
          <cell r="CR9">
            <v>1151.4986</v>
          </cell>
          <cell r="CY9">
            <v>0</v>
          </cell>
          <cell r="DB9">
            <v>0</v>
          </cell>
          <cell r="DH9">
            <v>0</v>
          </cell>
        </row>
        <row r="10">
          <cell r="G10">
            <v>0</v>
          </cell>
          <cell r="J10">
            <v>0.2727</v>
          </cell>
          <cell r="P10">
            <v>10.8071</v>
          </cell>
          <cell r="V10">
            <v>0</v>
          </cell>
          <cell r="Y10">
            <v>0.4116</v>
          </cell>
          <cell r="AE10">
            <v>7.1474</v>
          </cell>
          <cell r="AM10">
            <v>15.57</v>
          </cell>
          <cell r="AP10">
            <v>0</v>
          </cell>
          <cell r="AV10">
            <v>141.9272</v>
          </cell>
          <cell r="BB10">
            <v>0</v>
          </cell>
          <cell r="BE10">
            <v>0</v>
          </cell>
          <cell r="BK10">
            <v>0</v>
          </cell>
          <cell r="BT10">
            <v>0</v>
          </cell>
          <cell r="BW10">
            <v>0</v>
          </cell>
          <cell r="CC10">
            <v>0</v>
          </cell>
          <cell r="CI10">
            <v>10.8</v>
          </cell>
          <cell r="CL10">
            <v>0</v>
          </cell>
          <cell r="CR10">
            <v>3.5576</v>
          </cell>
          <cell r="CY10">
            <v>0</v>
          </cell>
          <cell r="DB10">
            <v>0</v>
          </cell>
          <cell r="DH10">
            <v>0</v>
          </cell>
        </row>
        <row r="11">
          <cell r="CI11">
            <v>132.23</v>
          </cell>
          <cell r="CR11">
            <v>130.4613</v>
          </cell>
        </row>
        <row r="12">
          <cell r="J12">
            <v>0.2727</v>
          </cell>
          <cell r="P12">
            <v>10.3375</v>
          </cell>
          <cell r="Y12">
            <v>0.4116</v>
          </cell>
          <cell r="AE12">
            <v>5.384</v>
          </cell>
          <cell r="AV12">
            <v>141.9157</v>
          </cell>
          <cell r="CI12">
            <v>10.8</v>
          </cell>
        </row>
        <row r="13">
          <cell r="CR13">
            <v>1021.0373</v>
          </cell>
        </row>
        <row r="14">
          <cell r="P14">
            <v>0.4696</v>
          </cell>
          <cell r="AE14">
            <v>1.7634</v>
          </cell>
          <cell r="AM14">
            <v>15.57</v>
          </cell>
          <cell r="AV14">
            <v>0.0115</v>
          </cell>
          <cell r="CR14">
            <v>3.5576</v>
          </cell>
        </row>
        <row r="15">
          <cell r="G15">
            <v>0</v>
          </cell>
          <cell r="J15">
            <v>0</v>
          </cell>
          <cell r="P15">
            <v>0</v>
          </cell>
          <cell r="V15">
            <v>0</v>
          </cell>
          <cell r="Y15">
            <v>0</v>
          </cell>
          <cell r="AE15">
            <v>0</v>
          </cell>
          <cell r="AM15">
            <v>0</v>
          </cell>
          <cell r="AP15">
            <v>0</v>
          </cell>
          <cell r="AV15">
            <v>0</v>
          </cell>
          <cell r="BB15">
            <v>0</v>
          </cell>
          <cell r="BE15">
            <v>0</v>
          </cell>
          <cell r="BK15">
            <v>0</v>
          </cell>
          <cell r="BT15">
            <v>0</v>
          </cell>
          <cell r="BW15">
            <v>0</v>
          </cell>
          <cell r="CC15">
            <v>0</v>
          </cell>
          <cell r="CI15">
            <v>0</v>
          </cell>
          <cell r="CL15">
            <v>0</v>
          </cell>
          <cell r="CR15">
            <v>51.8315</v>
          </cell>
          <cell r="CY15">
            <v>0</v>
          </cell>
          <cell r="DB15">
            <v>0</v>
          </cell>
          <cell r="DH15">
            <v>6.2578</v>
          </cell>
        </row>
        <row r="16">
          <cell r="G16">
            <v>0</v>
          </cell>
          <cell r="J16">
            <v>0.0291</v>
          </cell>
          <cell r="P16">
            <v>41.545500000000004</v>
          </cell>
          <cell r="V16">
            <v>0</v>
          </cell>
          <cell r="Y16">
            <v>0</v>
          </cell>
          <cell r="AE16">
            <v>0</v>
          </cell>
          <cell r="AM16">
            <v>0</v>
          </cell>
          <cell r="AP16">
            <v>0</v>
          </cell>
          <cell r="AV16">
            <v>40.0509</v>
          </cell>
          <cell r="BB16">
            <v>0</v>
          </cell>
          <cell r="BE16">
            <v>0</v>
          </cell>
          <cell r="BK16">
            <v>0</v>
          </cell>
          <cell r="BT16">
            <v>0</v>
          </cell>
          <cell r="BW16">
            <v>0</v>
          </cell>
          <cell r="CC16">
            <v>0</v>
          </cell>
          <cell r="CI16">
            <v>0</v>
          </cell>
          <cell r="CL16">
            <v>0</v>
          </cell>
          <cell r="CR16">
            <v>0</v>
          </cell>
          <cell r="CY16">
            <v>0</v>
          </cell>
          <cell r="DB16">
            <v>0</v>
          </cell>
          <cell r="DH16">
            <v>4.8229</v>
          </cell>
        </row>
        <row r="17">
          <cell r="CR17">
            <v>38.6813</v>
          </cell>
          <cell r="DH17">
            <v>6.2578</v>
          </cell>
        </row>
        <row r="18">
          <cell r="AV18">
            <v>40.0509</v>
          </cell>
          <cell r="DH18">
            <v>4.8229</v>
          </cell>
        </row>
        <row r="19">
          <cell r="CR19">
            <v>13.1502</v>
          </cell>
        </row>
        <row r="20">
          <cell r="J20">
            <v>0.0291</v>
          </cell>
          <cell r="P20">
            <v>22.5155</v>
          </cell>
        </row>
        <row r="26">
          <cell r="P26">
            <v>13.8069</v>
          </cell>
        </row>
        <row r="28">
          <cell r="P28">
            <v>1.7046</v>
          </cell>
        </row>
        <row r="30">
          <cell r="P30">
            <v>3.5185</v>
          </cell>
        </row>
        <row r="31">
          <cell r="G31">
            <v>0</v>
          </cell>
          <cell r="J31">
            <v>0</v>
          </cell>
          <cell r="P31">
            <v>0</v>
          </cell>
          <cell r="V31">
            <v>0</v>
          </cell>
          <cell r="Y31">
            <v>0</v>
          </cell>
          <cell r="AE31">
            <v>0</v>
          </cell>
          <cell r="AM31">
            <v>0</v>
          </cell>
          <cell r="AP31">
            <v>0</v>
          </cell>
          <cell r="AV31">
            <v>0</v>
          </cell>
          <cell r="BB31">
            <v>0</v>
          </cell>
          <cell r="BE31">
            <v>0</v>
          </cell>
          <cell r="BK31">
            <v>0</v>
          </cell>
          <cell r="BT31">
            <v>0</v>
          </cell>
          <cell r="BW31">
            <v>0</v>
          </cell>
          <cell r="CC31">
            <v>0</v>
          </cell>
          <cell r="CI31">
            <v>440.5209</v>
          </cell>
          <cell r="CL31">
            <v>0</v>
          </cell>
          <cell r="CR31">
            <v>2306.7792</v>
          </cell>
          <cell r="CY31">
            <v>89.66</v>
          </cell>
          <cell r="DB31">
            <v>0</v>
          </cell>
          <cell r="DH31">
            <v>39.6397</v>
          </cell>
        </row>
        <row r="32">
          <cell r="G32">
            <v>0</v>
          </cell>
          <cell r="J32">
            <v>0</v>
          </cell>
          <cell r="P32">
            <v>1.7295</v>
          </cell>
          <cell r="V32">
            <v>0</v>
          </cell>
          <cell r="Y32">
            <v>0</v>
          </cell>
          <cell r="AE32">
            <v>0</v>
          </cell>
          <cell r="AM32">
            <v>0</v>
          </cell>
          <cell r="AP32">
            <v>1.8635000000000002</v>
          </cell>
          <cell r="AV32">
            <v>740.7720999999999</v>
          </cell>
          <cell r="BB32">
            <v>0</v>
          </cell>
          <cell r="BE32">
            <v>0</v>
          </cell>
          <cell r="BK32">
            <v>0</v>
          </cell>
          <cell r="BT32">
            <v>1.03</v>
          </cell>
          <cell r="BW32">
            <v>0</v>
          </cell>
          <cell r="CC32">
            <v>1.7035</v>
          </cell>
          <cell r="CI32">
            <v>160.3994</v>
          </cell>
          <cell r="CL32">
            <v>0</v>
          </cell>
          <cell r="CR32">
            <v>42.4746</v>
          </cell>
          <cell r="CY32">
            <v>700.1437</v>
          </cell>
          <cell r="DB32">
            <v>0</v>
          </cell>
          <cell r="DH32">
            <v>3.9534</v>
          </cell>
        </row>
        <row r="35">
          <cell r="CR35">
            <v>1669.5816</v>
          </cell>
          <cell r="CY35">
            <v>89.66</v>
          </cell>
          <cell r="DH35">
            <v>39.6397</v>
          </cell>
        </row>
        <row r="36">
          <cell r="P36">
            <v>1.7295</v>
          </cell>
          <cell r="AV36">
            <v>262.5933</v>
          </cell>
          <cell r="CC36">
            <v>1.3152</v>
          </cell>
          <cell r="CI36">
            <v>160.3994</v>
          </cell>
          <cell r="CR36">
            <v>18.527</v>
          </cell>
          <cell r="CY36">
            <v>4.2656</v>
          </cell>
        </row>
        <row r="37">
          <cell r="CR37">
            <v>12.2371</v>
          </cell>
        </row>
        <row r="38">
          <cell r="AV38">
            <v>67.0172</v>
          </cell>
        </row>
        <row r="41">
          <cell r="CR41">
            <v>364.2306</v>
          </cell>
        </row>
        <row r="42">
          <cell r="AV42">
            <v>305.9559</v>
          </cell>
        </row>
        <row r="45">
          <cell r="CR45">
            <v>5.9582</v>
          </cell>
        </row>
        <row r="47">
          <cell r="CR47">
            <v>117.2391</v>
          </cell>
        </row>
        <row r="51">
          <cell r="CR51">
            <v>88.7494</v>
          </cell>
        </row>
        <row r="52">
          <cell r="AV52">
            <v>21.051</v>
          </cell>
          <cell r="CR52">
            <v>10.83</v>
          </cell>
        </row>
        <row r="53">
          <cell r="CI53">
            <v>269.0541</v>
          </cell>
          <cell r="CR53">
            <v>8.6125</v>
          </cell>
        </row>
        <row r="54">
          <cell r="AV54">
            <v>84.1547</v>
          </cell>
          <cell r="DH54">
            <v>3.9534</v>
          </cell>
        </row>
        <row r="55">
          <cell r="CR55">
            <v>30.7444</v>
          </cell>
        </row>
        <row r="56">
          <cell r="CC56">
            <v>0.3883</v>
          </cell>
          <cell r="CR56">
            <v>13.1176</v>
          </cell>
        </row>
        <row r="57">
          <cell r="CR57">
            <v>9.4263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 customHeight="1"/>
  <cols>
    <col min="1" max="1" width="3.625" style="1" customWidth="1"/>
    <col min="2" max="2" width="11.625" style="2" customWidth="1"/>
    <col min="3" max="3" width="2.125" style="1" customWidth="1"/>
    <col min="4" max="4" width="7.625" style="1" customWidth="1"/>
    <col min="5" max="6" width="2.125" style="1" customWidth="1"/>
    <col min="7" max="7" width="7.625" style="1" customWidth="1"/>
    <col min="8" max="9" width="2.125" style="1" customWidth="1"/>
    <col min="10" max="10" width="3.125" style="1" customWidth="1"/>
    <col min="11" max="12" width="2.125" style="1" customWidth="1"/>
    <col min="13" max="13" width="7.625" style="1" customWidth="1"/>
    <col min="14" max="15" width="2.625" style="1" customWidth="1"/>
    <col min="16" max="16" width="7.625" style="1" customWidth="1"/>
    <col min="17" max="18" width="2.125" style="1" customWidth="1"/>
    <col min="19" max="19" width="7.625" style="1" customWidth="1"/>
    <col min="20" max="21" width="2.125" style="1" customWidth="1"/>
    <col min="22" max="22" width="7.625" style="1" customWidth="1"/>
    <col min="23" max="24" width="2.125" style="1" customWidth="1"/>
    <col min="25" max="25" width="3.125" style="1" customWidth="1"/>
    <col min="26" max="27" width="2.125" style="1" customWidth="1"/>
    <col min="28" max="28" width="7.625" style="1" customWidth="1"/>
    <col min="29" max="30" width="2.125" style="1" customWidth="1"/>
    <col min="31" max="31" width="7.625" style="1" customWidth="1"/>
    <col min="32" max="32" width="2.125" style="1" customWidth="1"/>
    <col min="33" max="33" width="2.625" style="1" customWidth="1"/>
    <col min="34" max="34" width="2.125" style="1" customWidth="1"/>
    <col min="35" max="35" width="8.625" style="1" customWidth="1"/>
    <col min="36" max="37" width="2.125" style="1" customWidth="1"/>
    <col min="38" max="38" width="8.625" style="1" customWidth="1"/>
    <col min="39" max="40" width="2.125" style="1" customWidth="1"/>
    <col min="41" max="41" width="3.125" style="1" customWidth="1"/>
    <col min="42" max="43" width="2.125" style="1" customWidth="1"/>
    <col min="44" max="44" width="8.625" style="1" customWidth="1"/>
    <col min="45" max="46" width="2.125" style="1" customWidth="1"/>
    <col min="47" max="47" width="8.625" style="1" customWidth="1"/>
    <col min="48" max="49" width="2.125" style="1" customWidth="1"/>
    <col min="50" max="50" width="8.625" style="1" customWidth="1"/>
    <col min="51" max="52" width="2.125" style="1" customWidth="1"/>
    <col min="53" max="53" width="8.625" style="1" customWidth="1"/>
    <col min="54" max="55" width="2.125" style="1" customWidth="1"/>
    <col min="56" max="56" width="3.125" style="1" customWidth="1"/>
    <col min="57" max="58" width="2.125" style="1" customWidth="1"/>
    <col min="59" max="59" width="8.625" style="1" customWidth="1"/>
    <col min="60" max="61" width="2.125" style="1" customWidth="1"/>
    <col min="62" max="62" width="8.625" style="1" customWidth="1"/>
    <col min="63" max="63" width="2.125" style="1" customWidth="1"/>
    <col min="64" max="64" width="3.625" style="1" customWidth="1"/>
    <col min="65" max="16384" width="9.00390625" style="1" customWidth="1"/>
  </cols>
  <sheetData>
    <row r="1" spans="1:35" ht="45" customHeight="1">
      <c r="A1" s="206"/>
      <c r="B1" s="207"/>
      <c r="C1" s="206"/>
      <c r="D1" s="206"/>
      <c r="E1" s="206"/>
      <c r="F1" s="206"/>
      <c r="G1" s="206"/>
      <c r="H1" s="206"/>
      <c r="I1" s="206"/>
      <c r="J1" s="206"/>
      <c r="K1" s="206"/>
      <c r="AI1" s="6" t="s">
        <v>51</v>
      </c>
    </row>
    <row r="2" spans="1:65" s="6" customFormat="1" ht="18" customHeight="1">
      <c r="A2" s="206" t="s">
        <v>50</v>
      </c>
      <c r="B2" s="205"/>
      <c r="C2" s="7"/>
      <c r="D2" s="7"/>
      <c r="E2" s="7"/>
      <c r="F2" s="7"/>
      <c r="G2" s="7"/>
      <c r="H2" s="7"/>
      <c r="I2" s="7"/>
      <c r="J2" s="7"/>
      <c r="K2" s="7"/>
      <c r="L2" s="57"/>
      <c r="M2" s="57"/>
      <c r="N2" s="57"/>
      <c r="O2" s="57"/>
      <c r="P2" s="57"/>
      <c r="Q2" s="57"/>
      <c r="R2" s="57"/>
      <c r="S2" s="57"/>
      <c r="T2" s="5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 t="s">
        <v>49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6" customFormat="1" ht="12">
      <c r="A3" s="7"/>
      <c r="B3" s="20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 t="s">
        <v>48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6" customFormat="1" ht="13.5" customHeight="1" thickBot="1">
      <c r="A4" s="7"/>
      <c r="B4" s="20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204" t="s">
        <v>47</v>
      </c>
      <c r="BM4" s="7"/>
    </row>
    <row r="5" spans="1:145" s="164" customFormat="1" ht="15.75" customHeight="1">
      <c r="A5" s="203" t="s">
        <v>46</v>
      </c>
      <c r="B5" s="202"/>
      <c r="C5" s="201" t="s">
        <v>45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199"/>
      <c r="R5" s="195" t="s">
        <v>44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7"/>
      <c r="AG5" s="196"/>
      <c r="AH5" s="195" t="s">
        <v>43</v>
      </c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3"/>
      <c r="AW5" s="195" t="s">
        <v>42</v>
      </c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3"/>
      <c r="BL5" s="192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</row>
    <row r="6" spans="1:145" s="164" customFormat="1" ht="15.75" customHeight="1">
      <c r="A6" s="191"/>
      <c r="B6" s="190"/>
      <c r="C6" s="188" t="s">
        <v>41</v>
      </c>
      <c r="D6" s="182"/>
      <c r="E6" s="187"/>
      <c r="F6" s="186" t="s">
        <v>40</v>
      </c>
      <c r="G6" s="185"/>
      <c r="H6" s="185"/>
      <c r="I6" s="185"/>
      <c r="J6" s="185"/>
      <c r="K6" s="185"/>
      <c r="L6" s="185"/>
      <c r="M6" s="185"/>
      <c r="N6" s="184"/>
      <c r="O6" s="183" t="s">
        <v>39</v>
      </c>
      <c r="P6" s="182"/>
      <c r="Q6" s="181"/>
      <c r="R6" s="188" t="s">
        <v>41</v>
      </c>
      <c r="S6" s="182"/>
      <c r="T6" s="187"/>
      <c r="U6" s="186" t="s">
        <v>40</v>
      </c>
      <c r="V6" s="185"/>
      <c r="W6" s="185"/>
      <c r="X6" s="185"/>
      <c r="Y6" s="185"/>
      <c r="Z6" s="185"/>
      <c r="AA6" s="185"/>
      <c r="AB6" s="185"/>
      <c r="AC6" s="184"/>
      <c r="AD6" s="183" t="s">
        <v>39</v>
      </c>
      <c r="AE6" s="182"/>
      <c r="AF6" s="181"/>
      <c r="AG6" s="189"/>
      <c r="AH6" s="188" t="s">
        <v>41</v>
      </c>
      <c r="AI6" s="182"/>
      <c r="AJ6" s="187"/>
      <c r="AK6" s="186" t="s">
        <v>40</v>
      </c>
      <c r="AL6" s="185"/>
      <c r="AM6" s="185"/>
      <c r="AN6" s="185"/>
      <c r="AO6" s="185"/>
      <c r="AP6" s="185"/>
      <c r="AQ6" s="185"/>
      <c r="AR6" s="185"/>
      <c r="AS6" s="184"/>
      <c r="AT6" s="183" t="s">
        <v>39</v>
      </c>
      <c r="AU6" s="182"/>
      <c r="AV6" s="181"/>
      <c r="AW6" s="188" t="s">
        <v>41</v>
      </c>
      <c r="AX6" s="182"/>
      <c r="AY6" s="187"/>
      <c r="AZ6" s="186" t="s">
        <v>40</v>
      </c>
      <c r="BA6" s="185"/>
      <c r="BB6" s="185"/>
      <c r="BC6" s="185"/>
      <c r="BD6" s="185"/>
      <c r="BE6" s="185"/>
      <c r="BF6" s="185"/>
      <c r="BG6" s="185"/>
      <c r="BH6" s="184"/>
      <c r="BI6" s="183" t="s">
        <v>39</v>
      </c>
      <c r="BJ6" s="182"/>
      <c r="BK6" s="181"/>
      <c r="BL6" s="180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</row>
    <row r="7" spans="1:145" s="164" customFormat="1" ht="15.75" customHeight="1" thickBot="1">
      <c r="A7" s="179"/>
      <c r="B7" s="175"/>
      <c r="C7" s="179"/>
      <c r="D7" s="176"/>
      <c r="E7" s="178"/>
      <c r="F7" s="171" t="s">
        <v>38</v>
      </c>
      <c r="G7" s="170"/>
      <c r="H7" s="169"/>
      <c r="I7" s="171" t="s">
        <v>37</v>
      </c>
      <c r="J7" s="170"/>
      <c r="K7" s="169"/>
      <c r="L7" s="171" t="s">
        <v>36</v>
      </c>
      <c r="M7" s="170"/>
      <c r="N7" s="169"/>
      <c r="O7" s="177"/>
      <c r="P7" s="176"/>
      <c r="Q7" s="175"/>
      <c r="R7" s="179"/>
      <c r="S7" s="176"/>
      <c r="T7" s="178"/>
      <c r="U7" s="171" t="s">
        <v>38</v>
      </c>
      <c r="V7" s="170"/>
      <c r="W7" s="169"/>
      <c r="X7" s="171" t="s">
        <v>37</v>
      </c>
      <c r="Y7" s="170"/>
      <c r="Z7" s="169"/>
      <c r="AA7" s="171" t="s">
        <v>36</v>
      </c>
      <c r="AB7" s="170"/>
      <c r="AC7" s="169"/>
      <c r="AD7" s="177"/>
      <c r="AE7" s="176"/>
      <c r="AF7" s="175"/>
      <c r="AG7" s="174"/>
      <c r="AH7" s="173"/>
      <c r="AI7" s="167"/>
      <c r="AJ7" s="172"/>
      <c r="AK7" s="171" t="s">
        <v>38</v>
      </c>
      <c r="AL7" s="170"/>
      <c r="AM7" s="169"/>
      <c r="AN7" s="171" t="s">
        <v>37</v>
      </c>
      <c r="AO7" s="170"/>
      <c r="AP7" s="169"/>
      <c r="AQ7" s="171" t="s">
        <v>36</v>
      </c>
      <c r="AR7" s="170"/>
      <c r="AS7" s="169"/>
      <c r="AT7" s="168"/>
      <c r="AU7" s="167"/>
      <c r="AV7" s="166"/>
      <c r="AW7" s="173"/>
      <c r="AX7" s="167"/>
      <c r="AY7" s="172"/>
      <c r="AZ7" s="171" t="s">
        <v>38</v>
      </c>
      <c r="BA7" s="170"/>
      <c r="BB7" s="169"/>
      <c r="BC7" s="171" t="s">
        <v>37</v>
      </c>
      <c r="BD7" s="170"/>
      <c r="BE7" s="169"/>
      <c r="BF7" s="171" t="s">
        <v>36</v>
      </c>
      <c r="BG7" s="170"/>
      <c r="BH7" s="169"/>
      <c r="BI7" s="168"/>
      <c r="BJ7" s="167"/>
      <c r="BK7" s="166"/>
      <c r="BL7" s="165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65" s="6" customFormat="1" ht="15.75" customHeight="1">
      <c r="A8" s="163" t="s">
        <v>35</v>
      </c>
      <c r="B8" s="162"/>
      <c r="C8" s="48" t="s">
        <v>1</v>
      </c>
      <c r="D8" s="15">
        <v>18945</v>
      </c>
      <c r="E8" s="15" t="s">
        <v>0</v>
      </c>
      <c r="F8" s="157" t="s">
        <v>1</v>
      </c>
      <c r="G8" s="15">
        <v>6732</v>
      </c>
      <c r="H8" s="159" t="s">
        <v>0</v>
      </c>
      <c r="I8" s="15" t="s">
        <v>1</v>
      </c>
      <c r="J8" s="15"/>
      <c r="K8" s="15" t="s">
        <v>0</v>
      </c>
      <c r="L8" s="157" t="s">
        <v>1</v>
      </c>
      <c r="M8" s="15">
        <v>6732</v>
      </c>
      <c r="N8" s="15" t="s">
        <v>0</v>
      </c>
      <c r="O8" s="157" t="s">
        <v>1</v>
      </c>
      <c r="P8" s="15">
        <v>12213</v>
      </c>
      <c r="Q8" s="49" t="s">
        <v>0</v>
      </c>
      <c r="R8" s="48"/>
      <c r="S8" s="15"/>
      <c r="T8" s="15"/>
      <c r="U8" s="157"/>
      <c r="V8" s="15"/>
      <c r="W8" s="15"/>
      <c r="X8" s="157"/>
      <c r="Y8" s="15"/>
      <c r="Z8" s="15"/>
      <c r="AA8" s="157"/>
      <c r="AB8" s="15"/>
      <c r="AC8" s="15"/>
      <c r="AD8" s="157"/>
      <c r="AE8" s="15"/>
      <c r="AF8" s="49"/>
      <c r="AG8" s="15"/>
      <c r="AH8" s="48" t="s">
        <v>1</v>
      </c>
      <c r="AI8" s="15"/>
      <c r="AJ8" s="15" t="s">
        <v>0</v>
      </c>
      <c r="AK8" s="157" t="s">
        <v>1</v>
      </c>
      <c r="AL8" s="15"/>
      <c r="AM8" s="15" t="s">
        <v>0</v>
      </c>
      <c r="AN8" s="157" t="s">
        <v>1</v>
      </c>
      <c r="AO8" s="15"/>
      <c r="AP8" s="15" t="s">
        <v>0</v>
      </c>
      <c r="AQ8" s="157" t="s">
        <v>1</v>
      </c>
      <c r="AR8" s="15"/>
      <c r="AS8" s="15" t="s">
        <v>0</v>
      </c>
      <c r="AT8" s="157" t="s">
        <v>1</v>
      </c>
      <c r="AU8" s="15"/>
      <c r="AV8" s="49" t="s">
        <v>0</v>
      </c>
      <c r="AW8" s="15" t="s">
        <v>1</v>
      </c>
      <c r="AX8" s="15"/>
      <c r="AY8" s="15" t="s">
        <v>0</v>
      </c>
      <c r="AZ8" s="157" t="s">
        <v>1</v>
      </c>
      <c r="BA8" s="15"/>
      <c r="BB8" s="15" t="s">
        <v>0</v>
      </c>
      <c r="BC8" s="157" t="s">
        <v>1</v>
      </c>
      <c r="BD8" s="15"/>
      <c r="BE8" s="15" t="s">
        <v>0</v>
      </c>
      <c r="BF8" s="157" t="s">
        <v>1</v>
      </c>
      <c r="BG8" s="15"/>
      <c r="BH8" s="15" t="s">
        <v>0</v>
      </c>
      <c r="BI8" s="157" t="s">
        <v>1</v>
      </c>
      <c r="BJ8" s="15"/>
      <c r="BK8" s="49" t="s">
        <v>0</v>
      </c>
      <c r="BL8" s="155" t="s">
        <v>34</v>
      </c>
      <c r="BM8" s="7"/>
    </row>
    <row r="9" spans="1:65" s="6" customFormat="1" ht="15.75" customHeight="1" thickBot="1">
      <c r="A9" s="163"/>
      <c r="B9" s="162"/>
      <c r="C9" s="48"/>
      <c r="D9" s="15">
        <v>210230</v>
      </c>
      <c r="E9" s="15"/>
      <c r="F9" s="47"/>
      <c r="G9" s="15">
        <v>119675</v>
      </c>
      <c r="H9" s="52"/>
      <c r="I9" s="15"/>
      <c r="J9" s="15">
        <v>22</v>
      </c>
      <c r="K9" s="15"/>
      <c r="L9" s="47"/>
      <c r="M9" s="15">
        <v>119696</v>
      </c>
      <c r="N9" s="15"/>
      <c r="O9" s="47"/>
      <c r="P9" s="15">
        <v>90534</v>
      </c>
      <c r="Q9" s="49"/>
      <c r="R9" s="48"/>
      <c r="S9" s="15">
        <v>154583</v>
      </c>
      <c r="T9" s="15"/>
      <c r="U9" s="47"/>
      <c r="V9" s="15">
        <v>95888</v>
      </c>
      <c r="W9" s="15"/>
      <c r="X9" s="47"/>
      <c r="Y9" s="15">
        <v>3</v>
      </c>
      <c r="Z9" s="15"/>
      <c r="AA9" s="47"/>
      <c r="AB9" s="15">
        <v>95891</v>
      </c>
      <c r="AC9" s="15"/>
      <c r="AD9" s="47"/>
      <c r="AE9" s="15">
        <v>58692</v>
      </c>
      <c r="AF9" s="49"/>
      <c r="AG9" s="15"/>
      <c r="AH9" s="48"/>
      <c r="AI9" s="15">
        <v>49515</v>
      </c>
      <c r="AJ9" s="15"/>
      <c r="AK9" s="47"/>
      <c r="AL9" s="15">
        <v>21336</v>
      </c>
      <c r="AM9" s="15"/>
      <c r="AN9" s="47"/>
      <c r="AO9" s="15">
        <v>17</v>
      </c>
      <c r="AP9" s="15"/>
      <c r="AQ9" s="47"/>
      <c r="AR9" s="15">
        <v>21353</v>
      </c>
      <c r="AS9" s="15"/>
      <c r="AT9" s="47"/>
      <c r="AU9" s="15">
        <v>28162</v>
      </c>
      <c r="AV9" s="49"/>
      <c r="AW9" s="15"/>
      <c r="AX9" s="15">
        <v>1109</v>
      </c>
      <c r="AY9" s="15"/>
      <c r="AZ9" s="47"/>
      <c r="BA9" s="15">
        <v>587</v>
      </c>
      <c r="BB9" s="15"/>
      <c r="BC9" s="47"/>
      <c r="BD9" s="15"/>
      <c r="BE9" s="15"/>
      <c r="BF9" s="47"/>
      <c r="BG9" s="15">
        <v>587</v>
      </c>
      <c r="BH9" s="15"/>
      <c r="BI9" s="47"/>
      <c r="BJ9" s="15">
        <v>522</v>
      </c>
      <c r="BK9" s="49"/>
      <c r="BL9" s="152"/>
      <c r="BM9" s="7"/>
    </row>
    <row r="10" spans="1:65" s="6" customFormat="1" ht="15.75" customHeight="1">
      <c r="A10" s="161" t="s">
        <v>33</v>
      </c>
      <c r="B10" s="160"/>
      <c r="C10" s="158" t="s">
        <v>6</v>
      </c>
      <c r="D10" s="144">
        <v>19347</v>
      </c>
      <c r="E10" s="144" t="s">
        <v>5</v>
      </c>
      <c r="F10" s="157" t="s">
        <v>6</v>
      </c>
      <c r="G10" s="144">
        <v>6916</v>
      </c>
      <c r="H10" s="159" t="s">
        <v>5</v>
      </c>
      <c r="I10" s="144" t="s">
        <v>6</v>
      </c>
      <c r="J10" s="144">
        <v>6</v>
      </c>
      <c r="K10" s="144" t="s">
        <v>5</v>
      </c>
      <c r="L10" s="157" t="s">
        <v>6</v>
      </c>
      <c r="M10" s="144">
        <v>6922</v>
      </c>
      <c r="N10" s="144" t="s">
        <v>5</v>
      </c>
      <c r="O10" s="157" t="s">
        <v>6</v>
      </c>
      <c r="P10" s="144">
        <v>12425</v>
      </c>
      <c r="Q10" s="156" t="s">
        <v>5</v>
      </c>
      <c r="R10" s="158"/>
      <c r="S10" s="144"/>
      <c r="T10" s="144"/>
      <c r="U10" s="157"/>
      <c r="V10" s="144"/>
      <c r="W10" s="144"/>
      <c r="X10" s="157"/>
      <c r="Y10" s="144"/>
      <c r="Z10" s="144"/>
      <c r="AA10" s="157"/>
      <c r="AB10" s="144"/>
      <c r="AC10" s="144"/>
      <c r="AD10" s="157"/>
      <c r="AE10" s="144"/>
      <c r="AF10" s="156"/>
      <c r="AG10" s="15"/>
      <c r="AH10" s="158" t="s">
        <v>6</v>
      </c>
      <c r="AI10" s="144"/>
      <c r="AJ10" s="144" t="s">
        <v>5</v>
      </c>
      <c r="AK10" s="157" t="s">
        <v>6</v>
      </c>
      <c r="AL10" s="144"/>
      <c r="AM10" s="144" t="s">
        <v>5</v>
      </c>
      <c r="AN10" s="157" t="s">
        <v>6</v>
      </c>
      <c r="AO10" s="144"/>
      <c r="AP10" s="144" t="s">
        <v>5</v>
      </c>
      <c r="AQ10" s="157" t="s">
        <v>6</v>
      </c>
      <c r="AR10" s="144"/>
      <c r="AS10" s="144" t="s">
        <v>5</v>
      </c>
      <c r="AT10" s="157" t="s">
        <v>6</v>
      </c>
      <c r="AU10" s="144"/>
      <c r="AV10" s="156" t="s">
        <v>5</v>
      </c>
      <c r="AW10" s="144" t="s">
        <v>6</v>
      </c>
      <c r="AX10" s="144"/>
      <c r="AY10" s="144" t="s">
        <v>5</v>
      </c>
      <c r="AZ10" s="157" t="s">
        <v>6</v>
      </c>
      <c r="BA10" s="144"/>
      <c r="BB10" s="144" t="s">
        <v>5</v>
      </c>
      <c r="BC10" s="157" t="s">
        <v>6</v>
      </c>
      <c r="BD10" s="144"/>
      <c r="BE10" s="144" t="s">
        <v>5</v>
      </c>
      <c r="BF10" s="157" t="s">
        <v>6</v>
      </c>
      <c r="BG10" s="144"/>
      <c r="BH10" s="144" t="s">
        <v>5</v>
      </c>
      <c r="BI10" s="157" t="s">
        <v>6</v>
      </c>
      <c r="BJ10" s="144"/>
      <c r="BK10" s="156" t="s">
        <v>5</v>
      </c>
      <c r="BL10" s="155" t="s">
        <v>32</v>
      </c>
      <c r="BM10" s="7"/>
    </row>
    <row r="11" spans="1:65" s="6" customFormat="1" ht="15.75" customHeight="1" thickBot="1">
      <c r="A11" s="154"/>
      <c r="B11" s="153"/>
      <c r="C11" s="13"/>
      <c r="D11" s="9">
        <v>220465</v>
      </c>
      <c r="E11" s="9"/>
      <c r="F11" s="11"/>
      <c r="G11" s="9">
        <v>128587</v>
      </c>
      <c r="H11" s="18"/>
      <c r="I11" s="9"/>
      <c r="J11" s="9">
        <v>138</v>
      </c>
      <c r="K11" s="9"/>
      <c r="L11" s="11"/>
      <c r="M11" s="9">
        <v>128725</v>
      </c>
      <c r="N11" s="9"/>
      <c r="O11" s="11"/>
      <c r="P11" s="9">
        <v>91740</v>
      </c>
      <c r="Q11" s="14"/>
      <c r="R11" s="13"/>
      <c r="S11" s="9">
        <v>164271</v>
      </c>
      <c r="T11" s="9"/>
      <c r="U11" s="11"/>
      <c r="V11" s="9">
        <v>104894</v>
      </c>
      <c r="W11" s="9"/>
      <c r="X11" s="11"/>
      <c r="Y11" s="9">
        <v>32</v>
      </c>
      <c r="Z11" s="9"/>
      <c r="AA11" s="11"/>
      <c r="AB11" s="9">
        <v>104926</v>
      </c>
      <c r="AC11" s="9"/>
      <c r="AD11" s="11"/>
      <c r="AE11" s="9">
        <v>59345</v>
      </c>
      <c r="AF11" s="14"/>
      <c r="AG11" s="15"/>
      <c r="AH11" s="13"/>
      <c r="AI11" s="9">
        <v>50050</v>
      </c>
      <c r="AJ11" s="9"/>
      <c r="AK11" s="11"/>
      <c r="AL11" s="9">
        <v>21238</v>
      </c>
      <c r="AM11" s="9"/>
      <c r="AN11" s="11"/>
      <c r="AO11" s="9">
        <v>103</v>
      </c>
      <c r="AP11" s="9"/>
      <c r="AQ11" s="11"/>
      <c r="AR11" s="9">
        <v>21341</v>
      </c>
      <c r="AS11" s="9"/>
      <c r="AT11" s="11"/>
      <c r="AU11" s="9">
        <v>28709</v>
      </c>
      <c r="AV11" s="14"/>
      <c r="AW11" s="9"/>
      <c r="AX11" s="9">
        <v>1118</v>
      </c>
      <c r="AY11" s="9"/>
      <c r="AZ11" s="11"/>
      <c r="BA11" s="9">
        <v>587</v>
      </c>
      <c r="BB11" s="9"/>
      <c r="BC11" s="11"/>
      <c r="BD11" s="9">
        <v>1</v>
      </c>
      <c r="BE11" s="9"/>
      <c r="BF11" s="11"/>
      <c r="BG11" s="9">
        <v>588</v>
      </c>
      <c r="BH11" s="9"/>
      <c r="BI11" s="11"/>
      <c r="BJ11" s="9">
        <v>531</v>
      </c>
      <c r="BK11" s="14"/>
      <c r="BL11" s="152"/>
      <c r="BM11" s="7"/>
    </row>
    <row r="12" spans="1:64" s="97" customFormat="1" ht="15.75" customHeight="1">
      <c r="A12" s="150" t="s">
        <v>31</v>
      </c>
      <c r="B12" s="149"/>
      <c r="C12" s="111" t="s">
        <v>1</v>
      </c>
      <c r="D12" s="111">
        <f>M12+P12</f>
        <v>19344.0827</v>
      </c>
      <c r="E12" s="111" t="s">
        <v>0</v>
      </c>
      <c r="F12" s="118" t="s">
        <v>1</v>
      </c>
      <c r="G12" s="111">
        <f>V12+AL12+BA12+'[1]その３(P5-P6,P9-P10)'!G13+'[1]その３(P5-P6,P9-P10)'!V13+'[1]その３(P5-P6,P9-P10)'!AL13+'[1]その３(P5-P6,P9-P10)'!BA13+'[1]その３(P5-P6,P9-P10)'!BS13+'[1]その３(P5-P6,P9-P10)'!CH13+'[1]その３(P5-P6,P9-P10)'!CX13</f>
        <v>6918.2751</v>
      </c>
      <c r="H12" s="119" t="s">
        <v>0</v>
      </c>
      <c r="I12" s="111" t="s">
        <v>1</v>
      </c>
      <c r="J12" s="111">
        <f>Y12+AO12+BD12+'[1]その３(P5-P6,P9-P10)'!J13+'[1]その３(P5-P6,P9-P10)'!Y13+'[1]その３(P5-P6,P9-P10)'!AO13+'[1]その３(P5-P6,P9-P10)'!BD13+'[1]その３(P5-P6,P9-P10)'!BV13+'[1]その３(P5-P6,P9-P10)'!CK13+'[1]その３(P5-P6,P9-P10)'!DA13</f>
        <v>1</v>
      </c>
      <c r="K12" s="111" t="s">
        <v>0</v>
      </c>
      <c r="L12" s="118" t="s">
        <v>1</v>
      </c>
      <c r="M12" s="111">
        <f>G12+J12</f>
        <v>6919.2751</v>
      </c>
      <c r="N12" s="111" t="s">
        <v>0</v>
      </c>
      <c r="O12" s="114" t="s">
        <v>1</v>
      </c>
      <c r="P12" s="111">
        <f>AE12+AU12+BJ12+'[1]その３(P5-P6,P9-P10)'!P13+'[1]その３(P5-P6,P9-P10)'!AE13+'[1]その３(P5-P6,P9-P10)'!AU13+'[1]その３(P5-P6,P9-P10)'!BJ13+'[1]その３(P5-P6,P9-P10)'!CB13+'[1]その３(P5-P6,P9-P10)'!CQ13+'[1]その３(P5-P6,P9-P10)'!DG13</f>
        <v>12424.807599999998</v>
      </c>
      <c r="Q12" s="106" t="s">
        <v>0</v>
      </c>
      <c r="R12" s="120"/>
      <c r="S12" s="111"/>
      <c r="T12" s="111"/>
      <c r="U12" s="118"/>
      <c r="V12" s="111"/>
      <c r="W12" s="111"/>
      <c r="X12" s="118"/>
      <c r="Y12" s="111"/>
      <c r="Z12" s="111"/>
      <c r="AA12" s="118"/>
      <c r="AB12" s="111"/>
      <c r="AC12" s="111"/>
      <c r="AD12" s="118"/>
      <c r="AE12" s="111"/>
      <c r="AF12" s="148"/>
      <c r="AG12" s="111"/>
      <c r="AH12" s="120" t="s">
        <v>1</v>
      </c>
      <c r="AI12" s="111"/>
      <c r="AJ12" s="111" t="s">
        <v>0</v>
      </c>
      <c r="AK12" s="118" t="s">
        <v>1</v>
      </c>
      <c r="AL12" s="111"/>
      <c r="AM12" s="111" t="s">
        <v>0</v>
      </c>
      <c r="AN12" s="118" t="s">
        <v>1</v>
      </c>
      <c r="AO12" s="111"/>
      <c r="AP12" s="111" t="s">
        <v>0</v>
      </c>
      <c r="AQ12" s="118" t="s">
        <v>1</v>
      </c>
      <c r="AR12" s="111">
        <f>AL12+AO12</f>
        <v>0</v>
      </c>
      <c r="AS12" s="111" t="s">
        <v>0</v>
      </c>
      <c r="AT12" s="118" t="s">
        <v>1</v>
      </c>
      <c r="AU12" s="111"/>
      <c r="AV12" s="148" t="s">
        <v>0</v>
      </c>
      <c r="AW12" s="79" t="s">
        <v>1</v>
      </c>
      <c r="AX12" s="111"/>
      <c r="AY12" s="111" t="s">
        <v>0</v>
      </c>
      <c r="AZ12" s="118" t="s">
        <v>1</v>
      </c>
      <c r="BA12" s="111"/>
      <c r="BB12" s="111" t="s">
        <v>0</v>
      </c>
      <c r="BC12" s="118" t="s">
        <v>1</v>
      </c>
      <c r="BD12" s="111"/>
      <c r="BE12" s="111" t="s">
        <v>0</v>
      </c>
      <c r="BF12" s="118" t="s">
        <v>1</v>
      </c>
      <c r="BG12" s="111">
        <f>BA12+BD12</f>
        <v>0</v>
      </c>
      <c r="BH12" s="111" t="s">
        <v>0</v>
      </c>
      <c r="BI12" s="118" t="s">
        <v>1</v>
      </c>
      <c r="BJ12" s="111"/>
      <c r="BK12" s="148" t="s">
        <v>0</v>
      </c>
      <c r="BL12" s="151" t="s">
        <v>30</v>
      </c>
    </row>
    <row r="13" spans="1:64" s="97" customFormat="1" ht="15.75" customHeight="1" thickBot="1">
      <c r="A13" s="150"/>
      <c r="B13" s="149"/>
      <c r="C13" s="111"/>
      <c r="D13" s="111">
        <f>M13+P13</f>
        <v>230340.70080000005</v>
      </c>
      <c r="E13" s="111"/>
      <c r="F13" s="118"/>
      <c r="G13" s="111">
        <f>V13+AL13+BA13+'[1]その３(P5-P6,P9-P10)'!G14+'[1]その３(P5-P6,P9-P10)'!V14+'[1]その３(P5-P6,P9-P10)'!AL14+'[1]その３(P5-P6,P9-P10)'!BA14+'[1]その３(P5-P6,P9-P10)'!BS14+'[1]その３(P5-P6,P9-P10)'!CH14+'[1]その３(P5-P6,P9-P10)'!CX14</f>
        <v>137944.5981</v>
      </c>
      <c r="H13" s="119"/>
      <c r="I13" s="111"/>
      <c r="J13" s="111">
        <f>Y13+AO13+BD13+'[1]その３(P5-P6,P9-P10)'!J14+'[1]その３(P5-P6,P9-P10)'!Y14+'[1]その３(P5-P6,P9-P10)'!AO14+'[1]その３(P5-P6,P9-P10)'!BD14+'[1]その３(P5-P6,P9-P10)'!BV14+'[1]その３(P5-P6,P9-P10)'!CK14+'[1]その３(P5-P6,P9-P10)'!DA14</f>
        <v>284.2358</v>
      </c>
      <c r="K13" s="111"/>
      <c r="L13" s="118"/>
      <c r="M13" s="111">
        <f>AB13+AR13+BG13+'[1]その３(P5-P6,P9-P10)'!M14+'[1]その３(P5-P6,P9-P10)'!AB14+'[1]その３(P5-P6,P9-P10)'!AR14+'[1]その３(P5-P6,P9-P10)'!BG14+'[1]その３(P5-P6,P9-P10)'!BY14+'[1]その３(P5-P6,P9-P10)'!CN14+'[1]その３(P5-P6,P9-P10)'!DD14</f>
        <v>138229.69230000002</v>
      </c>
      <c r="N13" s="111"/>
      <c r="O13" s="114"/>
      <c r="P13" s="111">
        <f>AE13+AU13+BJ13+'[1]その３(P5-P6,P9-P10)'!P14+'[1]その３(P5-P6,P9-P10)'!AE14+'[1]その３(P5-P6,P9-P10)'!AU14+'[1]その３(P5-P6,P9-P10)'!BJ14+'[1]その３(P5-P6,P9-P10)'!CB14+'[1]その３(P5-P6,P9-P10)'!CQ14+'[1]その３(P5-P6,P9-P10)'!DG14</f>
        <v>92111.00850000001</v>
      </c>
      <c r="Q13" s="106"/>
      <c r="R13" s="120"/>
      <c r="S13" s="111">
        <f>AB13+AE13</f>
        <v>173705.6075</v>
      </c>
      <c r="T13" s="111"/>
      <c r="U13" s="118"/>
      <c r="V13" s="111">
        <f>V15+V29+V47+'[1]その２(P3-P4)'!V32</f>
        <v>114266.32790000002</v>
      </c>
      <c r="W13" s="111"/>
      <c r="X13" s="118"/>
      <c r="Y13" s="111">
        <f>Y15+Y29+Y47+'[1]その２(P3-P4)'!Y32</f>
        <v>71.89240000000001</v>
      </c>
      <c r="Z13" s="111"/>
      <c r="AA13" s="118"/>
      <c r="AB13" s="111">
        <f>V13+Y13</f>
        <v>114338.22030000002</v>
      </c>
      <c r="AC13" s="111"/>
      <c r="AD13" s="118"/>
      <c r="AE13" s="111">
        <f>AE15+AE29+AE47+'[1]その２(P3-P4)'!AE32</f>
        <v>59367.3872</v>
      </c>
      <c r="AF13" s="148"/>
      <c r="AG13" s="111"/>
      <c r="AH13" s="120"/>
      <c r="AI13" s="111">
        <f>AR13+AU13</f>
        <v>50452.7258</v>
      </c>
      <c r="AJ13" s="111"/>
      <c r="AK13" s="118"/>
      <c r="AL13" s="111">
        <f>AL15+AL29+AL47+'[1]その２(P3-P4)'!AN32</f>
        <v>21227.0926</v>
      </c>
      <c r="AM13" s="111"/>
      <c r="AN13" s="118"/>
      <c r="AO13" s="111">
        <f>AO15+AO29+AO47+'[1]その２(P3-P4)'!AQ32</f>
        <v>200.0299</v>
      </c>
      <c r="AP13" s="111"/>
      <c r="AQ13" s="118"/>
      <c r="AR13" s="111">
        <f>AL13+AO13</f>
        <v>21427.1225</v>
      </c>
      <c r="AS13" s="111"/>
      <c r="AT13" s="118"/>
      <c r="AU13" s="111">
        <f>AU15+AU29+AU47+'[1]その２(P3-P4)'!AW32</f>
        <v>29025.603300000002</v>
      </c>
      <c r="AV13" s="148"/>
      <c r="AW13" s="123"/>
      <c r="AX13" s="111">
        <f>BG13+BJ13</f>
        <v>1128.2406999999998</v>
      </c>
      <c r="AY13" s="111"/>
      <c r="AZ13" s="118"/>
      <c r="BA13" s="111">
        <f>BA15+BA29+BA47+'[1]その２(P3-P4)'!BC32</f>
        <v>582.7153000000001</v>
      </c>
      <c r="BB13" s="111"/>
      <c r="BC13" s="118"/>
      <c r="BD13" s="111">
        <f>BD15+BD29+BD47+'[1]その２(P3-P4)'!BF32</f>
        <v>1.3796</v>
      </c>
      <c r="BE13" s="111"/>
      <c r="BF13" s="118"/>
      <c r="BG13" s="111">
        <f>BG15+BG29+BG47+'[1]その２(P3-P4)'!BI32</f>
        <v>584.9533</v>
      </c>
      <c r="BH13" s="111"/>
      <c r="BI13" s="118"/>
      <c r="BJ13" s="111">
        <f>BJ15+BJ29+BJ47+'[1]その２(P3-P4)'!BL32</f>
        <v>543.2873999999999</v>
      </c>
      <c r="BK13" s="148"/>
      <c r="BL13" s="147"/>
    </row>
    <row r="14" spans="1:64" s="97" customFormat="1" ht="15.75" customHeight="1">
      <c r="A14" s="116" t="s">
        <v>29</v>
      </c>
      <c r="B14" s="126"/>
      <c r="C14" s="112" t="s">
        <v>1</v>
      </c>
      <c r="D14" s="76">
        <f>M14+P14</f>
        <v>9162.5379</v>
      </c>
      <c r="E14" s="78" t="s">
        <v>0</v>
      </c>
      <c r="F14" s="77" t="s">
        <v>1</v>
      </c>
      <c r="G14" s="76">
        <v>3090.4925</v>
      </c>
      <c r="H14" s="78" t="s">
        <v>0</v>
      </c>
      <c r="I14" s="76" t="s">
        <v>1</v>
      </c>
      <c r="J14" s="76">
        <f>J16</f>
        <v>0</v>
      </c>
      <c r="K14" s="76" t="s">
        <v>0</v>
      </c>
      <c r="L14" s="77" t="s">
        <v>1</v>
      </c>
      <c r="M14" s="76">
        <f>G14+J14</f>
        <v>3090.4925</v>
      </c>
      <c r="N14" s="76" t="s">
        <v>0</v>
      </c>
      <c r="O14" s="75" t="s">
        <v>1</v>
      </c>
      <c r="P14" s="76">
        <f>P16</f>
        <v>6072.0454</v>
      </c>
      <c r="Q14" s="73" t="s">
        <v>0</v>
      </c>
      <c r="R14" s="79"/>
      <c r="S14" s="76"/>
      <c r="T14" s="76"/>
      <c r="U14" s="77"/>
      <c r="V14" s="76"/>
      <c r="W14" s="78"/>
      <c r="X14" s="76"/>
      <c r="Y14" s="76"/>
      <c r="Z14" s="76"/>
      <c r="AA14" s="77"/>
      <c r="AB14" s="76"/>
      <c r="AC14" s="76"/>
      <c r="AD14" s="75"/>
      <c r="AE14" s="76"/>
      <c r="AF14" s="80"/>
      <c r="AG14" s="106"/>
      <c r="AH14" s="79" t="s">
        <v>6</v>
      </c>
      <c r="AI14" s="76"/>
      <c r="AJ14" s="76" t="s">
        <v>5</v>
      </c>
      <c r="AK14" s="77" t="s">
        <v>6</v>
      </c>
      <c r="AL14" s="76"/>
      <c r="AM14" s="78" t="s">
        <v>5</v>
      </c>
      <c r="AN14" s="76" t="s">
        <v>6</v>
      </c>
      <c r="AO14" s="76"/>
      <c r="AP14" s="76" t="s">
        <v>5</v>
      </c>
      <c r="AQ14" s="77" t="s">
        <v>6</v>
      </c>
      <c r="AR14" s="76">
        <f>AL14+AO14</f>
        <v>0</v>
      </c>
      <c r="AS14" s="76" t="s">
        <v>5</v>
      </c>
      <c r="AT14" s="75" t="s">
        <v>6</v>
      </c>
      <c r="AU14" s="76"/>
      <c r="AV14" s="80" t="s">
        <v>5</v>
      </c>
      <c r="AW14" s="79" t="s">
        <v>6</v>
      </c>
      <c r="AX14" s="76"/>
      <c r="AY14" s="76" t="s">
        <v>5</v>
      </c>
      <c r="AZ14" s="77" t="s">
        <v>6</v>
      </c>
      <c r="BA14" s="76"/>
      <c r="BB14" s="78" t="s">
        <v>5</v>
      </c>
      <c r="BC14" s="76" t="s">
        <v>6</v>
      </c>
      <c r="BD14" s="76"/>
      <c r="BE14" s="76" t="s">
        <v>5</v>
      </c>
      <c r="BF14" s="77" t="s">
        <v>6</v>
      </c>
      <c r="BG14" s="76">
        <f>BA14+BD14</f>
        <v>0</v>
      </c>
      <c r="BH14" s="76" t="s">
        <v>5</v>
      </c>
      <c r="BI14" s="75" t="s">
        <v>6</v>
      </c>
      <c r="BJ14" s="76"/>
      <c r="BK14" s="73" t="s">
        <v>5</v>
      </c>
      <c r="BL14" s="110"/>
    </row>
    <row r="15" spans="1:64" s="97" customFormat="1" ht="15.75" customHeight="1" thickBot="1">
      <c r="A15" s="125"/>
      <c r="B15" s="124"/>
      <c r="C15" s="107"/>
      <c r="D15" s="100">
        <f>M15+P15</f>
        <v>102773.25</v>
      </c>
      <c r="E15" s="100"/>
      <c r="F15" s="103"/>
      <c r="G15" s="100">
        <f>G17</f>
        <v>72661.541</v>
      </c>
      <c r="H15" s="102"/>
      <c r="I15" s="100"/>
      <c r="J15" s="100">
        <f>J17</f>
        <v>71.99199999999999</v>
      </c>
      <c r="K15" s="100"/>
      <c r="L15" s="103"/>
      <c r="M15" s="100">
        <f>G15+J15</f>
        <v>72733.533</v>
      </c>
      <c r="N15" s="100"/>
      <c r="O15" s="101"/>
      <c r="P15" s="100">
        <f>P17</f>
        <v>30039.716999999997</v>
      </c>
      <c r="Q15" s="99"/>
      <c r="R15" s="120"/>
      <c r="S15" s="100">
        <f>S17</f>
        <v>88391.7243</v>
      </c>
      <c r="T15" s="111"/>
      <c r="U15" s="118"/>
      <c r="V15" s="111">
        <f>V17</f>
        <v>61296.259900000005</v>
      </c>
      <c r="W15" s="119"/>
      <c r="X15" s="111"/>
      <c r="Y15" s="111">
        <f>Y17</f>
        <v>14.4678</v>
      </c>
      <c r="Z15" s="111"/>
      <c r="AA15" s="118"/>
      <c r="AB15" s="100">
        <f>V15+Y15</f>
        <v>61310.7277</v>
      </c>
      <c r="AC15" s="111"/>
      <c r="AD15" s="114"/>
      <c r="AE15" s="111">
        <f>AE17</f>
        <v>27080.9966</v>
      </c>
      <c r="AF15" s="121"/>
      <c r="AG15" s="106"/>
      <c r="AH15" s="120"/>
      <c r="AI15" s="100">
        <f>AR15+AU15</f>
        <v>13526.2434</v>
      </c>
      <c r="AJ15" s="111"/>
      <c r="AK15" s="118"/>
      <c r="AL15" s="111">
        <f>AL17</f>
        <v>10760.712099999999</v>
      </c>
      <c r="AM15" s="119"/>
      <c r="AN15" s="111"/>
      <c r="AO15" s="111">
        <f>AO17</f>
        <v>57.355199999999996</v>
      </c>
      <c r="AP15" s="111"/>
      <c r="AQ15" s="118"/>
      <c r="AR15" s="100">
        <f>AL15+AO15</f>
        <v>10818.067299999999</v>
      </c>
      <c r="AS15" s="111"/>
      <c r="AT15" s="114"/>
      <c r="AU15" s="111">
        <f>AU17</f>
        <v>2708.1761</v>
      </c>
      <c r="AV15" s="121"/>
      <c r="AW15" s="120"/>
      <c r="AX15" s="100">
        <f>AX17</f>
        <v>121.46159999999999</v>
      </c>
      <c r="AY15" s="111"/>
      <c r="AZ15" s="118"/>
      <c r="BA15" s="111">
        <f>BA17</f>
        <v>80.2695</v>
      </c>
      <c r="BB15" s="119"/>
      <c r="BC15" s="111"/>
      <c r="BD15" s="111"/>
      <c r="BE15" s="111"/>
      <c r="BF15" s="118"/>
      <c r="BG15" s="100">
        <f>BA15+BD15</f>
        <v>80.2695</v>
      </c>
      <c r="BH15" s="111"/>
      <c r="BI15" s="114"/>
      <c r="BJ15" s="111">
        <f>BJ17</f>
        <v>41.064499999999995</v>
      </c>
      <c r="BK15" s="106"/>
      <c r="BL15" s="117"/>
    </row>
    <row r="16" spans="1:65" s="128" customFormat="1" ht="15.75" customHeight="1">
      <c r="A16" s="116"/>
      <c r="B16" s="89" t="s">
        <v>28</v>
      </c>
      <c r="C16" s="112" t="s">
        <v>1</v>
      </c>
      <c r="D16" s="76">
        <f>M16+P16</f>
        <v>9162.5379</v>
      </c>
      <c r="E16" s="78" t="s">
        <v>0</v>
      </c>
      <c r="F16" s="77" t="s">
        <v>1</v>
      </c>
      <c r="G16" s="76">
        <f>G18+G20+G22+G24+G26</f>
        <v>3090.4925000000003</v>
      </c>
      <c r="H16" s="78" t="s">
        <v>0</v>
      </c>
      <c r="I16" s="76" t="s">
        <v>1</v>
      </c>
      <c r="J16" s="76">
        <f>J18+J20+J22+J24+J26</f>
        <v>0</v>
      </c>
      <c r="K16" s="76" t="s">
        <v>0</v>
      </c>
      <c r="L16" s="77" t="s">
        <v>1</v>
      </c>
      <c r="M16" s="76">
        <f>G16+J16</f>
        <v>3090.4925000000003</v>
      </c>
      <c r="N16" s="76" t="s">
        <v>0</v>
      </c>
      <c r="O16" s="75" t="s">
        <v>1</v>
      </c>
      <c r="P16" s="76">
        <f>P18+P20+P22+P24+P26</f>
        <v>6072.0454</v>
      </c>
      <c r="Q16" s="73" t="s">
        <v>0</v>
      </c>
      <c r="R16" s="112"/>
      <c r="S16" s="111"/>
      <c r="T16" s="76"/>
      <c r="U16" s="77"/>
      <c r="V16" s="76"/>
      <c r="W16" s="78"/>
      <c r="X16" s="76"/>
      <c r="Y16" s="76"/>
      <c r="Z16" s="76"/>
      <c r="AA16" s="77"/>
      <c r="AB16" s="111"/>
      <c r="AC16" s="76"/>
      <c r="AD16" s="75"/>
      <c r="AE16" s="76"/>
      <c r="AF16" s="80"/>
      <c r="AG16" s="106"/>
      <c r="AH16" s="112" t="s">
        <v>1</v>
      </c>
      <c r="AI16" s="111">
        <f>AR16+AU16</f>
        <v>0</v>
      </c>
      <c r="AJ16" s="76" t="s">
        <v>0</v>
      </c>
      <c r="AK16" s="77" t="s">
        <v>1</v>
      </c>
      <c r="AL16" s="76">
        <f>AL18+AL20+AL22+AL24+AL26</f>
        <v>0</v>
      </c>
      <c r="AM16" s="78" t="s">
        <v>0</v>
      </c>
      <c r="AN16" s="76" t="s">
        <v>1</v>
      </c>
      <c r="AO16" s="76">
        <f>AO18+AO20+AO22+AO24+AO26</f>
        <v>0</v>
      </c>
      <c r="AP16" s="76" t="s">
        <v>0</v>
      </c>
      <c r="AQ16" s="77" t="s">
        <v>1</v>
      </c>
      <c r="AR16" s="76">
        <f>AL16+AO16</f>
        <v>0</v>
      </c>
      <c r="AS16" s="76" t="s">
        <v>0</v>
      </c>
      <c r="AT16" s="75" t="s">
        <v>1</v>
      </c>
      <c r="AU16" s="76">
        <f>AU18+AU20+AU22+AU24+AU26</f>
        <v>0</v>
      </c>
      <c r="AV16" s="80" t="s">
        <v>0</v>
      </c>
      <c r="AW16" s="112" t="s">
        <v>1</v>
      </c>
      <c r="AX16" s="111">
        <f>BG16+BJ16</f>
        <v>0</v>
      </c>
      <c r="AY16" s="76" t="s">
        <v>0</v>
      </c>
      <c r="AZ16" s="77" t="s">
        <v>1</v>
      </c>
      <c r="BA16" s="76">
        <f>BA18+BA20+BA22+BA24+BA26</f>
        <v>0</v>
      </c>
      <c r="BB16" s="78" t="s">
        <v>0</v>
      </c>
      <c r="BC16" s="76" t="s">
        <v>1</v>
      </c>
      <c r="BD16" s="76">
        <f>BD18+BD20+BD22+BD24+BD26</f>
        <v>0</v>
      </c>
      <c r="BE16" s="76" t="s">
        <v>0</v>
      </c>
      <c r="BF16" s="77" t="s">
        <v>1</v>
      </c>
      <c r="BG16" s="76">
        <f>BA16+BD16</f>
        <v>0</v>
      </c>
      <c r="BH16" s="76" t="s">
        <v>0</v>
      </c>
      <c r="BI16" s="75" t="s">
        <v>1</v>
      </c>
      <c r="BJ16" s="76">
        <f>BJ18+BJ20+BJ22+BJ24+BJ26</f>
        <v>0</v>
      </c>
      <c r="BK16" s="73" t="s">
        <v>0</v>
      </c>
      <c r="BL16" s="130"/>
      <c r="BM16" s="97"/>
    </row>
    <row r="17" spans="1:65" s="128" customFormat="1" ht="15.75" customHeight="1" thickBot="1">
      <c r="A17" s="109"/>
      <c r="B17" s="108"/>
      <c r="C17" s="104"/>
      <c r="D17" s="100">
        <f>M17+P17</f>
        <v>102773.25</v>
      </c>
      <c r="E17" s="102"/>
      <c r="F17" s="103"/>
      <c r="G17" s="100">
        <f>G19+G21+G23+G25+G27</f>
        <v>72661.541</v>
      </c>
      <c r="H17" s="102"/>
      <c r="I17" s="100"/>
      <c r="J17" s="100">
        <f>J19+J21+J23+J25+J27</f>
        <v>71.99199999999999</v>
      </c>
      <c r="K17" s="100"/>
      <c r="L17" s="103"/>
      <c r="M17" s="100">
        <f>G17+J17</f>
        <v>72733.533</v>
      </c>
      <c r="N17" s="100"/>
      <c r="O17" s="101"/>
      <c r="P17" s="100">
        <f>P19+P21+P23+P25+P27</f>
        <v>30039.716999999997</v>
      </c>
      <c r="Q17" s="99"/>
      <c r="R17" s="104"/>
      <c r="S17" s="100">
        <f>AB17+AE17</f>
        <v>88391.7243</v>
      </c>
      <c r="T17" s="100"/>
      <c r="U17" s="103"/>
      <c r="V17" s="100">
        <f>V19+V21+V23+V25+V27</f>
        <v>61296.259900000005</v>
      </c>
      <c r="W17" s="102"/>
      <c r="X17" s="100"/>
      <c r="Y17" s="100">
        <f>Y19+Y21+Y23+Y25+Y27</f>
        <v>14.4678</v>
      </c>
      <c r="Z17" s="100"/>
      <c r="AA17" s="103"/>
      <c r="AB17" s="100">
        <f>V17+Y17</f>
        <v>61310.7277</v>
      </c>
      <c r="AC17" s="100"/>
      <c r="AD17" s="101"/>
      <c r="AE17" s="100">
        <f>AE19+AE21+AE23+AE25+AE27</f>
        <v>27080.9966</v>
      </c>
      <c r="AF17" s="105"/>
      <c r="AG17" s="106"/>
      <c r="AH17" s="123"/>
      <c r="AI17" s="100">
        <f>AR17+AU17</f>
        <v>13526.2434</v>
      </c>
      <c r="AJ17" s="100"/>
      <c r="AK17" s="103"/>
      <c r="AL17" s="100">
        <f>AL19+AL21+AL23+AL25+AL27</f>
        <v>10760.712099999999</v>
      </c>
      <c r="AM17" s="102"/>
      <c r="AN17" s="100"/>
      <c r="AO17" s="100">
        <f>AO19+AO21+AO23+AO25+AO27</f>
        <v>57.355199999999996</v>
      </c>
      <c r="AP17" s="100"/>
      <c r="AQ17" s="103"/>
      <c r="AR17" s="100">
        <f>AL17+AO17</f>
        <v>10818.067299999999</v>
      </c>
      <c r="AS17" s="100"/>
      <c r="AT17" s="101"/>
      <c r="AU17" s="100">
        <f>AU19+AU21+AU23+AU25+AU27</f>
        <v>2708.1761</v>
      </c>
      <c r="AV17" s="105"/>
      <c r="AW17" s="123"/>
      <c r="AX17" s="100">
        <f>BG17+BJ17</f>
        <v>121.46159999999999</v>
      </c>
      <c r="AY17" s="100"/>
      <c r="AZ17" s="103"/>
      <c r="BA17" s="100">
        <f>BA19+BA21+BA23+BA25+BA27</f>
        <v>80.2695</v>
      </c>
      <c r="BB17" s="102"/>
      <c r="BC17" s="100"/>
      <c r="BD17" s="146">
        <f>BD19+BD21+BD23+BD25+BD27</f>
        <v>0.1276</v>
      </c>
      <c r="BE17" s="100"/>
      <c r="BF17" s="103"/>
      <c r="BG17" s="100">
        <f>BA17+BD17</f>
        <v>80.3971</v>
      </c>
      <c r="BH17" s="100"/>
      <c r="BI17" s="101"/>
      <c r="BJ17" s="100">
        <f>BJ19+BJ21+BJ23+BJ25+BJ27</f>
        <v>41.064499999999995</v>
      </c>
      <c r="BK17" s="105"/>
      <c r="BL17" s="129"/>
      <c r="BM17" s="97"/>
    </row>
    <row r="18" spans="1:65" s="6" customFormat="1" ht="15.75" customHeight="1">
      <c r="A18" s="93">
        <v>1</v>
      </c>
      <c r="B18" s="136" t="s">
        <v>27</v>
      </c>
      <c r="C18" s="145" t="s">
        <v>1</v>
      </c>
      <c r="D18" s="15">
        <f>M18+P18</f>
        <v>928.7896000000001</v>
      </c>
      <c r="E18" s="52" t="s">
        <v>0</v>
      </c>
      <c r="F18" s="47" t="s">
        <v>1</v>
      </c>
      <c r="G18" s="144">
        <f>V18+AL18+BA18+'[1]その３(P5-P6,P9-P10)'!G19+'[1]その３(P5-P6,P9-P10)'!V19+'[1]その３(P5-P6,P9-P10)'!AL19+'[1]その３(P5-P6,P9-P10)'!BA19+'[1]その３(P5-P6,P9-P10)'!BS19+'[1]その３(P5-P6,P9-P10)'!CH19+'[1]その３(P5-P6,P9-P10)'!CX19</f>
        <v>795.2267</v>
      </c>
      <c r="H18" s="52" t="s">
        <v>0</v>
      </c>
      <c r="I18" s="15" t="s">
        <v>1</v>
      </c>
      <c r="J18" s="144">
        <f>Y18+AO18+BD18+'[1]その３(P5-P6,P9-P10)'!J19+'[1]その３(P5-P6,P9-P10)'!Y19+'[1]その３(P5-P6,P9-P10)'!AO19+'[1]その３(P5-P6,P9-P10)'!BD19+'[1]その３(P5-P6,P9-P10)'!BV19+'[1]その３(P5-P6,P9-P10)'!CK19+'[1]その３(P5-P6,P9-P10)'!DA19</f>
        <v>0</v>
      </c>
      <c r="K18" s="15" t="s">
        <v>0</v>
      </c>
      <c r="L18" s="47" t="s">
        <v>1</v>
      </c>
      <c r="M18" s="15">
        <f>G18+J18</f>
        <v>795.2267</v>
      </c>
      <c r="N18" s="15" t="s">
        <v>0</v>
      </c>
      <c r="O18" s="51" t="s">
        <v>1</v>
      </c>
      <c r="P18" s="15">
        <f>AE18+AU18+BJ18+'[1]その３(P5-P6,P9-P10)'!P19+'[1]その３(P5-P6,P9-P10)'!AE19+'[1]その３(P5-P6,P9-P10)'!AU19+'[1]その３(P5-P6,P9-P10)'!BJ19+'[1]その３(P5-P6,P9-P10)'!CB19+'[1]その３(P5-P6,P9-P10)'!CQ19+'[1]その３(P5-P6,P9-P10)'!DG19</f>
        <v>133.5629</v>
      </c>
      <c r="Q18" s="50" t="s">
        <v>0</v>
      </c>
      <c r="R18" s="48"/>
      <c r="S18" s="15"/>
      <c r="T18" s="15"/>
      <c r="U18" s="47"/>
      <c r="V18" s="15"/>
      <c r="W18" s="15"/>
      <c r="X18" s="47"/>
      <c r="Y18" s="15"/>
      <c r="Z18" s="15"/>
      <c r="AA18" s="47"/>
      <c r="AB18" s="15">
        <f>V18+Y18</f>
        <v>0</v>
      </c>
      <c r="AC18" s="15"/>
      <c r="AD18" s="47"/>
      <c r="AE18" s="15"/>
      <c r="AF18" s="49"/>
      <c r="AG18" s="15"/>
      <c r="AH18" s="48" t="s">
        <v>1</v>
      </c>
      <c r="AI18" s="15"/>
      <c r="AJ18" s="15" t="s">
        <v>0</v>
      </c>
      <c r="AK18" s="47" t="s">
        <v>1</v>
      </c>
      <c r="AL18" s="15"/>
      <c r="AM18" s="15" t="s">
        <v>0</v>
      </c>
      <c r="AN18" s="47" t="s">
        <v>1</v>
      </c>
      <c r="AO18" s="15"/>
      <c r="AP18" s="15" t="s">
        <v>0</v>
      </c>
      <c r="AQ18" s="47" t="s">
        <v>1</v>
      </c>
      <c r="AR18" s="15">
        <f>AL18+AO18</f>
        <v>0</v>
      </c>
      <c r="AS18" s="15" t="s">
        <v>0</v>
      </c>
      <c r="AT18" s="47" t="s">
        <v>1</v>
      </c>
      <c r="AU18" s="15"/>
      <c r="AV18" s="49" t="s">
        <v>0</v>
      </c>
      <c r="AW18" s="48" t="s">
        <v>1</v>
      </c>
      <c r="AX18" s="15"/>
      <c r="AY18" s="15" t="s">
        <v>0</v>
      </c>
      <c r="AZ18" s="47" t="s">
        <v>1</v>
      </c>
      <c r="BA18" s="15"/>
      <c r="BB18" s="15" t="s">
        <v>0</v>
      </c>
      <c r="BC18" s="47" t="s">
        <v>1</v>
      </c>
      <c r="BD18" s="15"/>
      <c r="BE18" s="15" t="s">
        <v>0</v>
      </c>
      <c r="BF18" s="47" t="s">
        <v>1</v>
      </c>
      <c r="BG18" s="15">
        <f>BA18+BD18</f>
        <v>0</v>
      </c>
      <c r="BH18" s="15" t="s">
        <v>0</v>
      </c>
      <c r="BI18" s="47" t="s">
        <v>1</v>
      </c>
      <c r="BJ18" s="15"/>
      <c r="BK18" s="15" t="s">
        <v>0</v>
      </c>
      <c r="BL18" s="94">
        <v>1</v>
      </c>
      <c r="BM18" s="7"/>
    </row>
    <row r="19" spans="1:65" s="6" customFormat="1" ht="15.75" customHeight="1">
      <c r="A19" s="93"/>
      <c r="B19" s="136"/>
      <c r="C19" s="138"/>
      <c r="D19" s="34">
        <f>M19+P19</f>
        <v>17813.9379</v>
      </c>
      <c r="E19" s="40"/>
      <c r="F19" s="47"/>
      <c r="G19" s="15">
        <f>V19+AL19+BA19+'[1]その３(P5-P6,P9-P10)'!G20+'[1]その３(P5-P6,P9-P10)'!V20+'[1]その３(P5-P6,P9-P10)'!AL20+'[1]その３(P5-P6,P9-P10)'!BA20+'[1]その３(P5-P6,P9-P10)'!BS20+'[1]その３(P5-P6,P9-P10)'!CH20+'[1]その３(P5-P6,P9-P10)'!CX20</f>
        <v>15868.5947</v>
      </c>
      <c r="H19" s="52"/>
      <c r="I19" s="15"/>
      <c r="J19" s="15">
        <f>Y19+AO19+BD19+'[1]その３(P5-P6,P9-P10)'!J20+'[1]その３(P5-P6,P9-P10)'!Y20+'[1]その３(P5-P6,P9-P10)'!AO20+'[1]その３(P5-P6,P9-P10)'!BD20+'[1]その３(P5-P6,P9-P10)'!BV20+'[1]その３(P5-P6,P9-P10)'!CK20+'[1]その３(P5-P6,P9-P10)'!DA20</f>
        <v>41.5504</v>
      </c>
      <c r="K19" s="15"/>
      <c r="L19" s="35"/>
      <c r="M19" s="34">
        <f>G19+J19</f>
        <v>15910.1451</v>
      </c>
      <c r="N19" s="40"/>
      <c r="O19" s="51"/>
      <c r="P19" s="34">
        <f>AE19+AU19+BJ19+'[1]その３(P5-P6,P9-P10)'!P20+'[1]その３(P5-P6,P9-P10)'!AE20+'[1]その３(P5-P6,P9-P10)'!AU20+'[1]その３(P5-P6,P9-P10)'!BJ20+'[1]その３(P5-P6,P9-P10)'!CB20+'[1]その３(P5-P6,P9-P10)'!CQ20+'[1]その３(P5-P6,P9-P10)'!DG20</f>
        <v>1903.7927999999997</v>
      </c>
      <c r="Q19" s="50"/>
      <c r="R19" s="48"/>
      <c r="S19" s="34">
        <f>AB19+AE19</f>
        <v>14179.0711</v>
      </c>
      <c r="T19" s="15"/>
      <c r="U19" s="47"/>
      <c r="V19" s="15">
        <v>13034.2325</v>
      </c>
      <c r="W19" s="15"/>
      <c r="X19" s="47"/>
      <c r="Y19" s="143">
        <v>0.4924</v>
      </c>
      <c r="Z19" s="15"/>
      <c r="AA19" s="47"/>
      <c r="AB19" s="34">
        <f>V19+Y19</f>
        <v>13034.7249</v>
      </c>
      <c r="AC19" s="15"/>
      <c r="AD19" s="47"/>
      <c r="AE19" s="15">
        <v>1144.3462</v>
      </c>
      <c r="AF19" s="49"/>
      <c r="AG19" s="15"/>
      <c r="AH19" s="48"/>
      <c r="AI19" s="34">
        <f>AR19+AU19</f>
        <v>3530.1216999999997</v>
      </c>
      <c r="AJ19" s="15"/>
      <c r="AK19" s="47"/>
      <c r="AL19" s="15">
        <v>2778.5379</v>
      </c>
      <c r="AM19" s="15"/>
      <c r="AN19" s="47"/>
      <c r="AO19" s="15">
        <v>41.058</v>
      </c>
      <c r="AP19" s="15"/>
      <c r="AQ19" s="47"/>
      <c r="AR19" s="34">
        <f>AL19+AO19</f>
        <v>2819.5959</v>
      </c>
      <c r="AS19" s="15"/>
      <c r="AT19" s="47"/>
      <c r="AU19" s="15">
        <v>710.5258</v>
      </c>
      <c r="AV19" s="49"/>
      <c r="AW19" s="48"/>
      <c r="AX19" s="34">
        <f>BG19+BJ19</f>
        <v>11.9435</v>
      </c>
      <c r="AY19" s="15"/>
      <c r="AZ19" s="47"/>
      <c r="BA19" s="15">
        <v>1.6043</v>
      </c>
      <c r="BB19" s="15"/>
      <c r="BC19" s="47"/>
      <c r="BD19" s="15"/>
      <c r="BE19" s="15"/>
      <c r="BF19" s="47"/>
      <c r="BG19" s="34">
        <f>BA19+BD19</f>
        <v>1.6043</v>
      </c>
      <c r="BH19" s="15"/>
      <c r="BI19" s="47"/>
      <c r="BJ19" s="15">
        <v>10.3392</v>
      </c>
      <c r="BK19" s="15"/>
      <c r="BL19" s="33"/>
      <c r="BM19" s="7"/>
    </row>
    <row r="20" spans="1:65" s="6" customFormat="1" ht="15.75" customHeight="1">
      <c r="A20" s="32">
        <v>2</v>
      </c>
      <c r="B20" s="142" t="s">
        <v>26</v>
      </c>
      <c r="C20" s="137" t="s">
        <v>1</v>
      </c>
      <c r="D20" s="23">
        <f>M20+P20</f>
        <v>6067.0614</v>
      </c>
      <c r="E20" s="29" t="s">
        <v>0</v>
      </c>
      <c r="F20" s="24" t="s">
        <v>1</v>
      </c>
      <c r="G20" s="23">
        <f>V20+AL20+BA20+'[1]その３(P5-P6,P9-P10)'!G21+'[1]その３(P5-P6,P9-P10)'!V21+'[1]その３(P5-P6,P9-P10)'!AL21+'[1]その３(P5-P6,P9-P10)'!BA21+'[1]その３(P5-P6,P9-P10)'!BS21+'[1]その３(P5-P6,P9-P10)'!CH21+'[1]その３(P5-P6,P9-P10)'!CX21</f>
        <v>258.254</v>
      </c>
      <c r="H20" s="29" t="s">
        <v>0</v>
      </c>
      <c r="I20" s="23" t="s">
        <v>1</v>
      </c>
      <c r="J20" s="23">
        <f>Y20+AO20+BD20+'[1]その３(P5-P6,P9-P10)'!J21+'[1]その３(P5-P6,P9-P10)'!Y21+'[1]その３(P5-P6,P9-P10)'!AO21+'[1]その３(P5-P6,P9-P10)'!BD21+'[1]その３(P5-P6,P9-P10)'!BV21+'[1]その３(P5-P6,P9-P10)'!CK21+'[1]その３(P5-P6,P9-P10)'!DA21</f>
        <v>0</v>
      </c>
      <c r="K20" s="23" t="s">
        <v>0</v>
      </c>
      <c r="L20" s="47" t="s">
        <v>1</v>
      </c>
      <c r="M20" s="15">
        <f>G20+J20</f>
        <v>258.254</v>
      </c>
      <c r="N20" s="15" t="s">
        <v>0</v>
      </c>
      <c r="O20" s="28" t="s">
        <v>1</v>
      </c>
      <c r="P20" s="15">
        <f>AE20+AU20+BJ20+'[1]その３(P5-P6,P9-P10)'!P21+'[1]その３(P5-P6,P9-P10)'!AE21+'[1]その３(P5-P6,P9-P10)'!AU21+'[1]その３(P5-P6,P9-P10)'!BJ21+'[1]その３(P5-P6,P9-P10)'!CB21+'[1]その３(P5-P6,P9-P10)'!CQ21+'[1]その３(P5-P6,P9-P10)'!DG21</f>
        <v>5808.8074</v>
      </c>
      <c r="Q20" s="27" t="s">
        <v>0</v>
      </c>
      <c r="R20" s="25"/>
      <c r="S20" s="15"/>
      <c r="T20" s="23"/>
      <c r="U20" s="24"/>
      <c r="V20" s="23"/>
      <c r="W20" s="23"/>
      <c r="X20" s="24"/>
      <c r="Y20" s="23"/>
      <c r="Z20" s="23"/>
      <c r="AA20" s="24"/>
      <c r="AB20" s="15">
        <f>V20+Y20</f>
        <v>0</v>
      </c>
      <c r="AC20" s="23"/>
      <c r="AD20" s="24"/>
      <c r="AE20" s="23"/>
      <c r="AF20" s="26"/>
      <c r="AG20" s="15"/>
      <c r="AH20" s="25" t="s">
        <v>1</v>
      </c>
      <c r="AI20" s="15"/>
      <c r="AJ20" s="23" t="s">
        <v>0</v>
      </c>
      <c r="AK20" s="24" t="s">
        <v>1</v>
      </c>
      <c r="AL20" s="23"/>
      <c r="AM20" s="23" t="s">
        <v>0</v>
      </c>
      <c r="AN20" s="24" t="s">
        <v>1</v>
      </c>
      <c r="AO20" s="23"/>
      <c r="AP20" s="23" t="s">
        <v>0</v>
      </c>
      <c r="AQ20" s="24" t="s">
        <v>1</v>
      </c>
      <c r="AR20" s="15">
        <f>AL20+AO20</f>
        <v>0</v>
      </c>
      <c r="AS20" s="23" t="s">
        <v>0</v>
      </c>
      <c r="AT20" s="24" t="s">
        <v>1</v>
      </c>
      <c r="AU20" s="23"/>
      <c r="AV20" s="26" t="s">
        <v>0</v>
      </c>
      <c r="AW20" s="25" t="s">
        <v>1</v>
      </c>
      <c r="AX20" s="15"/>
      <c r="AY20" s="23" t="s">
        <v>0</v>
      </c>
      <c r="AZ20" s="24" t="s">
        <v>1</v>
      </c>
      <c r="BA20" s="23"/>
      <c r="BB20" s="23" t="s">
        <v>0</v>
      </c>
      <c r="BC20" s="24" t="s">
        <v>1</v>
      </c>
      <c r="BD20" s="23"/>
      <c r="BE20" s="23" t="s">
        <v>0</v>
      </c>
      <c r="BF20" s="24" t="s">
        <v>1</v>
      </c>
      <c r="BG20" s="15">
        <f>BA20+BD20</f>
        <v>0</v>
      </c>
      <c r="BH20" s="23" t="s">
        <v>0</v>
      </c>
      <c r="BI20" s="24" t="s">
        <v>1</v>
      </c>
      <c r="BJ20" s="23"/>
      <c r="BK20" s="23" t="s">
        <v>0</v>
      </c>
      <c r="BL20" s="22">
        <v>2</v>
      </c>
      <c r="BM20" s="7"/>
    </row>
    <row r="21" spans="1:65" s="6" customFormat="1" ht="15.75" customHeight="1">
      <c r="A21" s="55"/>
      <c r="B21" s="141"/>
      <c r="C21" s="138"/>
      <c r="D21" s="34">
        <f>M21+P21</f>
        <v>30370.851199999997</v>
      </c>
      <c r="E21" s="40"/>
      <c r="F21" s="35"/>
      <c r="G21" s="15">
        <f>V21+AL21+BA21+'[1]その３(P5-P6,P9-P10)'!G22+'[1]その３(P5-P6,P9-P10)'!V22+'[1]その３(P5-P6,P9-P10)'!AL22+'[1]その３(P5-P6,P9-P10)'!BA22+'[1]その３(P5-P6,P9-P10)'!BS22+'[1]その３(P5-P6,P9-P10)'!CH22+'[1]その３(P5-P6,P9-P10)'!CX22</f>
        <v>4821.1721</v>
      </c>
      <c r="H21" s="40"/>
      <c r="I21" s="34"/>
      <c r="J21" s="15">
        <f>Y21+AO21+BD21+'[1]その３(P5-P6,P9-P10)'!J22+'[1]その３(P5-P6,P9-P10)'!Y22+'[1]その３(P5-P6,P9-P10)'!AO22+'[1]その３(P5-P6,P9-P10)'!BD22+'[1]その３(P5-P6,P9-P10)'!BV22+'[1]その３(P5-P6,P9-P10)'!CK22+'[1]その３(P5-P6,P9-P10)'!DA22</f>
        <v>19.0327</v>
      </c>
      <c r="K21" s="34"/>
      <c r="L21" s="47"/>
      <c r="M21" s="34">
        <f>G21+J21</f>
        <v>4840.2047999999995</v>
      </c>
      <c r="N21" s="15"/>
      <c r="O21" s="39"/>
      <c r="P21" s="34">
        <f>AE21+AU21+BJ21+'[1]その３(P5-P6,P9-P10)'!P22+'[1]その３(P5-P6,P9-P10)'!AE22+'[1]その３(P5-P6,P9-P10)'!AU22+'[1]その３(P5-P6,P9-P10)'!BJ22+'[1]その３(P5-P6,P9-P10)'!CB22+'[1]その３(P5-P6,P9-P10)'!CQ22+'[1]その３(P5-P6,P9-P10)'!DG22</f>
        <v>25530.646399999998</v>
      </c>
      <c r="Q21" s="38"/>
      <c r="R21" s="36"/>
      <c r="S21" s="34">
        <f>AB21+AE21</f>
        <v>28037.426799999997</v>
      </c>
      <c r="T21" s="34"/>
      <c r="U21" s="35"/>
      <c r="V21" s="34">
        <v>3816.8334</v>
      </c>
      <c r="W21" s="34"/>
      <c r="X21" s="35"/>
      <c r="Y21" s="34">
        <v>13.9754</v>
      </c>
      <c r="Z21" s="34"/>
      <c r="AA21" s="35"/>
      <c r="AB21" s="34">
        <f>V21+Y21</f>
        <v>3830.8088</v>
      </c>
      <c r="AC21" s="34"/>
      <c r="AD21" s="35"/>
      <c r="AE21" s="34">
        <v>24206.618</v>
      </c>
      <c r="AF21" s="37"/>
      <c r="AG21" s="15"/>
      <c r="AH21" s="36"/>
      <c r="AI21" s="34">
        <f>AR21+AU21</f>
        <v>2323.4063</v>
      </c>
      <c r="AJ21" s="34"/>
      <c r="AK21" s="35"/>
      <c r="AL21" s="34">
        <v>1004.0478</v>
      </c>
      <c r="AM21" s="34"/>
      <c r="AN21" s="35"/>
      <c r="AO21" s="34">
        <v>5.0215</v>
      </c>
      <c r="AP21" s="34"/>
      <c r="AQ21" s="35"/>
      <c r="AR21" s="34">
        <f>AL21+AO21</f>
        <v>1009.0693</v>
      </c>
      <c r="AS21" s="34"/>
      <c r="AT21" s="35"/>
      <c r="AU21" s="34">
        <v>1314.337</v>
      </c>
      <c r="AV21" s="37"/>
      <c r="AW21" s="36"/>
      <c r="AX21" s="34">
        <f>BG21+BJ21</f>
        <v>9.3414</v>
      </c>
      <c r="AY21" s="34"/>
      <c r="AZ21" s="35"/>
      <c r="BA21" s="34"/>
      <c r="BB21" s="34"/>
      <c r="BC21" s="35"/>
      <c r="BD21" s="44">
        <v>0.0183</v>
      </c>
      <c r="BE21" s="34"/>
      <c r="BF21" s="35"/>
      <c r="BG21" s="34">
        <f>BA21+BD21</f>
        <v>0.0183</v>
      </c>
      <c r="BH21" s="34"/>
      <c r="BI21" s="35"/>
      <c r="BJ21" s="34">
        <v>9.3231</v>
      </c>
      <c r="BK21" s="34"/>
      <c r="BL21" s="33"/>
      <c r="BM21" s="7"/>
    </row>
    <row r="22" spans="1:65" s="6" customFormat="1" ht="15.75" customHeight="1">
      <c r="A22" s="93">
        <v>3</v>
      </c>
      <c r="B22" s="136" t="s">
        <v>25</v>
      </c>
      <c r="C22" s="137" t="s">
        <v>1</v>
      </c>
      <c r="D22" s="23">
        <f>M22+P22</f>
        <v>761.4751</v>
      </c>
      <c r="E22" s="29" t="s">
        <v>0</v>
      </c>
      <c r="F22" s="47" t="s">
        <v>1</v>
      </c>
      <c r="G22" s="23">
        <f>V22+AL22+BA22+'[1]その３(P5-P6,P9-P10)'!G23+'[1]その３(P5-P6,P9-P10)'!V23+'[1]その３(P5-P6,P9-P10)'!AL23+'[1]その３(P5-P6,P9-P10)'!BA23+'[1]その３(P5-P6,P9-P10)'!BS23+'[1]その３(P5-P6,P9-P10)'!CH23+'[1]その３(P5-P6,P9-P10)'!CX23</f>
        <v>753.3</v>
      </c>
      <c r="H22" s="52" t="s">
        <v>0</v>
      </c>
      <c r="I22" s="15" t="s">
        <v>1</v>
      </c>
      <c r="J22" s="23">
        <f>Y22+AO22+BD22+'[1]その３(P5-P6,P9-P10)'!J23+'[1]その３(P5-P6,P9-P10)'!Y23+'[1]その３(P5-P6,P9-P10)'!AO23+'[1]その３(P5-P6,P9-P10)'!BD23+'[1]その３(P5-P6,P9-P10)'!BV23+'[1]その３(P5-P6,P9-P10)'!CK23+'[1]その３(P5-P6,P9-P10)'!DA23</f>
        <v>0</v>
      </c>
      <c r="K22" s="15" t="s">
        <v>0</v>
      </c>
      <c r="L22" s="24" t="s">
        <v>1</v>
      </c>
      <c r="M22" s="15">
        <f>G22+J22</f>
        <v>753.3</v>
      </c>
      <c r="N22" s="29" t="s">
        <v>0</v>
      </c>
      <c r="O22" s="51" t="s">
        <v>1</v>
      </c>
      <c r="P22" s="15">
        <f>AE22+AU22+BJ22+'[1]その３(P5-P6,P9-P10)'!P23+'[1]その３(P5-P6,P9-P10)'!AE23+'[1]その３(P5-P6,P9-P10)'!AU23+'[1]その３(P5-P6,P9-P10)'!BJ23+'[1]その３(P5-P6,P9-P10)'!CB23+'[1]その３(P5-P6,P9-P10)'!CQ23+'[1]その３(P5-P6,P9-P10)'!DG23</f>
        <v>8.1751</v>
      </c>
      <c r="Q22" s="50" t="s">
        <v>0</v>
      </c>
      <c r="R22" s="48"/>
      <c r="S22" s="15"/>
      <c r="T22" s="15"/>
      <c r="U22" s="47"/>
      <c r="V22" s="15"/>
      <c r="W22" s="15"/>
      <c r="X22" s="47"/>
      <c r="Y22" s="15"/>
      <c r="Z22" s="15"/>
      <c r="AA22" s="47"/>
      <c r="AB22" s="15">
        <f>V22+Y22</f>
        <v>0</v>
      </c>
      <c r="AC22" s="15"/>
      <c r="AD22" s="47"/>
      <c r="AE22" s="15"/>
      <c r="AF22" s="49"/>
      <c r="AG22" s="15"/>
      <c r="AH22" s="48" t="s">
        <v>1</v>
      </c>
      <c r="AI22" s="15"/>
      <c r="AJ22" s="15" t="s">
        <v>0</v>
      </c>
      <c r="AK22" s="47" t="s">
        <v>1</v>
      </c>
      <c r="AL22" s="15"/>
      <c r="AM22" s="15" t="s">
        <v>0</v>
      </c>
      <c r="AN22" s="47" t="s">
        <v>1</v>
      </c>
      <c r="AO22" s="15"/>
      <c r="AP22" s="15" t="s">
        <v>0</v>
      </c>
      <c r="AQ22" s="47" t="s">
        <v>1</v>
      </c>
      <c r="AR22" s="15">
        <f>AL22+AO22</f>
        <v>0</v>
      </c>
      <c r="AS22" s="15" t="s">
        <v>0</v>
      </c>
      <c r="AT22" s="47" t="s">
        <v>1</v>
      </c>
      <c r="AU22" s="15"/>
      <c r="AV22" s="49" t="s">
        <v>0</v>
      </c>
      <c r="AW22" s="48" t="s">
        <v>1</v>
      </c>
      <c r="AX22" s="15"/>
      <c r="AY22" s="15" t="s">
        <v>0</v>
      </c>
      <c r="AZ22" s="47" t="s">
        <v>1</v>
      </c>
      <c r="BA22" s="15"/>
      <c r="BB22" s="15" t="s">
        <v>0</v>
      </c>
      <c r="BC22" s="47" t="s">
        <v>1</v>
      </c>
      <c r="BD22" s="15"/>
      <c r="BE22" s="15" t="s">
        <v>0</v>
      </c>
      <c r="BF22" s="47" t="s">
        <v>1</v>
      </c>
      <c r="BG22" s="15">
        <f>BA22+BD22</f>
        <v>0</v>
      </c>
      <c r="BH22" s="15" t="s">
        <v>0</v>
      </c>
      <c r="BI22" s="47" t="s">
        <v>1</v>
      </c>
      <c r="BJ22" s="15"/>
      <c r="BK22" s="15" t="s">
        <v>0</v>
      </c>
      <c r="BL22" s="22">
        <v>3</v>
      </c>
      <c r="BM22" s="7"/>
    </row>
    <row r="23" spans="1:65" s="6" customFormat="1" ht="15.75" customHeight="1">
      <c r="A23" s="93"/>
      <c r="B23" s="136"/>
      <c r="C23" s="138"/>
      <c r="D23" s="34">
        <f>M23+P23</f>
        <v>3787.2933</v>
      </c>
      <c r="E23" s="40"/>
      <c r="F23" s="47"/>
      <c r="G23" s="34">
        <f>V23+AL23+BA23+'[1]その３(P5-P6,P9-P10)'!G24+'[1]その３(P5-P6,P9-P10)'!V24+'[1]その３(P5-P6,P9-P10)'!AL24+'[1]その３(P5-P6,P9-P10)'!BA24+'[1]その３(P5-P6,P9-P10)'!BS24+'[1]その３(P5-P6,P9-P10)'!CH24+'[1]その３(P5-P6,P9-P10)'!CX24</f>
        <v>3324.1625</v>
      </c>
      <c r="H23" s="52"/>
      <c r="I23" s="15"/>
      <c r="J23" s="15">
        <f>Y23+AO23+BD23+'[1]その３(P5-P6,P9-P10)'!J24+'[1]その３(P5-P6,P9-P10)'!Y24+'[1]その３(P5-P6,P9-P10)'!AO24+'[1]その３(P5-P6,P9-P10)'!BD24+'[1]その３(P5-P6,P9-P10)'!BV24+'[1]その３(P5-P6,P9-P10)'!CK24+'[1]その３(P5-P6,P9-P10)'!DA24</f>
        <v>0</v>
      </c>
      <c r="K23" s="15"/>
      <c r="L23" s="35"/>
      <c r="M23" s="34">
        <f>G23+J23</f>
        <v>3324.1625</v>
      </c>
      <c r="N23" s="40"/>
      <c r="O23" s="51"/>
      <c r="P23" s="34">
        <f>AE23+AU23+BJ23+'[1]その３(P5-P6,P9-P10)'!P24+'[1]その３(P5-P6,P9-P10)'!AE24+'[1]その３(P5-P6,P9-P10)'!AU24+'[1]その３(P5-P6,P9-P10)'!BJ24+'[1]その３(P5-P6,P9-P10)'!CB24+'[1]その３(P5-P6,P9-P10)'!CQ24+'[1]その３(P5-P6,P9-P10)'!DG24</f>
        <v>463.13079999999997</v>
      </c>
      <c r="Q23" s="50"/>
      <c r="R23" s="48"/>
      <c r="S23" s="34">
        <f>AB23+AE23</f>
        <v>2707.4328</v>
      </c>
      <c r="T23" s="15"/>
      <c r="U23" s="47"/>
      <c r="V23" s="15">
        <v>2305.4238</v>
      </c>
      <c r="W23" s="15"/>
      <c r="X23" s="47"/>
      <c r="Y23" s="15"/>
      <c r="Z23" s="15"/>
      <c r="AA23" s="47"/>
      <c r="AB23" s="34">
        <f>V23+Y23</f>
        <v>2305.4238</v>
      </c>
      <c r="AC23" s="15"/>
      <c r="AD23" s="47"/>
      <c r="AE23" s="15">
        <v>402.009</v>
      </c>
      <c r="AF23" s="49"/>
      <c r="AG23" s="15"/>
      <c r="AH23" s="48"/>
      <c r="AI23" s="34">
        <f>AR23+AU23</f>
        <v>1037.8595</v>
      </c>
      <c r="AJ23" s="15"/>
      <c r="AK23" s="47"/>
      <c r="AL23" s="15">
        <v>1018.7387</v>
      </c>
      <c r="AM23" s="15"/>
      <c r="AN23" s="47"/>
      <c r="AO23" s="15"/>
      <c r="AP23" s="15"/>
      <c r="AQ23" s="47"/>
      <c r="AR23" s="34">
        <f>AL23+AO23</f>
        <v>1018.7387</v>
      </c>
      <c r="AS23" s="15"/>
      <c r="AT23" s="47"/>
      <c r="AU23" s="15">
        <v>19.1208</v>
      </c>
      <c r="AV23" s="49"/>
      <c r="AW23" s="48"/>
      <c r="AX23" s="140">
        <f>BG23+BJ23</f>
        <v>0.4672</v>
      </c>
      <c r="AY23" s="15"/>
      <c r="AZ23" s="47"/>
      <c r="BA23" s="15"/>
      <c r="BB23" s="15"/>
      <c r="BC23" s="47"/>
      <c r="BD23" s="15"/>
      <c r="BE23" s="15"/>
      <c r="BF23" s="47"/>
      <c r="BG23" s="34">
        <f>BA23+BD23</f>
        <v>0</v>
      </c>
      <c r="BH23" s="15"/>
      <c r="BI23" s="47"/>
      <c r="BJ23" s="139">
        <v>0.4672</v>
      </c>
      <c r="BK23" s="15"/>
      <c r="BL23" s="33"/>
      <c r="BM23" s="7"/>
    </row>
    <row r="24" spans="1:65" s="6" customFormat="1" ht="15.75" customHeight="1">
      <c r="A24" s="32">
        <v>4</v>
      </c>
      <c r="B24" s="31" t="s">
        <v>24</v>
      </c>
      <c r="C24" s="137" t="s">
        <v>1</v>
      </c>
      <c r="D24" s="23">
        <f>M24+P24</f>
        <v>1405.2118</v>
      </c>
      <c r="E24" s="29" t="s">
        <v>0</v>
      </c>
      <c r="F24" s="24" t="s">
        <v>1</v>
      </c>
      <c r="G24" s="15">
        <f>V24+AL24+BA24+'[1]その３(P5-P6,P9-P10)'!G25+'[1]その３(P5-P6,P9-P10)'!V25+'[1]その３(P5-P6,P9-P10)'!AL25+'[1]その３(P5-P6,P9-P10)'!BA25+'[1]その３(P5-P6,P9-P10)'!BS25+'[1]その３(P5-P6,P9-P10)'!CH25+'[1]その３(P5-P6,P9-P10)'!CX25</f>
        <v>1283.7118</v>
      </c>
      <c r="H24" s="29" t="s">
        <v>0</v>
      </c>
      <c r="I24" s="23" t="s">
        <v>1</v>
      </c>
      <c r="J24" s="23">
        <f>Y24+AO24+BD24+'[1]その３(P5-P6,P9-P10)'!J25+'[1]その３(P5-P6,P9-P10)'!Y25+'[1]その３(P5-P6,P9-P10)'!AO25+'[1]その３(P5-P6,P9-P10)'!BD25+'[1]その３(P5-P6,P9-P10)'!BV25+'[1]その３(P5-P6,P9-P10)'!CK25+'[1]その３(P5-P6,P9-P10)'!DA25</f>
        <v>0</v>
      </c>
      <c r="K24" s="23" t="s">
        <v>0</v>
      </c>
      <c r="L24" s="47" t="s">
        <v>1</v>
      </c>
      <c r="M24" s="15">
        <f>G24+J24</f>
        <v>1283.7118</v>
      </c>
      <c r="N24" s="15" t="s">
        <v>0</v>
      </c>
      <c r="O24" s="28" t="s">
        <v>1</v>
      </c>
      <c r="P24" s="15">
        <f>AE24+AU24+BJ24+'[1]その３(P5-P6,P9-P10)'!P25+'[1]その３(P5-P6,P9-P10)'!AE25+'[1]その３(P5-P6,P9-P10)'!AU25+'[1]その３(P5-P6,P9-P10)'!BJ25+'[1]その３(P5-P6,P9-P10)'!CB25+'[1]その３(P5-P6,P9-P10)'!CQ25+'[1]その３(P5-P6,P9-P10)'!DG25</f>
        <v>121.5</v>
      </c>
      <c r="Q24" s="27" t="s">
        <v>0</v>
      </c>
      <c r="R24" s="25"/>
      <c r="S24" s="15"/>
      <c r="T24" s="23"/>
      <c r="U24" s="24"/>
      <c r="V24" s="23"/>
      <c r="W24" s="23"/>
      <c r="X24" s="24"/>
      <c r="Y24" s="23"/>
      <c r="Z24" s="23"/>
      <c r="AA24" s="24"/>
      <c r="AB24" s="15">
        <f>V24+Y24</f>
        <v>0</v>
      </c>
      <c r="AC24" s="23"/>
      <c r="AD24" s="24"/>
      <c r="AE24" s="23"/>
      <c r="AF24" s="26"/>
      <c r="AG24" s="15"/>
      <c r="AH24" s="25" t="s">
        <v>1</v>
      </c>
      <c r="AI24" s="15"/>
      <c r="AJ24" s="23" t="s">
        <v>0</v>
      </c>
      <c r="AK24" s="24" t="s">
        <v>1</v>
      </c>
      <c r="AL24" s="23"/>
      <c r="AM24" s="23" t="s">
        <v>0</v>
      </c>
      <c r="AN24" s="24" t="s">
        <v>1</v>
      </c>
      <c r="AO24" s="23"/>
      <c r="AP24" s="23" t="s">
        <v>0</v>
      </c>
      <c r="AQ24" s="24" t="s">
        <v>1</v>
      </c>
      <c r="AR24" s="15">
        <f>AL24+AO24</f>
        <v>0</v>
      </c>
      <c r="AS24" s="23" t="s">
        <v>0</v>
      </c>
      <c r="AT24" s="24" t="s">
        <v>1</v>
      </c>
      <c r="AU24" s="23"/>
      <c r="AV24" s="26" t="s">
        <v>0</v>
      </c>
      <c r="AW24" s="25" t="s">
        <v>1</v>
      </c>
      <c r="AX24" s="15"/>
      <c r="AY24" s="23" t="s">
        <v>0</v>
      </c>
      <c r="AZ24" s="24" t="s">
        <v>1</v>
      </c>
      <c r="BA24" s="23"/>
      <c r="BB24" s="23" t="s">
        <v>0</v>
      </c>
      <c r="BC24" s="24" t="s">
        <v>1</v>
      </c>
      <c r="BD24" s="23"/>
      <c r="BE24" s="23" t="s">
        <v>0</v>
      </c>
      <c r="BF24" s="24" t="s">
        <v>1</v>
      </c>
      <c r="BG24" s="15">
        <f>BA24+BD24</f>
        <v>0</v>
      </c>
      <c r="BH24" s="23" t="s">
        <v>0</v>
      </c>
      <c r="BI24" s="24" t="s">
        <v>1</v>
      </c>
      <c r="BJ24" s="23"/>
      <c r="BK24" s="23" t="s">
        <v>0</v>
      </c>
      <c r="BL24" s="22">
        <v>4</v>
      </c>
      <c r="BM24" s="7"/>
    </row>
    <row r="25" spans="1:65" s="6" customFormat="1" ht="15.75" customHeight="1">
      <c r="A25" s="55"/>
      <c r="B25" s="127"/>
      <c r="C25" s="138"/>
      <c r="D25" s="34">
        <f>M25+P25</f>
        <v>50344.143200000006</v>
      </c>
      <c r="E25" s="40"/>
      <c r="F25" s="35"/>
      <c r="G25" s="34">
        <f>V25+AL25+BA25+'[1]その３(P5-P6,P9-P10)'!G26+'[1]その３(P5-P6,P9-P10)'!V26+'[1]その３(P5-P6,P9-P10)'!AL26+'[1]その３(P5-P6,P9-P10)'!BA26+'[1]その３(P5-P6,P9-P10)'!BS26+'[1]その３(P5-P6,P9-P10)'!CH26+'[1]その３(P5-P6,P9-P10)'!CX26</f>
        <v>48578.481700000004</v>
      </c>
      <c r="H25" s="40"/>
      <c r="I25" s="34"/>
      <c r="J25" s="34">
        <f>Y25+AO25+BD25+'[1]その３(P5-P6,P9-P10)'!J26+'[1]その３(P5-P6,P9-P10)'!Y26+'[1]その３(P5-P6,P9-P10)'!AO26+'[1]その３(P5-P6,P9-P10)'!BD26+'[1]その３(P5-P6,P9-P10)'!BV26+'[1]その３(P5-P6,P9-P10)'!CK26+'[1]その３(P5-P6,P9-P10)'!DA26</f>
        <v>9.628199999999998</v>
      </c>
      <c r="K25" s="34"/>
      <c r="L25" s="47"/>
      <c r="M25" s="34">
        <f>G25+J25</f>
        <v>48588.1099</v>
      </c>
      <c r="N25" s="15"/>
      <c r="O25" s="39"/>
      <c r="P25" s="34">
        <f>AE25+AU25+BJ25+'[1]その３(P5-P6,P9-P10)'!P26+'[1]その３(P5-P6,P9-P10)'!AE26+'[1]その３(P5-P6,P9-P10)'!AU26+'[1]その３(P5-P6,P9-P10)'!BJ26+'[1]その３(P5-P6,P9-P10)'!CB26+'[1]その３(P5-P6,P9-P10)'!CQ26+'[1]その３(P5-P6,P9-P10)'!DG26</f>
        <v>1756.0333</v>
      </c>
      <c r="Q25" s="38"/>
      <c r="R25" s="36"/>
      <c r="S25" s="34">
        <f>AB25+AE25</f>
        <v>43338.6163</v>
      </c>
      <c r="T25" s="34"/>
      <c r="U25" s="35"/>
      <c r="V25" s="34">
        <v>42139.7702</v>
      </c>
      <c r="W25" s="34"/>
      <c r="X25" s="35"/>
      <c r="Y25" s="34"/>
      <c r="Z25" s="34"/>
      <c r="AA25" s="35"/>
      <c r="AB25" s="34">
        <f>V25+Y25</f>
        <v>42139.7702</v>
      </c>
      <c r="AC25" s="34"/>
      <c r="AD25" s="35"/>
      <c r="AE25" s="34">
        <v>1198.8461</v>
      </c>
      <c r="AF25" s="37"/>
      <c r="AG25" s="15"/>
      <c r="AH25" s="36"/>
      <c r="AI25" s="34">
        <f>AR25+AU25</f>
        <v>6363.991</v>
      </c>
      <c r="AJ25" s="34"/>
      <c r="AK25" s="35"/>
      <c r="AL25" s="34">
        <v>5890.2577</v>
      </c>
      <c r="AM25" s="34"/>
      <c r="AN25" s="35"/>
      <c r="AO25" s="34">
        <v>9.4988</v>
      </c>
      <c r="AP25" s="34"/>
      <c r="AQ25" s="35"/>
      <c r="AR25" s="34">
        <f>AL25+AO25</f>
        <v>5899.7565</v>
      </c>
      <c r="AS25" s="34"/>
      <c r="AT25" s="35"/>
      <c r="AU25" s="34">
        <v>464.2345</v>
      </c>
      <c r="AV25" s="37"/>
      <c r="AW25" s="36"/>
      <c r="AX25" s="34">
        <f>BG25+BJ25</f>
        <v>93.49170000000001</v>
      </c>
      <c r="AY25" s="34"/>
      <c r="AZ25" s="35"/>
      <c r="BA25" s="34">
        <v>78.6652</v>
      </c>
      <c r="BB25" s="34"/>
      <c r="BC25" s="35"/>
      <c r="BD25" s="44">
        <v>0.1055</v>
      </c>
      <c r="BE25" s="34"/>
      <c r="BF25" s="35"/>
      <c r="BG25" s="34">
        <f>BA25+BD25</f>
        <v>78.7707</v>
      </c>
      <c r="BH25" s="34"/>
      <c r="BI25" s="35"/>
      <c r="BJ25" s="34">
        <v>14.721</v>
      </c>
      <c r="BK25" s="34"/>
      <c r="BL25" s="33"/>
      <c r="BM25" s="7"/>
    </row>
    <row r="26" spans="1:65" s="6" customFormat="1" ht="15.75" customHeight="1">
      <c r="A26" s="93">
        <v>5</v>
      </c>
      <c r="B26" s="136" t="s">
        <v>23</v>
      </c>
      <c r="C26" s="137" t="s">
        <v>1</v>
      </c>
      <c r="D26" s="23">
        <f>M26+P26</f>
        <v>0</v>
      </c>
      <c r="E26" s="29" t="s">
        <v>0</v>
      </c>
      <c r="F26" s="47" t="s">
        <v>1</v>
      </c>
      <c r="G26" s="23">
        <f>V26+AL26+BA26+'[1]その３(P5-P6,P9-P10)'!G27+'[1]その３(P5-P6,P9-P10)'!V27+'[1]その３(P5-P6,P9-P10)'!AL27+'[1]その３(P5-P6,P9-P10)'!BA27+'[1]その３(P5-P6,P9-P10)'!BS27+'[1]その３(P5-P6,P9-P10)'!CH27+'[1]その３(P5-P6,P9-P10)'!CX27</f>
        <v>0</v>
      </c>
      <c r="H26" s="52" t="s">
        <v>0</v>
      </c>
      <c r="I26" s="15" t="s">
        <v>1</v>
      </c>
      <c r="J26" s="23">
        <f>Y26+AO26+BD26+'[1]その３(P5-P6,P9-P10)'!J27+'[1]その３(P5-P6,P9-P10)'!Y27+'[1]その３(P5-P6,P9-P10)'!AO27+'[1]その３(P5-P6,P9-P10)'!BD27+'[1]その３(P5-P6,P9-P10)'!BV27+'[1]その３(P5-P6,P9-P10)'!CK27+'[1]その３(P5-P6,P9-P10)'!DA27</f>
        <v>0</v>
      </c>
      <c r="K26" s="15" t="s">
        <v>0</v>
      </c>
      <c r="L26" s="24" t="s">
        <v>1</v>
      </c>
      <c r="M26" s="15">
        <f>G26+J26</f>
        <v>0</v>
      </c>
      <c r="N26" s="29" t="s">
        <v>0</v>
      </c>
      <c r="O26" s="51" t="s">
        <v>1</v>
      </c>
      <c r="P26" s="15">
        <f>AE26+AU26+BJ26+'[1]その３(P5-P6,P9-P10)'!P27+'[1]その３(P5-P6,P9-P10)'!AE27+'[1]その３(P5-P6,P9-P10)'!AU27+'[1]その３(P5-P6,P9-P10)'!BJ27+'[1]その３(P5-P6,P9-P10)'!CB27+'[1]その３(P5-P6,P9-P10)'!CQ27+'[1]その３(P5-P6,P9-P10)'!DG27</f>
        <v>0</v>
      </c>
      <c r="Q26" s="50" t="s">
        <v>0</v>
      </c>
      <c r="R26" s="48"/>
      <c r="S26" s="15"/>
      <c r="T26" s="15"/>
      <c r="U26" s="47"/>
      <c r="V26" s="15"/>
      <c r="W26" s="15"/>
      <c r="X26" s="47"/>
      <c r="Y26" s="15"/>
      <c r="Z26" s="15"/>
      <c r="AA26" s="47"/>
      <c r="AB26" s="15">
        <f>V26+Y26</f>
        <v>0</v>
      </c>
      <c r="AC26" s="15"/>
      <c r="AD26" s="47"/>
      <c r="AE26" s="15"/>
      <c r="AF26" s="49"/>
      <c r="AG26" s="15"/>
      <c r="AH26" s="48" t="s">
        <v>1</v>
      </c>
      <c r="AI26" s="15"/>
      <c r="AJ26" s="15" t="s">
        <v>0</v>
      </c>
      <c r="AK26" s="47" t="s">
        <v>1</v>
      </c>
      <c r="AL26" s="15"/>
      <c r="AM26" s="15" t="s">
        <v>0</v>
      </c>
      <c r="AN26" s="47" t="s">
        <v>1</v>
      </c>
      <c r="AO26" s="15"/>
      <c r="AP26" s="15" t="s">
        <v>0</v>
      </c>
      <c r="AQ26" s="47" t="s">
        <v>1</v>
      </c>
      <c r="AR26" s="15">
        <f>AL26+AO26</f>
        <v>0</v>
      </c>
      <c r="AS26" s="15" t="s">
        <v>0</v>
      </c>
      <c r="AT26" s="47" t="s">
        <v>1</v>
      </c>
      <c r="AU26" s="15"/>
      <c r="AV26" s="49" t="s">
        <v>0</v>
      </c>
      <c r="AW26" s="48" t="s">
        <v>1</v>
      </c>
      <c r="AX26" s="15"/>
      <c r="AY26" s="15" t="s">
        <v>0</v>
      </c>
      <c r="AZ26" s="47" t="s">
        <v>1</v>
      </c>
      <c r="BA26" s="15"/>
      <c r="BB26" s="15" t="s">
        <v>0</v>
      </c>
      <c r="BC26" s="47" t="s">
        <v>1</v>
      </c>
      <c r="BD26" s="15"/>
      <c r="BE26" s="15" t="s">
        <v>0</v>
      </c>
      <c r="BF26" s="47" t="s">
        <v>1</v>
      </c>
      <c r="BG26" s="15">
        <f>BA26+BD26</f>
        <v>0</v>
      </c>
      <c r="BH26" s="15" t="s">
        <v>0</v>
      </c>
      <c r="BI26" s="47" t="s">
        <v>1</v>
      </c>
      <c r="BJ26" s="15"/>
      <c r="BK26" s="15" t="s">
        <v>0</v>
      </c>
      <c r="BL26" s="22">
        <v>5</v>
      </c>
      <c r="BM26" s="7"/>
    </row>
    <row r="27" spans="1:65" s="6" customFormat="1" ht="15.75" customHeight="1" thickBot="1">
      <c r="A27" s="93"/>
      <c r="B27" s="136"/>
      <c r="C27" s="92"/>
      <c r="D27" s="9">
        <f>M27+P27</f>
        <v>457.0244</v>
      </c>
      <c r="E27" s="18"/>
      <c r="F27" s="47"/>
      <c r="G27" s="34">
        <f>V27+AL27+BA27+'[1]その３(P5-P6,P9-P10)'!G28+'[1]その３(P5-P6,P9-P10)'!V28+'[1]その３(P5-P6,P9-P10)'!AL28+'[1]その３(P5-P6,P9-P10)'!BA28+'[1]その３(P5-P6,P9-P10)'!BS28+'[1]その３(P5-P6,P9-P10)'!CH28+'[1]その３(P5-P6,P9-P10)'!CX28</f>
        <v>69.13</v>
      </c>
      <c r="H27" s="52"/>
      <c r="I27" s="15"/>
      <c r="J27" s="34">
        <f>Y27+AO27+BD27+'[1]その３(P5-P6,P9-P10)'!J28+'[1]その３(P5-P6,P9-P10)'!Y28+'[1]その３(P5-P6,P9-P10)'!AO28+'[1]その３(P5-P6,P9-P10)'!BD28+'[1]その３(P5-P6,P9-P10)'!BV28+'[1]その３(P5-P6,P9-P10)'!CK28+'[1]その３(P5-P6,P9-P10)'!DA28</f>
        <v>1.7807</v>
      </c>
      <c r="K27" s="15"/>
      <c r="L27" s="11"/>
      <c r="M27" s="15">
        <f>G27+J27</f>
        <v>70.91069999999999</v>
      </c>
      <c r="N27" s="18"/>
      <c r="O27" s="51"/>
      <c r="P27" s="15">
        <f>AE27+AU27+BJ27+'[1]その３(P5-P6,P9-P10)'!P28+'[1]その３(P5-P6,P9-P10)'!AE28+'[1]その３(P5-P6,P9-P10)'!AU28+'[1]その３(P5-P6,P9-P10)'!BJ28+'[1]その３(P5-P6,P9-P10)'!CB28+'[1]その３(P5-P6,P9-P10)'!CQ28+'[1]その３(P5-P6,P9-P10)'!DG28</f>
        <v>386.11370000000005</v>
      </c>
      <c r="Q27" s="50"/>
      <c r="R27" s="48"/>
      <c r="S27" s="15">
        <f>AB27+AE27</f>
        <v>129.1773</v>
      </c>
      <c r="T27" s="15"/>
      <c r="U27" s="47"/>
      <c r="V27" s="15"/>
      <c r="W27" s="15"/>
      <c r="X27" s="47"/>
      <c r="Y27" s="15"/>
      <c r="Z27" s="15"/>
      <c r="AA27" s="47"/>
      <c r="AB27" s="15">
        <f>V27+Y27</f>
        <v>0</v>
      </c>
      <c r="AC27" s="15"/>
      <c r="AD27" s="47"/>
      <c r="AE27" s="15">
        <v>129.1773</v>
      </c>
      <c r="AF27" s="49"/>
      <c r="AG27" s="15"/>
      <c r="AH27" s="48"/>
      <c r="AI27" s="15">
        <f>AR27+AU27</f>
        <v>270.8649</v>
      </c>
      <c r="AJ27" s="15"/>
      <c r="AK27" s="47"/>
      <c r="AL27" s="15">
        <v>69.13</v>
      </c>
      <c r="AM27" s="15"/>
      <c r="AN27" s="47"/>
      <c r="AO27" s="15">
        <v>1.7769</v>
      </c>
      <c r="AP27" s="15"/>
      <c r="AQ27" s="47"/>
      <c r="AR27" s="15">
        <f>AL27+AO27</f>
        <v>70.9069</v>
      </c>
      <c r="AS27" s="15"/>
      <c r="AT27" s="47"/>
      <c r="AU27" s="15">
        <v>199.958</v>
      </c>
      <c r="AV27" s="49"/>
      <c r="AW27" s="48"/>
      <c r="AX27" s="9">
        <f>BG27+BJ27</f>
        <v>6.2178</v>
      </c>
      <c r="AY27" s="15"/>
      <c r="AZ27" s="47"/>
      <c r="BA27" s="15"/>
      <c r="BB27" s="15"/>
      <c r="BC27" s="47"/>
      <c r="BD27" s="135">
        <v>0.0038</v>
      </c>
      <c r="BE27" s="15"/>
      <c r="BF27" s="47"/>
      <c r="BG27" s="15">
        <f>BA27+BD27</f>
        <v>0.0038</v>
      </c>
      <c r="BH27" s="15"/>
      <c r="BI27" s="47"/>
      <c r="BJ27" s="15">
        <v>6.214</v>
      </c>
      <c r="BK27" s="15"/>
      <c r="BL27" s="8"/>
      <c r="BM27" s="7"/>
    </row>
    <row r="28" spans="1:64" s="97" customFormat="1" ht="15.75" customHeight="1">
      <c r="A28" s="116" t="s">
        <v>22</v>
      </c>
      <c r="B28" s="134"/>
      <c r="C28" s="120" t="s">
        <v>6</v>
      </c>
      <c r="D28" s="111">
        <f>M28+P28</f>
        <v>3520.8179999999998</v>
      </c>
      <c r="E28" s="111" t="s">
        <v>5</v>
      </c>
      <c r="F28" s="77" t="s">
        <v>6</v>
      </c>
      <c r="G28" s="76">
        <f>G30</f>
        <v>2968.843</v>
      </c>
      <c r="H28" s="78" t="s">
        <v>5</v>
      </c>
      <c r="I28" s="76" t="s">
        <v>6</v>
      </c>
      <c r="J28" s="76">
        <f>J30</f>
        <v>1</v>
      </c>
      <c r="K28" s="76" t="s">
        <v>5</v>
      </c>
      <c r="L28" s="118" t="s">
        <v>6</v>
      </c>
      <c r="M28" s="76">
        <f>M30</f>
        <v>2969.843</v>
      </c>
      <c r="N28" s="111" t="s">
        <v>5</v>
      </c>
      <c r="O28" s="75" t="s">
        <v>6</v>
      </c>
      <c r="P28" s="76">
        <f>P30</f>
        <v>550.975</v>
      </c>
      <c r="Q28" s="73" t="s">
        <v>5</v>
      </c>
      <c r="R28" s="79"/>
      <c r="S28" s="76"/>
      <c r="T28" s="76"/>
      <c r="U28" s="77"/>
      <c r="V28" s="76"/>
      <c r="W28" s="78"/>
      <c r="X28" s="76"/>
      <c r="Y28" s="76"/>
      <c r="Z28" s="76"/>
      <c r="AA28" s="77"/>
      <c r="AB28" s="76"/>
      <c r="AC28" s="76"/>
      <c r="AD28" s="75"/>
      <c r="AE28" s="76"/>
      <c r="AF28" s="80"/>
      <c r="AG28" s="106"/>
      <c r="AH28" s="79" t="s">
        <v>6</v>
      </c>
      <c r="AI28" s="76"/>
      <c r="AJ28" s="76" t="s">
        <v>5</v>
      </c>
      <c r="AK28" s="77" t="s">
        <v>6</v>
      </c>
      <c r="AL28" s="76"/>
      <c r="AM28" s="78" t="s">
        <v>5</v>
      </c>
      <c r="AN28" s="76" t="s">
        <v>6</v>
      </c>
      <c r="AO28" s="76"/>
      <c r="AP28" s="76" t="s">
        <v>5</v>
      </c>
      <c r="AQ28" s="77" t="s">
        <v>6</v>
      </c>
      <c r="AR28" s="76">
        <f>AL28+AO28</f>
        <v>0</v>
      </c>
      <c r="AS28" s="76" t="s">
        <v>5</v>
      </c>
      <c r="AT28" s="75" t="s">
        <v>6</v>
      </c>
      <c r="AU28" s="76"/>
      <c r="AV28" s="80" t="s">
        <v>5</v>
      </c>
      <c r="AW28" s="112" t="s">
        <v>1</v>
      </c>
      <c r="AX28" s="111">
        <f>AX30</f>
        <v>0</v>
      </c>
      <c r="AY28" s="76" t="s">
        <v>0</v>
      </c>
      <c r="AZ28" s="77" t="s">
        <v>1</v>
      </c>
      <c r="BA28" s="76">
        <f>BA30</f>
        <v>0</v>
      </c>
      <c r="BB28" s="78" t="s">
        <v>0</v>
      </c>
      <c r="BC28" s="76" t="s">
        <v>1</v>
      </c>
      <c r="BD28" s="76">
        <f>BD30</f>
        <v>0</v>
      </c>
      <c r="BE28" s="76" t="s">
        <v>0</v>
      </c>
      <c r="BF28" s="77" t="s">
        <v>1</v>
      </c>
      <c r="BG28" s="76">
        <f>BA28+BD28</f>
        <v>0</v>
      </c>
      <c r="BH28" s="76" t="s">
        <v>0</v>
      </c>
      <c r="BI28" s="75" t="s">
        <v>1</v>
      </c>
      <c r="BJ28" s="76">
        <f>BJ30</f>
        <v>0</v>
      </c>
      <c r="BK28" s="73" t="s">
        <v>0</v>
      </c>
      <c r="BL28" s="110"/>
    </row>
    <row r="29" spans="1:64" s="97" customFormat="1" ht="15.75" customHeight="1" thickBot="1">
      <c r="A29" s="133"/>
      <c r="B29" s="132"/>
      <c r="C29" s="120"/>
      <c r="D29" s="100">
        <f>M29+P29</f>
        <v>47175.948899999996</v>
      </c>
      <c r="E29" s="111"/>
      <c r="F29" s="118"/>
      <c r="G29" s="111">
        <f>G31</f>
        <v>36271.5678</v>
      </c>
      <c r="H29" s="119"/>
      <c r="I29" s="111"/>
      <c r="J29" s="111">
        <f>J31</f>
        <v>94.5176</v>
      </c>
      <c r="K29" s="111"/>
      <c r="L29" s="118"/>
      <c r="M29" s="100">
        <f>M31</f>
        <v>36366.085399999996</v>
      </c>
      <c r="N29" s="111"/>
      <c r="O29" s="114"/>
      <c r="P29" s="111">
        <f>P31</f>
        <v>10809.8635</v>
      </c>
      <c r="Q29" s="106"/>
      <c r="R29" s="120"/>
      <c r="S29" s="100">
        <f>AB29+AE29</f>
        <v>35280.9813</v>
      </c>
      <c r="T29" s="111"/>
      <c r="U29" s="118"/>
      <c r="V29" s="111">
        <f>V31</f>
        <v>30238.6552</v>
      </c>
      <c r="W29" s="119"/>
      <c r="X29" s="111"/>
      <c r="Y29" s="111">
        <f>Y31</f>
        <v>18.485200000000003</v>
      </c>
      <c r="Z29" s="111"/>
      <c r="AA29" s="118"/>
      <c r="AB29" s="100">
        <f>V29+Y29</f>
        <v>30257.1404</v>
      </c>
      <c r="AC29" s="111"/>
      <c r="AD29" s="114"/>
      <c r="AE29" s="111">
        <f>AE31</f>
        <v>5023.840899999999</v>
      </c>
      <c r="AF29" s="121"/>
      <c r="AG29" s="106"/>
      <c r="AH29" s="120"/>
      <c r="AI29" s="100">
        <f>AR29+AU29</f>
        <v>10810.341199999999</v>
      </c>
      <c r="AJ29" s="111"/>
      <c r="AK29" s="118"/>
      <c r="AL29" s="111">
        <f>AL31</f>
        <v>5396.7987</v>
      </c>
      <c r="AM29" s="119"/>
      <c r="AN29" s="111"/>
      <c r="AO29" s="111">
        <f>AO31</f>
        <v>74.63419999999999</v>
      </c>
      <c r="AP29" s="111"/>
      <c r="AQ29" s="118"/>
      <c r="AR29" s="100">
        <f>AL29+AO29</f>
        <v>5471.432900000001</v>
      </c>
      <c r="AS29" s="111"/>
      <c r="AT29" s="114"/>
      <c r="AU29" s="111">
        <f>AU31</f>
        <v>5338.908299999999</v>
      </c>
      <c r="AV29" s="121"/>
      <c r="AW29" s="123"/>
      <c r="AX29" s="100">
        <f>AX31</f>
        <v>490.78459999999995</v>
      </c>
      <c r="AY29" s="100"/>
      <c r="AZ29" s="103"/>
      <c r="BA29" s="100">
        <f>BA31</f>
        <v>280.2405</v>
      </c>
      <c r="BB29" s="102"/>
      <c r="BC29" s="100"/>
      <c r="BD29" s="100">
        <f>BD31</f>
        <v>1.3606</v>
      </c>
      <c r="BE29" s="100"/>
      <c r="BF29" s="103"/>
      <c r="BG29" s="100">
        <f>BA29+BD29</f>
        <v>281.6011</v>
      </c>
      <c r="BH29" s="100"/>
      <c r="BI29" s="101"/>
      <c r="BJ29" s="100">
        <f>BJ31</f>
        <v>209.1835</v>
      </c>
      <c r="BK29" s="105"/>
      <c r="BL29" s="117"/>
    </row>
    <row r="30" spans="1:65" s="128" customFormat="1" ht="15.75" customHeight="1">
      <c r="A30" s="116"/>
      <c r="B30" s="89" t="s">
        <v>21</v>
      </c>
      <c r="C30" s="131" t="s">
        <v>1</v>
      </c>
      <c r="D30" s="111">
        <f>M30+P30</f>
        <v>3520.8179999999998</v>
      </c>
      <c r="E30" s="76" t="s">
        <v>0</v>
      </c>
      <c r="F30" s="77" t="s">
        <v>1</v>
      </c>
      <c r="G30" s="76">
        <f>G32+G34+G36+G38+G40+G42+G44</f>
        <v>2968.843</v>
      </c>
      <c r="H30" s="78" t="s">
        <v>0</v>
      </c>
      <c r="I30" s="76" t="s">
        <v>1</v>
      </c>
      <c r="J30" s="76">
        <f>J32+J34+J36+J38+J40+J42+J44</f>
        <v>1</v>
      </c>
      <c r="K30" s="76" t="s">
        <v>0</v>
      </c>
      <c r="L30" s="77" t="s">
        <v>1</v>
      </c>
      <c r="M30" s="111">
        <f>G30+J30</f>
        <v>2969.843</v>
      </c>
      <c r="N30" s="76" t="s">
        <v>0</v>
      </c>
      <c r="O30" s="75" t="s">
        <v>1</v>
      </c>
      <c r="P30" s="76">
        <f>P32+P34+P36+P38+P40+P42+P44</f>
        <v>550.975</v>
      </c>
      <c r="Q30" s="73" t="s">
        <v>0</v>
      </c>
      <c r="R30" s="112"/>
      <c r="S30" s="111"/>
      <c r="T30" s="76"/>
      <c r="U30" s="77"/>
      <c r="V30" s="76"/>
      <c r="W30" s="78"/>
      <c r="X30" s="76"/>
      <c r="Y30" s="76"/>
      <c r="Z30" s="76"/>
      <c r="AA30" s="77"/>
      <c r="AB30" s="111"/>
      <c r="AC30" s="76"/>
      <c r="AD30" s="75"/>
      <c r="AE30" s="76"/>
      <c r="AF30" s="80"/>
      <c r="AG30" s="106"/>
      <c r="AH30" s="112" t="s">
        <v>1</v>
      </c>
      <c r="AI30" s="111">
        <f>AR30+AU30</f>
        <v>0</v>
      </c>
      <c r="AJ30" s="76" t="s">
        <v>0</v>
      </c>
      <c r="AK30" s="77" t="s">
        <v>1</v>
      </c>
      <c r="AL30" s="76">
        <f>AL32+AL34+AL36+AL38+AL40+AL42+AL44</f>
        <v>0</v>
      </c>
      <c r="AM30" s="78" t="s">
        <v>0</v>
      </c>
      <c r="AN30" s="76" t="s">
        <v>1</v>
      </c>
      <c r="AO30" s="76">
        <f>AO32+AO34+AO36+AO38+AO40+AO42+AO44</f>
        <v>0</v>
      </c>
      <c r="AP30" s="76" t="s">
        <v>0</v>
      </c>
      <c r="AQ30" s="77" t="s">
        <v>1</v>
      </c>
      <c r="AR30" s="76">
        <f>AL30+AO30</f>
        <v>0</v>
      </c>
      <c r="AS30" s="76" t="s">
        <v>0</v>
      </c>
      <c r="AT30" s="75" t="s">
        <v>1</v>
      </c>
      <c r="AU30" s="76">
        <f>AU32+AU34+AU36+AU38+AU40+AU42+AU44</f>
        <v>0</v>
      </c>
      <c r="AV30" s="80" t="s">
        <v>0</v>
      </c>
      <c r="AW30" s="112" t="s">
        <v>1</v>
      </c>
      <c r="AX30" s="111">
        <f>BG30+BJ30</f>
        <v>0</v>
      </c>
      <c r="AY30" s="76" t="s">
        <v>0</v>
      </c>
      <c r="AZ30" s="77" t="s">
        <v>1</v>
      </c>
      <c r="BA30" s="76">
        <f>BA32+BA34+BA36+BA38+BA40+BA42+BA44</f>
        <v>0</v>
      </c>
      <c r="BB30" s="78" t="s">
        <v>0</v>
      </c>
      <c r="BC30" s="76" t="s">
        <v>1</v>
      </c>
      <c r="BD30" s="76">
        <f>BD32+BD34+BD36+BD38+BD40+BD42+BD44</f>
        <v>0</v>
      </c>
      <c r="BE30" s="76" t="s">
        <v>0</v>
      </c>
      <c r="BF30" s="77" t="s">
        <v>1</v>
      </c>
      <c r="BG30" s="76">
        <f>BA30+BD30</f>
        <v>0</v>
      </c>
      <c r="BH30" s="76" t="s">
        <v>0</v>
      </c>
      <c r="BI30" s="75" t="s">
        <v>1</v>
      </c>
      <c r="BJ30" s="76">
        <f>BJ32+BJ34+BJ36+BJ38+BJ40+BJ42+BJ44</f>
        <v>0</v>
      </c>
      <c r="BK30" s="73" t="s">
        <v>0</v>
      </c>
      <c r="BL30" s="130"/>
      <c r="BM30" s="97"/>
    </row>
    <row r="31" spans="1:65" s="128" customFormat="1" ht="15.75" customHeight="1" thickBot="1">
      <c r="A31" s="109"/>
      <c r="B31" s="108"/>
      <c r="C31" s="107"/>
      <c r="D31" s="100">
        <f>M31+P31</f>
        <v>47175.948899999996</v>
      </c>
      <c r="E31" s="100"/>
      <c r="F31" s="103"/>
      <c r="G31" s="100">
        <f>G33+G35+G37+G39+G41+G43+G45</f>
        <v>36271.5678</v>
      </c>
      <c r="H31" s="102"/>
      <c r="I31" s="100"/>
      <c r="J31" s="100">
        <f>J33+J35+J37+J39+J41+J43+J45</f>
        <v>94.5176</v>
      </c>
      <c r="K31" s="100"/>
      <c r="L31" s="103"/>
      <c r="M31" s="100">
        <f>G31+J31</f>
        <v>36366.085399999996</v>
      </c>
      <c r="N31" s="100"/>
      <c r="O31" s="101"/>
      <c r="P31" s="100">
        <f>P33+P35+P37+P39+P41+P43+P45</f>
        <v>10809.8635</v>
      </c>
      <c r="Q31" s="99"/>
      <c r="R31" s="104"/>
      <c r="S31" s="100">
        <f>AB31+AE31</f>
        <v>35280.9813</v>
      </c>
      <c r="T31" s="100"/>
      <c r="U31" s="103"/>
      <c r="V31" s="100">
        <f>V33+V35+V37+V39+V41+V43+V45</f>
        <v>30238.6552</v>
      </c>
      <c r="W31" s="102"/>
      <c r="X31" s="100"/>
      <c r="Y31" s="100">
        <f>Y33+Y35+Y37+Y39+Y41+Y43+Y45</f>
        <v>18.485200000000003</v>
      </c>
      <c r="Z31" s="100"/>
      <c r="AA31" s="103"/>
      <c r="AB31" s="100">
        <f>V31+Y31</f>
        <v>30257.1404</v>
      </c>
      <c r="AC31" s="100"/>
      <c r="AD31" s="101"/>
      <c r="AE31" s="100">
        <f>AE33+AE35+AE37+AE39+AE41+AE43+AE45</f>
        <v>5023.840899999999</v>
      </c>
      <c r="AF31" s="105"/>
      <c r="AG31" s="106"/>
      <c r="AH31" s="123"/>
      <c r="AI31" s="100">
        <f>AR31+AU31</f>
        <v>10810.341199999999</v>
      </c>
      <c r="AJ31" s="100"/>
      <c r="AK31" s="103"/>
      <c r="AL31" s="100">
        <f>AL33+AL35+AL37+AL39+AL41+AL43+AL45</f>
        <v>5396.7987</v>
      </c>
      <c r="AM31" s="102"/>
      <c r="AN31" s="100"/>
      <c r="AO31" s="100">
        <f>AO33+AO35+AO37+AO39+AO41+AO43+AO45</f>
        <v>74.63419999999999</v>
      </c>
      <c r="AP31" s="100"/>
      <c r="AQ31" s="103"/>
      <c r="AR31" s="100">
        <f>AL31+AO31</f>
        <v>5471.432900000001</v>
      </c>
      <c r="AS31" s="100"/>
      <c r="AT31" s="101"/>
      <c r="AU31" s="100">
        <f>AU33+AU35+AU37+AU39+AU41+AU43+AU45</f>
        <v>5338.908299999999</v>
      </c>
      <c r="AV31" s="105"/>
      <c r="AW31" s="123"/>
      <c r="AX31" s="100">
        <f>BG31+BJ31</f>
        <v>490.78459999999995</v>
      </c>
      <c r="AY31" s="100"/>
      <c r="AZ31" s="103"/>
      <c r="BA31" s="100">
        <f>BA33+BA35+BA37+BA39+BA41+BA43+BA45</f>
        <v>280.2405</v>
      </c>
      <c r="BB31" s="102"/>
      <c r="BC31" s="100"/>
      <c r="BD31" s="100">
        <f>BD33+BD35+BD37+BD39+BD41+BD43+BD45</f>
        <v>1.3606</v>
      </c>
      <c r="BE31" s="100"/>
      <c r="BF31" s="103"/>
      <c r="BG31" s="100">
        <f>BA31+BD31</f>
        <v>281.6011</v>
      </c>
      <c r="BH31" s="100"/>
      <c r="BI31" s="101"/>
      <c r="BJ31" s="100">
        <f>BJ33+BJ35+BJ37+BJ39+BJ41+BJ43+BJ45</f>
        <v>209.1835</v>
      </c>
      <c r="BK31" s="105"/>
      <c r="BL31" s="129"/>
      <c r="BM31" s="97"/>
    </row>
    <row r="32" spans="1:65" s="6" customFormat="1" ht="15.75" customHeight="1">
      <c r="A32" s="93">
        <v>6</v>
      </c>
      <c r="B32" s="54" t="s">
        <v>20</v>
      </c>
      <c r="C32" s="53" t="s">
        <v>1</v>
      </c>
      <c r="D32" s="15">
        <f>M32+P32</f>
        <v>96.5495</v>
      </c>
      <c r="E32" s="15" t="s">
        <v>0</v>
      </c>
      <c r="F32" s="47" t="s">
        <v>1</v>
      </c>
      <c r="G32" s="15">
        <f>V32+AL32+BA32+'[1]その３(P5-P6,P9-P10)'!G33+'[1]その３(P5-P6,P9-P10)'!V33+'[1]その３(P5-P6,P9-P10)'!AL33+'[1]その３(P5-P6,P9-P10)'!BA33+'[1]その３(P5-P6,P9-P10)'!BS33+'[1]その３(P5-P6,P9-P10)'!CH33+'[1]その３(P5-P6,P9-P10)'!CX33</f>
        <v>95.5495</v>
      </c>
      <c r="H32" s="52" t="s">
        <v>0</v>
      </c>
      <c r="I32" s="15" t="s">
        <v>1</v>
      </c>
      <c r="J32" s="15">
        <f>Y32+AO32+BD32+'[1]その３(P5-P6,P9-P10)'!J33+'[1]その３(P5-P6,P9-P10)'!Y33+'[1]その３(P5-P6,P9-P10)'!AO33+'[1]その３(P5-P6,P9-P10)'!BD33+'[1]その３(P5-P6,P9-P10)'!BV33+'[1]その３(P5-P6,P9-P10)'!CK33+'[1]その３(P5-P6,P9-P10)'!DA33</f>
        <v>1</v>
      </c>
      <c r="K32" s="15" t="s">
        <v>0</v>
      </c>
      <c r="L32" s="47" t="s">
        <v>1</v>
      </c>
      <c r="M32" s="15">
        <f>G32+J32</f>
        <v>96.5495</v>
      </c>
      <c r="N32" s="15" t="s">
        <v>0</v>
      </c>
      <c r="O32" s="51" t="s">
        <v>1</v>
      </c>
      <c r="P32" s="15">
        <f>AE32+AU32+BJ32+'[1]その３(P5-P6,P9-P10)'!P33+'[1]その３(P5-P6,P9-P10)'!AE33+'[1]その３(P5-P6,P9-P10)'!AU33+'[1]その３(P5-P6,P9-P10)'!BJ33+'[1]その３(P5-P6,P9-P10)'!CB33+'[1]その３(P5-P6,P9-P10)'!CQ33+'[1]その３(P5-P6,P9-P10)'!DG33</f>
        <v>0</v>
      </c>
      <c r="Q32" s="50" t="s">
        <v>0</v>
      </c>
      <c r="R32" s="48"/>
      <c r="S32" s="15"/>
      <c r="T32" s="15"/>
      <c r="U32" s="47"/>
      <c r="V32" s="15"/>
      <c r="W32" s="15"/>
      <c r="X32" s="47"/>
      <c r="Y32" s="15"/>
      <c r="Z32" s="15"/>
      <c r="AA32" s="47"/>
      <c r="AB32" s="15">
        <f>V32+Y32</f>
        <v>0</v>
      </c>
      <c r="AC32" s="15"/>
      <c r="AD32" s="47"/>
      <c r="AE32" s="15"/>
      <c r="AF32" s="49"/>
      <c r="AG32" s="15"/>
      <c r="AH32" s="48" t="s">
        <v>1</v>
      </c>
      <c r="AI32" s="15"/>
      <c r="AJ32" s="15" t="s">
        <v>0</v>
      </c>
      <c r="AK32" s="47" t="s">
        <v>1</v>
      </c>
      <c r="AL32" s="15"/>
      <c r="AM32" s="15" t="s">
        <v>0</v>
      </c>
      <c r="AN32" s="47" t="s">
        <v>1</v>
      </c>
      <c r="AO32" s="15"/>
      <c r="AP32" s="15" t="s">
        <v>0</v>
      </c>
      <c r="AQ32" s="47" t="s">
        <v>1</v>
      </c>
      <c r="AR32" s="15">
        <f>AL32+AO32</f>
        <v>0</v>
      </c>
      <c r="AS32" s="15" t="s">
        <v>0</v>
      </c>
      <c r="AT32" s="47" t="s">
        <v>1</v>
      </c>
      <c r="AU32" s="15"/>
      <c r="AV32" s="49" t="s">
        <v>0</v>
      </c>
      <c r="AW32" s="48" t="s">
        <v>1</v>
      </c>
      <c r="AX32" s="15"/>
      <c r="AY32" s="15" t="s">
        <v>0</v>
      </c>
      <c r="AZ32" s="47" t="s">
        <v>1</v>
      </c>
      <c r="BA32" s="15"/>
      <c r="BB32" s="15" t="s">
        <v>0</v>
      </c>
      <c r="BC32" s="47" t="s">
        <v>1</v>
      </c>
      <c r="BD32" s="15"/>
      <c r="BE32" s="15" t="s">
        <v>0</v>
      </c>
      <c r="BF32" s="47" t="s">
        <v>1</v>
      </c>
      <c r="BG32" s="15">
        <f>BA32+BD32</f>
        <v>0</v>
      </c>
      <c r="BH32" s="15" t="s">
        <v>0</v>
      </c>
      <c r="BI32" s="47" t="s">
        <v>1</v>
      </c>
      <c r="BJ32" s="15"/>
      <c r="BK32" s="15" t="s">
        <v>0</v>
      </c>
      <c r="BL32" s="94">
        <v>6</v>
      </c>
      <c r="BM32" s="7"/>
    </row>
    <row r="33" spans="1:65" s="6" customFormat="1" ht="15.75" customHeight="1">
      <c r="A33" s="93"/>
      <c r="B33" s="54"/>
      <c r="C33" s="53"/>
      <c r="D33" s="34">
        <f>M33+P33</f>
        <v>9969.5494</v>
      </c>
      <c r="E33" s="15"/>
      <c r="F33" s="47"/>
      <c r="G33" s="34">
        <f>V33+AL33+BA33+'[1]その３(P5-P6,P9-P10)'!G34+'[1]その３(P5-P6,P9-P10)'!V34+'[1]その３(P5-P6,P9-P10)'!AL34+'[1]その３(P5-P6,P9-P10)'!BA34+'[1]その３(P5-P6,P9-P10)'!BS34+'[1]その３(P5-P6,P9-P10)'!CH34+'[1]その３(P5-P6,P9-P10)'!CX34</f>
        <v>9038.5116</v>
      </c>
      <c r="H33" s="52"/>
      <c r="I33" s="15"/>
      <c r="J33" s="34">
        <f>Y33+AO33+BD33+'[1]その３(P5-P6,P9-P10)'!J34+'[1]その３(P5-P6,P9-P10)'!Y34+'[1]その３(P5-P6,P9-P10)'!AO34+'[1]その３(P5-P6,P9-P10)'!BD34+'[1]その３(P5-P6,P9-P10)'!BV34+'[1]その３(P5-P6,P9-P10)'!CK34+'[1]その３(P5-P6,P9-P10)'!DA34</f>
        <v>3.5455000000000005</v>
      </c>
      <c r="K33" s="15"/>
      <c r="L33" s="47"/>
      <c r="M33" s="34">
        <f>G33+J33</f>
        <v>9042.0571</v>
      </c>
      <c r="N33" s="15"/>
      <c r="O33" s="51"/>
      <c r="P33" s="34">
        <f>AE33+AU33+BJ33+'[1]その３(P5-P6,P9-P10)'!P34+'[1]その３(P5-P6,P9-P10)'!AE34+'[1]その３(P5-P6,P9-P10)'!AU34+'[1]その３(P5-P6,P9-P10)'!BJ34+'[1]その３(P5-P6,P9-P10)'!CB34+'[1]その３(P5-P6,P9-P10)'!CQ34+'[1]その３(P5-P6,P9-P10)'!DG34</f>
        <v>927.4923</v>
      </c>
      <c r="Q33" s="50"/>
      <c r="R33" s="48"/>
      <c r="S33" s="34">
        <f>AB33+AE33</f>
        <v>9218.895</v>
      </c>
      <c r="T33" s="15"/>
      <c r="U33" s="47"/>
      <c r="V33" s="15">
        <v>8748.6833</v>
      </c>
      <c r="W33" s="15"/>
      <c r="X33" s="47"/>
      <c r="Y33" s="34">
        <f>AN33+BD33+BS33+'[1]その３(P5-P6,P9-P10)'!Y34+'[1]その３(P5-P6,P9-P10)'!AN34+'[1]その３(P5-P6,P9-P10)'!BD34+'[1]その３(P5-P6,P9-P10)'!BS34+'[1]その３(P5-P6,P9-P10)'!CK34+'[1]その３(P5-P6,P9-P10)'!CZ34+'[1]その３(P5-P6,P9-P10)'!DP34</f>
        <v>0.9698</v>
      </c>
      <c r="Z33" s="15"/>
      <c r="AA33" s="47"/>
      <c r="AB33" s="34">
        <f>V33+Y33</f>
        <v>8749.653100000001</v>
      </c>
      <c r="AC33" s="15"/>
      <c r="AD33" s="47"/>
      <c r="AE33" s="15">
        <v>469.2419</v>
      </c>
      <c r="AF33" s="49"/>
      <c r="AG33" s="15"/>
      <c r="AH33" s="48"/>
      <c r="AI33" s="34">
        <f>AR33+AU33</f>
        <v>471.414</v>
      </c>
      <c r="AJ33" s="15"/>
      <c r="AK33" s="47"/>
      <c r="AL33" s="15">
        <v>31.3121</v>
      </c>
      <c r="AM33" s="15"/>
      <c r="AN33" s="47"/>
      <c r="AO33" s="15">
        <v>1.6059</v>
      </c>
      <c r="AP33" s="15"/>
      <c r="AQ33" s="47"/>
      <c r="AR33" s="34">
        <f>AL33+AO33</f>
        <v>32.918</v>
      </c>
      <c r="AS33" s="15"/>
      <c r="AT33" s="47"/>
      <c r="AU33" s="15">
        <v>438.496</v>
      </c>
      <c r="AV33" s="49"/>
      <c r="AW33" s="48"/>
      <c r="AX33" s="34">
        <f>BG33+BJ33</f>
        <v>75.055</v>
      </c>
      <c r="AY33" s="15"/>
      <c r="AZ33" s="47"/>
      <c r="BA33" s="15">
        <v>60.2935</v>
      </c>
      <c r="BB33" s="15"/>
      <c r="BC33" s="47"/>
      <c r="BD33" s="15">
        <v>0.9698</v>
      </c>
      <c r="BE33" s="15"/>
      <c r="BF33" s="47"/>
      <c r="BG33" s="34">
        <f>BA33+BD33</f>
        <v>61.2633</v>
      </c>
      <c r="BH33" s="15"/>
      <c r="BI33" s="47"/>
      <c r="BJ33" s="15">
        <v>13.7917</v>
      </c>
      <c r="BK33" s="15"/>
      <c r="BL33" s="33"/>
      <c r="BM33" s="7"/>
    </row>
    <row r="34" spans="1:65" s="6" customFormat="1" ht="15.75" customHeight="1">
      <c r="A34" s="32">
        <f>A32+1</f>
        <v>7</v>
      </c>
      <c r="B34" s="31" t="s">
        <v>19</v>
      </c>
      <c r="C34" s="30" t="s">
        <v>1</v>
      </c>
      <c r="D34" s="15">
        <f>M34+P34</f>
        <v>60.900999999999996</v>
      </c>
      <c r="E34" s="23" t="s">
        <v>0</v>
      </c>
      <c r="F34" s="24" t="s">
        <v>1</v>
      </c>
      <c r="G34" s="15">
        <f>V34+AL34+BA34+'[1]その３(P5-P6,P9-P10)'!G35+'[1]その３(P5-P6,P9-P10)'!V35+'[1]その３(P5-P6,P9-P10)'!AL35+'[1]その３(P5-P6,P9-P10)'!BA35+'[1]その３(P5-P6,P9-P10)'!BS35+'[1]その３(P5-P6,P9-P10)'!CH35+'[1]その３(P5-P6,P9-P10)'!CX35</f>
        <v>59.83</v>
      </c>
      <c r="H34" s="29" t="s">
        <v>0</v>
      </c>
      <c r="I34" s="23" t="s">
        <v>1</v>
      </c>
      <c r="J34" s="15">
        <f>Y34+AO34+BD34+'[1]その３(P5-P6,P9-P10)'!J35+'[1]その３(P5-P6,P9-P10)'!Y35+'[1]その３(P5-P6,P9-P10)'!AO35+'[1]その３(P5-P6,P9-P10)'!BD35+'[1]その３(P5-P6,P9-P10)'!BV35+'[1]その３(P5-P6,P9-P10)'!CK35+'[1]その３(P5-P6,P9-P10)'!DA35</f>
        <v>0</v>
      </c>
      <c r="K34" s="23" t="s">
        <v>0</v>
      </c>
      <c r="L34" s="24" t="s">
        <v>1</v>
      </c>
      <c r="M34" s="15">
        <f>G34+J34</f>
        <v>59.83</v>
      </c>
      <c r="N34" s="23" t="s">
        <v>0</v>
      </c>
      <c r="O34" s="28" t="s">
        <v>1</v>
      </c>
      <c r="P34" s="15">
        <f>AE34+AU34+BJ34+'[1]その３(P5-P6,P9-P10)'!P35+'[1]その３(P5-P6,P9-P10)'!AE35+'[1]その３(P5-P6,P9-P10)'!AU35+'[1]その３(P5-P6,P9-P10)'!BJ35+'[1]その３(P5-P6,P9-P10)'!CB35+'[1]その３(P5-P6,P9-P10)'!CQ35+'[1]その３(P5-P6,P9-P10)'!DG35</f>
        <v>1.071</v>
      </c>
      <c r="Q34" s="27" t="s">
        <v>0</v>
      </c>
      <c r="R34" s="25"/>
      <c r="S34" s="15"/>
      <c r="T34" s="23"/>
      <c r="U34" s="24"/>
      <c r="V34" s="23"/>
      <c r="W34" s="23"/>
      <c r="X34" s="24"/>
      <c r="Y34" s="23"/>
      <c r="Z34" s="23"/>
      <c r="AA34" s="24"/>
      <c r="AB34" s="15">
        <f>V34+Y34</f>
        <v>0</v>
      </c>
      <c r="AC34" s="23"/>
      <c r="AD34" s="24"/>
      <c r="AE34" s="23"/>
      <c r="AF34" s="26"/>
      <c r="AG34" s="15"/>
      <c r="AH34" s="25" t="s">
        <v>1</v>
      </c>
      <c r="AI34" s="15"/>
      <c r="AJ34" s="23" t="s">
        <v>0</v>
      </c>
      <c r="AK34" s="24" t="s">
        <v>1</v>
      </c>
      <c r="AL34" s="23"/>
      <c r="AM34" s="23" t="s">
        <v>0</v>
      </c>
      <c r="AN34" s="24" t="s">
        <v>1</v>
      </c>
      <c r="AO34" s="23"/>
      <c r="AP34" s="23" t="s">
        <v>0</v>
      </c>
      <c r="AQ34" s="24" t="s">
        <v>1</v>
      </c>
      <c r="AR34" s="15">
        <f>AL34+AO34</f>
        <v>0</v>
      </c>
      <c r="AS34" s="23" t="s">
        <v>0</v>
      </c>
      <c r="AT34" s="24" t="s">
        <v>1</v>
      </c>
      <c r="AU34" s="23"/>
      <c r="AV34" s="26" t="s">
        <v>0</v>
      </c>
      <c r="AW34" s="25" t="s">
        <v>1</v>
      </c>
      <c r="AX34" s="15"/>
      <c r="AY34" s="23" t="s">
        <v>0</v>
      </c>
      <c r="AZ34" s="24" t="s">
        <v>1</v>
      </c>
      <c r="BA34" s="23"/>
      <c r="BB34" s="23" t="s">
        <v>0</v>
      </c>
      <c r="BC34" s="24" t="s">
        <v>1</v>
      </c>
      <c r="BD34" s="23"/>
      <c r="BE34" s="23" t="s">
        <v>0</v>
      </c>
      <c r="BF34" s="24" t="s">
        <v>1</v>
      </c>
      <c r="BG34" s="15">
        <f>BA34+BD34</f>
        <v>0</v>
      </c>
      <c r="BH34" s="23" t="s">
        <v>0</v>
      </c>
      <c r="BI34" s="24" t="s">
        <v>1</v>
      </c>
      <c r="BJ34" s="23"/>
      <c r="BK34" s="23" t="s">
        <v>0</v>
      </c>
      <c r="BL34" s="22">
        <f>BL32+1</f>
        <v>7</v>
      </c>
      <c r="BM34" s="7"/>
    </row>
    <row r="35" spans="1:65" s="6" customFormat="1" ht="15.75" customHeight="1">
      <c r="A35" s="55"/>
      <c r="B35" s="127"/>
      <c r="C35" s="41"/>
      <c r="D35" s="34">
        <f>M35+P35</f>
        <v>8691.6348</v>
      </c>
      <c r="E35" s="34"/>
      <c r="F35" s="35"/>
      <c r="G35" s="34">
        <f>V35+AL35+BA35+'[1]その３(P5-P6,P9-P10)'!G36+'[1]その３(P5-P6,P9-P10)'!V36+'[1]その３(P5-P6,P9-P10)'!AL36+'[1]その３(P5-P6,P9-P10)'!BA36+'[1]その３(P5-P6,P9-P10)'!BS36+'[1]その３(P5-P6,P9-P10)'!CH36+'[1]その３(P5-P6,P9-P10)'!CX36</f>
        <v>5071.6596</v>
      </c>
      <c r="H35" s="40"/>
      <c r="I35" s="34"/>
      <c r="J35" s="34">
        <f>Y35+AO35+BD35+'[1]その３(P5-P6,P9-P10)'!J36+'[1]その３(P5-P6,P9-P10)'!Y36+'[1]その３(P5-P6,P9-P10)'!AO36+'[1]その３(P5-P6,P9-P10)'!BD36+'[1]その３(P5-P6,P9-P10)'!BV36+'[1]その３(P5-P6,P9-P10)'!CK36+'[1]その３(P5-P6,P9-P10)'!DA36</f>
        <v>3.6813</v>
      </c>
      <c r="K35" s="34"/>
      <c r="L35" s="35"/>
      <c r="M35" s="34">
        <f>G35+J35</f>
        <v>5075.3409</v>
      </c>
      <c r="N35" s="34"/>
      <c r="O35" s="39"/>
      <c r="P35" s="34">
        <f>AE35+AU35+BJ35+'[1]その３(P5-P6,P9-P10)'!P36+'[1]その３(P5-P6,P9-P10)'!AE36+'[1]その３(P5-P6,P9-P10)'!AU36+'[1]その３(P5-P6,P9-P10)'!BJ36+'[1]その３(P5-P6,P9-P10)'!CB36+'[1]その３(P5-P6,P9-P10)'!CQ36+'[1]その３(P5-P6,P9-P10)'!DG36</f>
        <v>3616.2939</v>
      </c>
      <c r="Q35" s="38"/>
      <c r="R35" s="36"/>
      <c r="S35" s="34">
        <f>AB35+AE35</f>
        <v>5338.4563</v>
      </c>
      <c r="T35" s="34"/>
      <c r="U35" s="35"/>
      <c r="V35" s="34">
        <v>4746.4271</v>
      </c>
      <c r="W35" s="34"/>
      <c r="X35" s="35"/>
      <c r="Y35" s="45">
        <v>0.138</v>
      </c>
      <c r="Z35" s="34"/>
      <c r="AA35" s="35"/>
      <c r="AB35" s="34">
        <f>V35+Y35</f>
        <v>4746.5651</v>
      </c>
      <c r="AC35" s="34"/>
      <c r="AD35" s="35"/>
      <c r="AE35" s="34">
        <v>591.8912</v>
      </c>
      <c r="AF35" s="37"/>
      <c r="AG35" s="15"/>
      <c r="AH35" s="36"/>
      <c r="AI35" s="34">
        <f>AR35+AU35</f>
        <v>2940.1301999999996</v>
      </c>
      <c r="AJ35" s="34"/>
      <c r="AK35" s="35"/>
      <c r="AL35" s="34">
        <v>82.2476</v>
      </c>
      <c r="AM35" s="34"/>
      <c r="AN35" s="35"/>
      <c r="AO35" s="34">
        <v>3.4895</v>
      </c>
      <c r="AP35" s="34"/>
      <c r="AQ35" s="35"/>
      <c r="AR35" s="34">
        <f>AL35+AO35</f>
        <v>85.73710000000001</v>
      </c>
      <c r="AS35" s="34"/>
      <c r="AT35" s="35"/>
      <c r="AU35" s="34">
        <v>2854.3931</v>
      </c>
      <c r="AV35" s="37"/>
      <c r="AW35" s="36"/>
      <c r="AX35" s="34">
        <f>BG35+BJ35</f>
        <v>103.2832</v>
      </c>
      <c r="AY35" s="34"/>
      <c r="AZ35" s="35"/>
      <c r="BA35" s="34">
        <v>97.688</v>
      </c>
      <c r="BB35" s="34"/>
      <c r="BC35" s="35"/>
      <c r="BD35" s="44">
        <v>0.0538</v>
      </c>
      <c r="BE35" s="34"/>
      <c r="BF35" s="35"/>
      <c r="BG35" s="34">
        <f>BA35+BD35</f>
        <v>97.7418</v>
      </c>
      <c r="BH35" s="34"/>
      <c r="BI35" s="35"/>
      <c r="BJ35" s="34">
        <v>5.5414</v>
      </c>
      <c r="BK35" s="34"/>
      <c r="BL35" s="33"/>
      <c r="BM35" s="7"/>
    </row>
    <row r="36" spans="1:65" s="6" customFormat="1" ht="15.75" customHeight="1">
      <c r="A36" s="32">
        <v>8</v>
      </c>
      <c r="B36" s="54" t="s">
        <v>18</v>
      </c>
      <c r="C36" s="53" t="s">
        <v>1</v>
      </c>
      <c r="D36" s="15">
        <f>M36+P36</f>
        <v>0</v>
      </c>
      <c r="E36" s="15" t="s">
        <v>0</v>
      </c>
      <c r="F36" s="47" t="s">
        <v>1</v>
      </c>
      <c r="G36" s="15">
        <f>V36+AL36+BA36+'[1]その３(P5-P6,P9-P10)'!G37+'[1]その３(P5-P6,P9-P10)'!V37+'[1]その３(P5-P6,P9-P10)'!AL37+'[1]その３(P5-P6,P9-P10)'!BA37+'[1]その３(P5-P6,P9-P10)'!BS37+'[1]その３(P5-P6,P9-P10)'!CH37+'[1]その３(P5-P6,P9-P10)'!CX37</f>
        <v>0</v>
      </c>
      <c r="H36" s="52" t="s">
        <v>0</v>
      </c>
      <c r="I36" s="15" t="s">
        <v>1</v>
      </c>
      <c r="J36" s="15">
        <f>Y36+AO36+BD36+'[1]その３(P5-P6,P9-P10)'!J37+'[1]その３(P5-P6,P9-P10)'!Y37+'[1]その３(P5-P6,P9-P10)'!AO37+'[1]その３(P5-P6,P9-P10)'!BD37+'[1]その３(P5-P6,P9-P10)'!BV37+'[1]その３(P5-P6,P9-P10)'!CK37+'[1]その３(P5-P6,P9-P10)'!DA37</f>
        <v>0</v>
      </c>
      <c r="K36" s="15" t="s">
        <v>0</v>
      </c>
      <c r="L36" s="47" t="s">
        <v>1</v>
      </c>
      <c r="M36" s="15">
        <f>G36+J36</f>
        <v>0</v>
      </c>
      <c r="N36" s="15" t="s">
        <v>0</v>
      </c>
      <c r="O36" s="51" t="s">
        <v>1</v>
      </c>
      <c r="P36" s="15">
        <f>AE36+AU36+BJ36+'[1]その３(P5-P6,P9-P10)'!P37+'[1]その３(P5-P6,P9-P10)'!AE37+'[1]その３(P5-P6,P9-P10)'!AU37+'[1]その３(P5-P6,P9-P10)'!BJ37+'[1]その３(P5-P6,P9-P10)'!CB37+'[1]その３(P5-P6,P9-P10)'!CQ37+'[1]その３(P5-P6,P9-P10)'!DG37</f>
        <v>0</v>
      </c>
      <c r="Q36" s="50" t="s">
        <v>0</v>
      </c>
      <c r="R36" s="48"/>
      <c r="S36" s="15"/>
      <c r="T36" s="15"/>
      <c r="U36" s="47"/>
      <c r="V36" s="15"/>
      <c r="W36" s="15"/>
      <c r="X36" s="47"/>
      <c r="Y36" s="15"/>
      <c r="Z36" s="15"/>
      <c r="AA36" s="47"/>
      <c r="AB36" s="15">
        <f>V36+Y36</f>
        <v>0</v>
      </c>
      <c r="AC36" s="15"/>
      <c r="AD36" s="47"/>
      <c r="AE36" s="15"/>
      <c r="AF36" s="49"/>
      <c r="AG36" s="15"/>
      <c r="AH36" s="48" t="s">
        <v>1</v>
      </c>
      <c r="AI36" s="15"/>
      <c r="AJ36" s="15" t="s">
        <v>0</v>
      </c>
      <c r="AK36" s="47" t="s">
        <v>1</v>
      </c>
      <c r="AL36" s="15"/>
      <c r="AM36" s="15" t="s">
        <v>0</v>
      </c>
      <c r="AN36" s="47" t="s">
        <v>1</v>
      </c>
      <c r="AO36" s="15"/>
      <c r="AP36" s="15" t="s">
        <v>0</v>
      </c>
      <c r="AQ36" s="47" t="s">
        <v>1</v>
      </c>
      <c r="AR36" s="15">
        <f>AL36+AO36</f>
        <v>0</v>
      </c>
      <c r="AS36" s="15" t="s">
        <v>0</v>
      </c>
      <c r="AT36" s="47" t="s">
        <v>1</v>
      </c>
      <c r="AU36" s="15"/>
      <c r="AV36" s="49" t="s">
        <v>0</v>
      </c>
      <c r="AW36" s="48" t="s">
        <v>1</v>
      </c>
      <c r="AX36" s="15"/>
      <c r="AY36" s="15" t="s">
        <v>0</v>
      </c>
      <c r="AZ36" s="47" t="s">
        <v>1</v>
      </c>
      <c r="BA36" s="15"/>
      <c r="BB36" s="15" t="s">
        <v>0</v>
      </c>
      <c r="BC36" s="47" t="s">
        <v>1</v>
      </c>
      <c r="BD36" s="15"/>
      <c r="BE36" s="15" t="s">
        <v>0</v>
      </c>
      <c r="BF36" s="47" t="s">
        <v>1</v>
      </c>
      <c r="BG36" s="15">
        <f>BA36+BD36</f>
        <v>0</v>
      </c>
      <c r="BH36" s="15" t="s">
        <v>0</v>
      </c>
      <c r="BI36" s="47" t="s">
        <v>1</v>
      </c>
      <c r="BJ36" s="15"/>
      <c r="BK36" s="15" t="s">
        <v>0</v>
      </c>
      <c r="BL36" s="22">
        <f>BL34+1</f>
        <v>8</v>
      </c>
      <c r="BM36" s="7"/>
    </row>
    <row r="37" spans="1:65" s="6" customFormat="1" ht="15.75" customHeight="1">
      <c r="A37" s="55"/>
      <c r="B37" s="54"/>
      <c r="C37" s="53"/>
      <c r="D37" s="34">
        <f>M37+P37</f>
        <v>3489.7477</v>
      </c>
      <c r="E37" s="15"/>
      <c r="F37" s="47"/>
      <c r="G37" s="34">
        <f>V37+AL37+BA37+'[1]その３(P5-P6,P9-P10)'!G38+'[1]その３(P5-P6,P9-P10)'!V38+'[1]その３(P5-P6,P9-P10)'!AL38+'[1]その３(P5-P6,P9-P10)'!BA38+'[1]その３(P5-P6,P9-P10)'!BS38+'[1]その３(P5-P6,P9-P10)'!CH38+'[1]その３(P5-P6,P9-P10)'!CX38</f>
        <v>1137.8024</v>
      </c>
      <c r="H37" s="52"/>
      <c r="I37" s="15"/>
      <c r="J37" s="34">
        <f>Y37+AO37+BD37+'[1]その３(P5-P6,P9-P10)'!J38+'[1]その３(P5-P6,P9-P10)'!Y38+'[1]その３(P5-P6,P9-P10)'!AO38+'[1]その３(P5-P6,P9-P10)'!BD38+'[1]その３(P5-P6,P9-P10)'!BV38+'[1]その３(P5-P6,P9-P10)'!CK38+'[1]その３(P5-P6,P9-P10)'!DA38</f>
        <v>10.3433</v>
      </c>
      <c r="K37" s="15"/>
      <c r="L37" s="47"/>
      <c r="M37" s="34">
        <f>G37+J37</f>
        <v>1148.1457</v>
      </c>
      <c r="N37" s="15"/>
      <c r="O37" s="51"/>
      <c r="P37" s="34">
        <f>AE37+AU37+BJ37+'[1]その３(P5-P6,P9-P10)'!P38+'[1]その３(P5-P6,P9-P10)'!AE38+'[1]その３(P5-P6,P9-P10)'!AU38+'[1]その３(P5-P6,P9-P10)'!BJ38+'[1]その３(P5-P6,P9-P10)'!CB38+'[1]その３(P5-P6,P9-P10)'!CQ38+'[1]その３(P5-P6,P9-P10)'!DG38</f>
        <v>2341.602</v>
      </c>
      <c r="Q37" s="50"/>
      <c r="R37" s="48"/>
      <c r="S37" s="34">
        <f>AB37+AE37</f>
        <v>1538.3565</v>
      </c>
      <c r="T37" s="15"/>
      <c r="U37" s="47"/>
      <c r="V37" s="15"/>
      <c r="W37" s="15"/>
      <c r="X37" s="47"/>
      <c r="Y37" s="15"/>
      <c r="Z37" s="15"/>
      <c r="AA37" s="47"/>
      <c r="AB37" s="34">
        <f>V37+Y37</f>
        <v>0</v>
      </c>
      <c r="AC37" s="15"/>
      <c r="AD37" s="47"/>
      <c r="AE37" s="15">
        <v>1538.3565</v>
      </c>
      <c r="AF37" s="49"/>
      <c r="AG37" s="15"/>
      <c r="AH37" s="48"/>
      <c r="AI37" s="34">
        <f>AR37+AU37</f>
        <v>1879.9719999999998</v>
      </c>
      <c r="AJ37" s="15"/>
      <c r="AK37" s="47"/>
      <c r="AL37" s="15">
        <v>1126.5943</v>
      </c>
      <c r="AM37" s="15"/>
      <c r="AN37" s="47"/>
      <c r="AO37" s="15">
        <v>10.2856</v>
      </c>
      <c r="AP37" s="15"/>
      <c r="AQ37" s="47"/>
      <c r="AR37" s="34">
        <f>AL37+AO37</f>
        <v>1136.8799</v>
      </c>
      <c r="AS37" s="15"/>
      <c r="AT37" s="47"/>
      <c r="AU37" s="15">
        <v>743.0921</v>
      </c>
      <c r="AV37" s="49"/>
      <c r="AW37" s="48"/>
      <c r="AX37" s="34">
        <f>BG37+BJ37</f>
        <v>37.5525</v>
      </c>
      <c r="AY37" s="15"/>
      <c r="AZ37" s="47"/>
      <c r="BA37" s="15">
        <v>6.6243</v>
      </c>
      <c r="BB37" s="15"/>
      <c r="BC37" s="47"/>
      <c r="BD37" s="44">
        <v>0.0201</v>
      </c>
      <c r="BE37" s="15"/>
      <c r="BF37" s="47"/>
      <c r="BG37" s="34">
        <f>BA37+BD37</f>
        <v>6.6444</v>
      </c>
      <c r="BH37" s="15"/>
      <c r="BI37" s="47"/>
      <c r="BJ37" s="15">
        <v>30.9081</v>
      </c>
      <c r="BK37" s="15"/>
      <c r="BL37" s="33"/>
      <c r="BM37" s="7"/>
    </row>
    <row r="38" spans="1:65" s="6" customFormat="1" ht="15.75" customHeight="1">
      <c r="A38" s="32">
        <f>A36+1</f>
        <v>9</v>
      </c>
      <c r="B38" s="31" t="s">
        <v>17</v>
      </c>
      <c r="C38" s="30" t="s">
        <v>1</v>
      </c>
      <c r="D38" s="15">
        <f>M38+P38</f>
        <v>878.9761</v>
      </c>
      <c r="E38" s="23" t="s">
        <v>0</v>
      </c>
      <c r="F38" s="24" t="s">
        <v>1</v>
      </c>
      <c r="G38" s="15">
        <f>V38+AL38+BA38+'[1]その３(P5-P6,P9-P10)'!G39+'[1]その３(P5-P6,P9-P10)'!V39+'[1]その３(P5-P6,P9-P10)'!AL39+'[1]その３(P5-P6,P9-P10)'!BA39+'[1]その３(P5-P6,P9-P10)'!BS39+'[1]その３(P5-P6,P9-P10)'!CH39+'[1]その３(P5-P6,P9-P10)'!CX39</f>
        <v>349.929</v>
      </c>
      <c r="H38" s="29" t="s">
        <v>0</v>
      </c>
      <c r="I38" s="23" t="s">
        <v>1</v>
      </c>
      <c r="J38" s="15">
        <f>Y38+AO38+BD38+'[1]その３(P5-P6,P9-P10)'!J39+'[1]その３(P5-P6,P9-P10)'!Y39+'[1]その３(P5-P6,P9-P10)'!AO39+'[1]その３(P5-P6,P9-P10)'!BD39+'[1]その３(P5-P6,P9-P10)'!BV39+'[1]その３(P5-P6,P9-P10)'!CK39+'[1]その３(P5-P6,P9-P10)'!DA39</f>
        <v>0</v>
      </c>
      <c r="K38" s="23" t="s">
        <v>0</v>
      </c>
      <c r="L38" s="24" t="s">
        <v>1</v>
      </c>
      <c r="M38" s="15">
        <f>G38+J38</f>
        <v>349.929</v>
      </c>
      <c r="N38" s="23" t="s">
        <v>0</v>
      </c>
      <c r="O38" s="28" t="s">
        <v>1</v>
      </c>
      <c r="P38" s="15">
        <f>AE38+AU38+BJ38+'[1]その３(P5-P6,P9-P10)'!P39+'[1]その３(P5-P6,P9-P10)'!AE39+'[1]その３(P5-P6,P9-P10)'!AU39+'[1]その３(P5-P6,P9-P10)'!BJ39+'[1]その３(P5-P6,P9-P10)'!CB39+'[1]その３(P5-P6,P9-P10)'!CQ39+'[1]その３(P5-P6,P9-P10)'!DG39</f>
        <v>529.0471</v>
      </c>
      <c r="Q38" s="27" t="s">
        <v>0</v>
      </c>
      <c r="R38" s="25"/>
      <c r="S38" s="15"/>
      <c r="T38" s="23"/>
      <c r="U38" s="24"/>
      <c r="V38" s="23"/>
      <c r="W38" s="23"/>
      <c r="X38" s="24"/>
      <c r="Y38" s="23"/>
      <c r="Z38" s="23"/>
      <c r="AA38" s="24"/>
      <c r="AB38" s="15">
        <f>V38+Y38</f>
        <v>0</v>
      </c>
      <c r="AC38" s="23"/>
      <c r="AD38" s="24"/>
      <c r="AE38" s="23"/>
      <c r="AF38" s="26"/>
      <c r="AG38" s="15"/>
      <c r="AH38" s="25" t="s">
        <v>1</v>
      </c>
      <c r="AI38" s="15"/>
      <c r="AJ38" s="23" t="s">
        <v>0</v>
      </c>
      <c r="AK38" s="24" t="s">
        <v>1</v>
      </c>
      <c r="AL38" s="23"/>
      <c r="AM38" s="23" t="s">
        <v>0</v>
      </c>
      <c r="AN38" s="24" t="s">
        <v>1</v>
      </c>
      <c r="AO38" s="23"/>
      <c r="AP38" s="23" t="s">
        <v>0</v>
      </c>
      <c r="AQ38" s="24" t="s">
        <v>1</v>
      </c>
      <c r="AR38" s="15">
        <f>AL38+AO38</f>
        <v>0</v>
      </c>
      <c r="AS38" s="23" t="s">
        <v>0</v>
      </c>
      <c r="AT38" s="24" t="s">
        <v>1</v>
      </c>
      <c r="AU38" s="23"/>
      <c r="AV38" s="26" t="s">
        <v>0</v>
      </c>
      <c r="AW38" s="25" t="s">
        <v>1</v>
      </c>
      <c r="AX38" s="15"/>
      <c r="AY38" s="23" t="s">
        <v>0</v>
      </c>
      <c r="AZ38" s="24" t="s">
        <v>1</v>
      </c>
      <c r="BA38" s="23"/>
      <c r="BB38" s="23" t="s">
        <v>0</v>
      </c>
      <c r="BC38" s="24" t="s">
        <v>1</v>
      </c>
      <c r="BD38" s="23"/>
      <c r="BE38" s="23" t="s">
        <v>0</v>
      </c>
      <c r="BF38" s="24" t="s">
        <v>1</v>
      </c>
      <c r="BG38" s="15">
        <f>BA38+BD38</f>
        <v>0</v>
      </c>
      <c r="BH38" s="23" t="s">
        <v>0</v>
      </c>
      <c r="BI38" s="24" t="s">
        <v>1</v>
      </c>
      <c r="BJ38" s="23"/>
      <c r="BK38" s="23" t="s">
        <v>0</v>
      </c>
      <c r="BL38" s="22">
        <f>BL36+1</f>
        <v>9</v>
      </c>
      <c r="BM38" s="7"/>
    </row>
    <row r="39" spans="1:65" s="6" customFormat="1" ht="15.75" customHeight="1">
      <c r="A39" s="55"/>
      <c r="B39" s="42"/>
      <c r="C39" s="41"/>
      <c r="D39" s="34">
        <f>M39+P39</f>
        <v>10983.2255</v>
      </c>
      <c r="E39" s="34"/>
      <c r="F39" s="35"/>
      <c r="G39" s="34">
        <f>V39+AL39+BA39+'[1]その３(P5-P6,P9-P10)'!G40+'[1]その３(P5-P6,P9-P10)'!V40+'[1]その３(P5-P6,P9-P10)'!AL40+'[1]その３(P5-P6,P9-P10)'!BA40+'[1]その３(P5-P6,P9-P10)'!BS40+'[1]その３(P5-P6,P9-P10)'!CH40+'[1]その３(P5-P6,P9-P10)'!CX40</f>
        <v>8807.547999999999</v>
      </c>
      <c r="H39" s="40"/>
      <c r="I39" s="34"/>
      <c r="J39" s="34">
        <f>Y39+AO39+BD39+'[1]その３(P5-P6,P9-P10)'!J40+'[1]その３(P5-P6,P9-P10)'!Y40+'[1]その３(P5-P6,P9-P10)'!AO40+'[1]その３(P5-P6,P9-P10)'!BD40+'[1]その３(P5-P6,P9-P10)'!BV40+'[1]その３(P5-P6,P9-P10)'!CK40+'[1]その３(P5-P6,P9-P10)'!DA40</f>
        <v>3.9292000000000002</v>
      </c>
      <c r="K39" s="34"/>
      <c r="L39" s="35"/>
      <c r="M39" s="34">
        <f>G39+J39</f>
        <v>8811.4772</v>
      </c>
      <c r="N39" s="34"/>
      <c r="O39" s="39"/>
      <c r="P39" s="34">
        <f>AE39+AU39+BJ39+'[1]その３(P5-P6,P9-P10)'!P40+'[1]その３(P5-P6,P9-P10)'!AE40+'[1]その３(P5-P6,P9-P10)'!AU40+'[1]その３(P5-P6,P9-P10)'!BJ40+'[1]その３(P5-P6,P9-P10)'!CB40+'[1]その３(P5-P6,P9-P10)'!CQ40+'[1]その３(P5-P6,P9-P10)'!DG40</f>
        <v>2171.7483</v>
      </c>
      <c r="Q39" s="38"/>
      <c r="R39" s="36"/>
      <c r="S39" s="34">
        <f>AB39+AE39</f>
        <v>8125.8592</v>
      </c>
      <c r="T39" s="34"/>
      <c r="U39" s="35"/>
      <c r="V39" s="34">
        <v>7355.0275</v>
      </c>
      <c r="W39" s="34"/>
      <c r="X39" s="35"/>
      <c r="Y39" s="34"/>
      <c r="Z39" s="34"/>
      <c r="AA39" s="35"/>
      <c r="AB39" s="34">
        <f>V39+Y39</f>
        <v>7355.0275</v>
      </c>
      <c r="AC39" s="34"/>
      <c r="AD39" s="35"/>
      <c r="AE39" s="34">
        <v>770.8317</v>
      </c>
      <c r="AF39" s="37"/>
      <c r="AG39" s="15"/>
      <c r="AH39" s="36"/>
      <c r="AI39" s="34">
        <f>AR39+AU39</f>
        <v>2660.9610000000002</v>
      </c>
      <c r="AJ39" s="34"/>
      <c r="AK39" s="35"/>
      <c r="AL39" s="34">
        <v>1446.847</v>
      </c>
      <c r="AM39" s="34"/>
      <c r="AN39" s="35"/>
      <c r="AO39" s="34">
        <v>3.6802</v>
      </c>
      <c r="AP39" s="34"/>
      <c r="AQ39" s="35"/>
      <c r="AR39" s="34">
        <f>AL39+AO39</f>
        <v>1450.5272</v>
      </c>
      <c r="AS39" s="34"/>
      <c r="AT39" s="35"/>
      <c r="AU39" s="34">
        <v>1210.4338</v>
      </c>
      <c r="AV39" s="37"/>
      <c r="AW39" s="36"/>
      <c r="AX39" s="34">
        <f>BG39+BJ39</f>
        <v>154.52069999999998</v>
      </c>
      <c r="AY39" s="34"/>
      <c r="AZ39" s="35"/>
      <c r="BA39" s="34">
        <v>2.0435</v>
      </c>
      <c r="BB39" s="34"/>
      <c r="BC39" s="35"/>
      <c r="BD39" s="44">
        <v>0.249</v>
      </c>
      <c r="BE39" s="34"/>
      <c r="BF39" s="35"/>
      <c r="BG39" s="34">
        <f>BA39+BD39</f>
        <v>2.2925</v>
      </c>
      <c r="BH39" s="34"/>
      <c r="BI39" s="35"/>
      <c r="BJ39" s="34">
        <v>152.2282</v>
      </c>
      <c r="BK39" s="34"/>
      <c r="BL39" s="33"/>
      <c r="BM39" s="7"/>
    </row>
    <row r="40" spans="1:65" s="6" customFormat="1" ht="15.75" customHeight="1">
      <c r="A40" s="32">
        <f>A38+1</f>
        <v>10</v>
      </c>
      <c r="B40" s="54" t="s">
        <v>16</v>
      </c>
      <c r="C40" s="53" t="s">
        <v>1</v>
      </c>
      <c r="D40" s="15">
        <f>M40+P40</f>
        <v>611.9916</v>
      </c>
      <c r="E40" s="15" t="s">
        <v>0</v>
      </c>
      <c r="F40" s="47" t="s">
        <v>1</v>
      </c>
      <c r="G40" s="15">
        <f>V40+AL40+BA40+'[1]その３(P5-P6,P9-P10)'!G41+'[1]その３(P5-P6,P9-P10)'!V41+'[1]その３(P5-P6,P9-P10)'!AL41+'[1]その３(P5-P6,P9-P10)'!BA41+'[1]その３(P5-P6,P9-P10)'!BS41+'[1]その３(P5-P6,P9-P10)'!CH41+'[1]その３(P5-P6,P9-P10)'!CX41</f>
        <v>611.9916</v>
      </c>
      <c r="H40" s="52" t="s">
        <v>0</v>
      </c>
      <c r="I40" s="15" t="s">
        <v>1</v>
      </c>
      <c r="J40" s="15">
        <f>Y40+AO40+BD40+'[1]その３(P5-P6,P9-P10)'!J41+'[1]その３(P5-P6,P9-P10)'!Y41+'[1]その３(P5-P6,P9-P10)'!AO41+'[1]その３(P5-P6,P9-P10)'!BD41+'[1]その３(P5-P6,P9-P10)'!BV41+'[1]その３(P5-P6,P9-P10)'!CK41+'[1]その３(P5-P6,P9-P10)'!DA41</f>
        <v>0</v>
      </c>
      <c r="K40" s="15" t="s">
        <v>0</v>
      </c>
      <c r="L40" s="47" t="s">
        <v>1</v>
      </c>
      <c r="M40" s="15">
        <f>G40+J40</f>
        <v>611.9916</v>
      </c>
      <c r="N40" s="15" t="s">
        <v>0</v>
      </c>
      <c r="O40" s="51" t="s">
        <v>1</v>
      </c>
      <c r="P40" s="15">
        <f>AE40+AU40+BJ40+'[1]その３(P5-P6,P9-P10)'!P41+'[1]その３(P5-P6,P9-P10)'!AE41+'[1]その３(P5-P6,P9-P10)'!AU41+'[1]その３(P5-P6,P9-P10)'!BJ41+'[1]その３(P5-P6,P9-P10)'!CB41+'[1]その３(P5-P6,P9-P10)'!CQ41+'[1]その３(P5-P6,P9-P10)'!DG41</f>
        <v>0</v>
      </c>
      <c r="Q40" s="50" t="s">
        <v>0</v>
      </c>
      <c r="R40" s="48"/>
      <c r="S40" s="15"/>
      <c r="T40" s="15"/>
      <c r="U40" s="47"/>
      <c r="V40" s="15"/>
      <c r="W40" s="15"/>
      <c r="X40" s="47"/>
      <c r="Y40" s="15"/>
      <c r="Z40" s="15"/>
      <c r="AA40" s="47"/>
      <c r="AB40" s="15">
        <f>V40+Y40</f>
        <v>0</v>
      </c>
      <c r="AC40" s="15"/>
      <c r="AD40" s="47"/>
      <c r="AE40" s="15"/>
      <c r="AF40" s="49"/>
      <c r="AG40" s="15"/>
      <c r="AH40" s="48" t="s">
        <v>1</v>
      </c>
      <c r="AI40" s="15"/>
      <c r="AJ40" s="15" t="s">
        <v>0</v>
      </c>
      <c r="AK40" s="47" t="s">
        <v>1</v>
      </c>
      <c r="AL40" s="15"/>
      <c r="AM40" s="15" t="s">
        <v>0</v>
      </c>
      <c r="AN40" s="47" t="s">
        <v>1</v>
      </c>
      <c r="AO40" s="15"/>
      <c r="AP40" s="15" t="s">
        <v>0</v>
      </c>
      <c r="AQ40" s="47" t="s">
        <v>1</v>
      </c>
      <c r="AR40" s="15">
        <f>AL40+AO40</f>
        <v>0</v>
      </c>
      <c r="AS40" s="15" t="s">
        <v>0</v>
      </c>
      <c r="AT40" s="47" t="s">
        <v>1</v>
      </c>
      <c r="AU40" s="15"/>
      <c r="AV40" s="49" t="s">
        <v>0</v>
      </c>
      <c r="AW40" s="48" t="s">
        <v>1</v>
      </c>
      <c r="AX40" s="15"/>
      <c r="AY40" s="15" t="s">
        <v>0</v>
      </c>
      <c r="AZ40" s="47" t="s">
        <v>1</v>
      </c>
      <c r="BA40" s="15"/>
      <c r="BB40" s="15" t="s">
        <v>0</v>
      </c>
      <c r="BC40" s="47" t="s">
        <v>1</v>
      </c>
      <c r="BD40" s="15"/>
      <c r="BE40" s="15" t="s">
        <v>0</v>
      </c>
      <c r="BF40" s="47" t="s">
        <v>1</v>
      </c>
      <c r="BG40" s="15">
        <f>BA40+BD40</f>
        <v>0</v>
      </c>
      <c r="BH40" s="15" t="s">
        <v>0</v>
      </c>
      <c r="BI40" s="47" t="s">
        <v>1</v>
      </c>
      <c r="BJ40" s="15"/>
      <c r="BK40" s="15" t="s">
        <v>0</v>
      </c>
      <c r="BL40" s="22">
        <f>BL38+1</f>
        <v>10</v>
      </c>
      <c r="BM40" s="7"/>
    </row>
    <row r="41" spans="1:65" s="6" customFormat="1" ht="15.75" customHeight="1">
      <c r="A41" s="55"/>
      <c r="B41" s="54"/>
      <c r="C41" s="53"/>
      <c r="D41" s="34">
        <f>M41+P41</f>
        <v>1969.7128</v>
      </c>
      <c r="E41" s="15"/>
      <c r="F41" s="47"/>
      <c r="G41" s="34">
        <f>V41+AL41+BA41+'[1]その３(P5-P6,P9-P10)'!G42+'[1]その３(P5-P6,P9-P10)'!V42+'[1]その３(P5-P6,P9-P10)'!AL42+'[1]その３(P5-P6,P9-P10)'!BA42+'[1]その３(P5-P6,P9-P10)'!BS42+'[1]その３(P5-P6,P9-P10)'!CH42+'[1]その３(P5-P6,P9-P10)'!CX42</f>
        <v>1948.9773</v>
      </c>
      <c r="H41" s="52"/>
      <c r="I41" s="15"/>
      <c r="J41" s="34">
        <f>Y41+AO41+BD41+'[1]その３(P5-P6,P9-P10)'!J42+'[1]その３(P5-P6,P9-P10)'!Y42+'[1]その３(P5-P6,P9-P10)'!AO42+'[1]その３(P5-P6,P9-P10)'!BD42+'[1]その３(P5-P6,P9-P10)'!BV42+'[1]その３(P5-P6,P9-P10)'!CK42+'[1]その３(P5-P6,P9-P10)'!DA42</f>
        <v>20.7355</v>
      </c>
      <c r="K41" s="15"/>
      <c r="L41" s="47"/>
      <c r="M41" s="34">
        <f>G41+J41</f>
        <v>1969.7128</v>
      </c>
      <c r="N41" s="15"/>
      <c r="O41" s="51"/>
      <c r="P41" s="34">
        <f>AE41+AU41+BJ41+'[1]その３(P5-P6,P9-P10)'!P42+'[1]その３(P5-P6,P9-P10)'!AE42+'[1]その３(P5-P6,P9-P10)'!AU42+'[1]その３(P5-P6,P9-P10)'!BJ42+'[1]その３(P5-P6,P9-P10)'!CB42+'[1]その３(P5-P6,P9-P10)'!CQ42+'[1]その３(P5-P6,P9-P10)'!DG42</f>
        <v>0</v>
      </c>
      <c r="Q41" s="50"/>
      <c r="R41" s="48"/>
      <c r="S41" s="34">
        <f>AB41+AE41</f>
        <v>81.3</v>
      </c>
      <c r="T41" s="15"/>
      <c r="U41" s="47"/>
      <c r="V41" s="15">
        <v>81.3</v>
      </c>
      <c r="W41" s="15"/>
      <c r="X41" s="47"/>
      <c r="Y41" s="15"/>
      <c r="Z41" s="15"/>
      <c r="AA41" s="47"/>
      <c r="AB41" s="34">
        <f>V41+Y41</f>
        <v>81.3</v>
      </c>
      <c r="AC41" s="15"/>
      <c r="AD41" s="47"/>
      <c r="AE41" s="15"/>
      <c r="AF41" s="49"/>
      <c r="AG41" s="15"/>
      <c r="AH41" s="48"/>
      <c r="AI41" s="34">
        <f>AR41+AU41</f>
        <v>1888.4128</v>
      </c>
      <c r="AJ41" s="15"/>
      <c r="AK41" s="47"/>
      <c r="AL41" s="15">
        <v>1867.6773</v>
      </c>
      <c r="AM41" s="15"/>
      <c r="AN41" s="47"/>
      <c r="AO41" s="15">
        <v>20.7355</v>
      </c>
      <c r="AP41" s="15"/>
      <c r="AQ41" s="47"/>
      <c r="AR41" s="34">
        <f>AL41+AO41</f>
        <v>1888.4128</v>
      </c>
      <c r="AS41" s="15"/>
      <c r="AT41" s="47"/>
      <c r="AU41" s="15"/>
      <c r="AV41" s="49"/>
      <c r="AW41" s="48"/>
      <c r="AX41" s="34">
        <f>BG41+BJ41</f>
        <v>0</v>
      </c>
      <c r="AY41" s="15"/>
      <c r="AZ41" s="47"/>
      <c r="BA41" s="15"/>
      <c r="BB41" s="15"/>
      <c r="BC41" s="47"/>
      <c r="BD41" s="15"/>
      <c r="BE41" s="15"/>
      <c r="BF41" s="47"/>
      <c r="BG41" s="34">
        <f>BA41+BD41</f>
        <v>0</v>
      </c>
      <c r="BH41" s="15"/>
      <c r="BI41" s="47"/>
      <c r="BJ41" s="15"/>
      <c r="BK41" s="15"/>
      <c r="BL41" s="33"/>
      <c r="BM41" s="7"/>
    </row>
    <row r="42" spans="1:65" s="6" customFormat="1" ht="15.75" customHeight="1">
      <c r="A42" s="32">
        <f>A40+1</f>
        <v>11</v>
      </c>
      <c r="B42" s="31" t="s">
        <v>15</v>
      </c>
      <c r="C42" s="30" t="s">
        <v>1</v>
      </c>
      <c r="D42" s="15">
        <f>M42+P42</f>
        <v>1851.5429</v>
      </c>
      <c r="E42" s="23" t="s">
        <v>0</v>
      </c>
      <c r="F42" s="24" t="s">
        <v>1</v>
      </c>
      <c r="G42" s="15">
        <f>V42+AL42+BA42+'[1]その３(P5-P6,P9-P10)'!G43+'[1]その３(P5-P6,P9-P10)'!V43+'[1]その３(P5-P6,P9-P10)'!AL43+'[1]その３(P5-P6,P9-P10)'!BA43+'[1]その３(P5-P6,P9-P10)'!BS43+'[1]その３(P5-P6,P9-P10)'!CH43+'[1]その３(P5-P6,P9-P10)'!CX43</f>
        <v>1851.5429</v>
      </c>
      <c r="H42" s="29" t="s">
        <v>0</v>
      </c>
      <c r="I42" s="23" t="s">
        <v>1</v>
      </c>
      <c r="J42" s="15">
        <f>Y42+AO42+BD42+'[1]その３(P5-P6,P9-P10)'!J43+'[1]その３(P5-P6,P9-P10)'!Y43+'[1]その３(P5-P6,P9-P10)'!AO43+'[1]その３(P5-P6,P9-P10)'!BD43+'[1]その３(P5-P6,P9-P10)'!BV43+'[1]その３(P5-P6,P9-P10)'!CK43+'[1]その３(P5-P6,P9-P10)'!DA43</f>
        <v>0</v>
      </c>
      <c r="K42" s="23" t="s">
        <v>0</v>
      </c>
      <c r="L42" s="24" t="s">
        <v>1</v>
      </c>
      <c r="M42" s="15">
        <f>G42+J42</f>
        <v>1851.5429</v>
      </c>
      <c r="N42" s="23" t="s">
        <v>0</v>
      </c>
      <c r="O42" s="28" t="s">
        <v>1</v>
      </c>
      <c r="P42" s="15">
        <f>AE42+AU42+BJ42+'[1]その３(P5-P6,P9-P10)'!P43+'[1]その３(P5-P6,P9-P10)'!AE43+'[1]その３(P5-P6,P9-P10)'!AU43+'[1]その３(P5-P6,P9-P10)'!BJ43+'[1]その３(P5-P6,P9-P10)'!CB43+'[1]その３(P5-P6,P9-P10)'!CQ43+'[1]その３(P5-P6,P9-P10)'!DG43</f>
        <v>0</v>
      </c>
      <c r="Q42" s="27" t="s">
        <v>0</v>
      </c>
      <c r="R42" s="25"/>
      <c r="S42" s="15"/>
      <c r="T42" s="23"/>
      <c r="U42" s="24"/>
      <c r="V42" s="23"/>
      <c r="W42" s="23"/>
      <c r="X42" s="24"/>
      <c r="Y42" s="23"/>
      <c r="Z42" s="23"/>
      <c r="AA42" s="24"/>
      <c r="AB42" s="15">
        <f>V42+Y42</f>
        <v>0</v>
      </c>
      <c r="AC42" s="23"/>
      <c r="AD42" s="24"/>
      <c r="AE42" s="23"/>
      <c r="AF42" s="26"/>
      <c r="AG42" s="15"/>
      <c r="AH42" s="25" t="s">
        <v>1</v>
      </c>
      <c r="AI42" s="15"/>
      <c r="AJ42" s="23" t="s">
        <v>0</v>
      </c>
      <c r="AK42" s="24" t="s">
        <v>1</v>
      </c>
      <c r="AL42" s="23"/>
      <c r="AM42" s="23" t="s">
        <v>0</v>
      </c>
      <c r="AN42" s="24" t="s">
        <v>1</v>
      </c>
      <c r="AO42" s="23"/>
      <c r="AP42" s="23" t="s">
        <v>0</v>
      </c>
      <c r="AQ42" s="24" t="s">
        <v>1</v>
      </c>
      <c r="AR42" s="15">
        <f>AL42+AO42</f>
        <v>0</v>
      </c>
      <c r="AS42" s="23" t="s">
        <v>0</v>
      </c>
      <c r="AT42" s="24" t="s">
        <v>1</v>
      </c>
      <c r="AU42" s="23"/>
      <c r="AV42" s="26" t="s">
        <v>0</v>
      </c>
      <c r="AW42" s="25" t="s">
        <v>1</v>
      </c>
      <c r="AX42" s="15"/>
      <c r="AY42" s="23" t="s">
        <v>0</v>
      </c>
      <c r="AZ42" s="24" t="s">
        <v>1</v>
      </c>
      <c r="BA42" s="23"/>
      <c r="BB42" s="23" t="s">
        <v>0</v>
      </c>
      <c r="BC42" s="24" t="s">
        <v>1</v>
      </c>
      <c r="BD42" s="23"/>
      <c r="BE42" s="23" t="s">
        <v>0</v>
      </c>
      <c r="BF42" s="24" t="s">
        <v>1</v>
      </c>
      <c r="BG42" s="15">
        <f>BA42+BD42</f>
        <v>0</v>
      </c>
      <c r="BH42" s="23" t="s">
        <v>0</v>
      </c>
      <c r="BI42" s="24" t="s">
        <v>1</v>
      </c>
      <c r="BJ42" s="23"/>
      <c r="BK42" s="23" t="s">
        <v>0</v>
      </c>
      <c r="BL42" s="22">
        <f>BL40+1</f>
        <v>11</v>
      </c>
      <c r="BM42" s="7"/>
    </row>
    <row r="43" spans="1:65" s="6" customFormat="1" ht="15.75" customHeight="1">
      <c r="A43" s="55"/>
      <c r="B43" s="42"/>
      <c r="C43" s="41"/>
      <c r="D43" s="34">
        <f>M43+P43</f>
        <v>10393.6847</v>
      </c>
      <c r="E43" s="34"/>
      <c r="F43" s="35"/>
      <c r="G43" s="34">
        <f>V43+AL43+BA43+'[1]その３(P5-P6,P9-P10)'!G44+'[1]その３(P5-P6,P9-P10)'!V44+'[1]その３(P5-P6,P9-P10)'!AL44+'[1]その３(P5-P6,P9-P10)'!BA44+'[1]その３(P5-P6,P9-P10)'!BS44+'[1]その３(P5-P6,P9-P10)'!CH44+'[1]その３(P5-P6,P9-P10)'!CX44</f>
        <v>10267.0689</v>
      </c>
      <c r="H43" s="40"/>
      <c r="I43" s="34"/>
      <c r="J43" s="34">
        <f>Y43+AO43+BD43+'[1]その３(P5-P6,P9-P10)'!J44+'[1]その３(P5-P6,P9-P10)'!Y44+'[1]その３(P5-P6,P9-P10)'!AO44+'[1]その３(P5-P6,P9-P10)'!BD44+'[1]その３(P5-P6,P9-P10)'!BV44+'[1]その３(P5-P6,P9-P10)'!CK44+'[1]その３(P5-P6,P9-P10)'!DA44</f>
        <v>52.1492</v>
      </c>
      <c r="K43" s="34"/>
      <c r="L43" s="35"/>
      <c r="M43" s="34">
        <f>G43+J43</f>
        <v>10319.2181</v>
      </c>
      <c r="N43" s="34"/>
      <c r="O43" s="39"/>
      <c r="P43" s="34">
        <f>AE43+AU43+BJ43+'[1]その３(P5-P6,P9-P10)'!P44+'[1]その３(P5-P6,P9-P10)'!AE44+'[1]その３(P5-P6,P9-P10)'!AU44+'[1]その３(P5-P6,P9-P10)'!BJ44+'[1]その３(P5-P6,P9-P10)'!CB44+'[1]その３(P5-P6,P9-P10)'!CQ44+'[1]その３(P5-P6,P9-P10)'!DG44</f>
        <v>74.4666</v>
      </c>
      <c r="Q43" s="38"/>
      <c r="R43" s="36"/>
      <c r="S43" s="34">
        <f>AB43+AE43</f>
        <v>9324.5947</v>
      </c>
      <c r="T43" s="34"/>
      <c r="U43" s="35"/>
      <c r="V43" s="34">
        <v>9307.2173</v>
      </c>
      <c r="W43" s="34"/>
      <c r="X43" s="35"/>
      <c r="Y43" s="34">
        <v>17.3774</v>
      </c>
      <c r="Z43" s="34"/>
      <c r="AA43" s="35"/>
      <c r="AB43" s="34">
        <f>V43+Y43</f>
        <v>9324.5947</v>
      </c>
      <c r="AC43" s="34"/>
      <c r="AD43" s="35"/>
      <c r="AE43" s="34"/>
      <c r="AF43" s="37"/>
      <c r="AG43" s="15"/>
      <c r="AH43" s="36"/>
      <c r="AI43" s="34">
        <f>AR43+AU43</f>
        <v>944.5768</v>
      </c>
      <c r="AJ43" s="34"/>
      <c r="AK43" s="35"/>
      <c r="AL43" s="34">
        <v>842.1204</v>
      </c>
      <c r="AM43" s="34"/>
      <c r="AN43" s="35"/>
      <c r="AO43" s="34">
        <v>34.7039</v>
      </c>
      <c r="AP43" s="34"/>
      <c r="AQ43" s="35"/>
      <c r="AR43" s="34">
        <f>AL43+AO43</f>
        <v>876.8243</v>
      </c>
      <c r="AS43" s="34"/>
      <c r="AT43" s="35"/>
      <c r="AU43" s="34">
        <v>67.7525</v>
      </c>
      <c r="AV43" s="37"/>
      <c r="AW43" s="36"/>
      <c r="AX43" s="34">
        <f>BG43+BJ43</f>
        <v>120.3732</v>
      </c>
      <c r="AY43" s="34"/>
      <c r="AZ43" s="35"/>
      <c r="BA43" s="34">
        <v>113.5912</v>
      </c>
      <c r="BB43" s="34"/>
      <c r="BC43" s="35"/>
      <c r="BD43" s="44">
        <v>0.0679</v>
      </c>
      <c r="BE43" s="34"/>
      <c r="BF43" s="35"/>
      <c r="BG43" s="34">
        <f>BA43+BD43</f>
        <v>113.6591</v>
      </c>
      <c r="BH43" s="34"/>
      <c r="BI43" s="35"/>
      <c r="BJ43" s="34">
        <v>6.7141</v>
      </c>
      <c r="BK43" s="34"/>
      <c r="BL43" s="33"/>
      <c r="BM43" s="7"/>
    </row>
    <row r="44" spans="1:65" s="6" customFormat="1" ht="15.75" customHeight="1">
      <c r="A44" s="32">
        <v>12</v>
      </c>
      <c r="B44" s="54" t="s">
        <v>14</v>
      </c>
      <c r="C44" s="53" t="s">
        <v>1</v>
      </c>
      <c r="D44" s="15">
        <f>M44+P44</f>
        <v>20.8569</v>
      </c>
      <c r="E44" s="15" t="s">
        <v>0</v>
      </c>
      <c r="F44" s="47" t="s">
        <v>1</v>
      </c>
      <c r="G44" s="15">
        <f>V44+AL44+BA44+'[1]その３(P5-P6,P9-P10)'!G45+'[1]その３(P5-P6,P9-P10)'!V45+'[1]その３(P5-P6,P9-P10)'!AL45+'[1]その３(P5-P6,P9-P10)'!BA45+'[1]その３(P5-P6,P9-P10)'!BS45+'[1]その３(P5-P6,P9-P10)'!CH45+'[1]その３(P5-P6,P9-P10)'!CX45</f>
        <v>0</v>
      </c>
      <c r="H44" s="52" t="s">
        <v>0</v>
      </c>
      <c r="I44" s="15" t="s">
        <v>1</v>
      </c>
      <c r="J44" s="15">
        <f>Y44+AO44+BD44+'[1]その３(P5-P6,P9-P10)'!J45+'[1]その３(P5-P6,P9-P10)'!Y45+'[1]その３(P5-P6,P9-P10)'!AO45+'[1]その３(P5-P6,P9-P10)'!BD45+'[1]その３(P5-P6,P9-P10)'!BV45+'[1]その３(P5-P6,P9-P10)'!CK45+'[1]その３(P5-P6,P9-P10)'!DA45</f>
        <v>0</v>
      </c>
      <c r="K44" s="15" t="s">
        <v>0</v>
      </c>
      <c r="L44" s="47" t="s">
        <v>1</v>
      </c>
      <c r="M44" s="15">
        <f>G44+J44</f>
        <v>0</v>
      </c>
      <c r="N44" s="15" t="s">
        <v>0</v>
      </c>
      <c r="O44" s="51" t="s">
        <v>1</v>
      </c>
      <c r="P44" s="15">
        <f>AE44+AU44+BJ44+'[1]その３(P5-P6,P9-P10)'!P45+'[1]その３(P5-P6,P9-P10)'!AE45+'[1]その３(P5-P6,P9-P10)'!AU45+'[1]その３(P5-P6,P9-P10)'!BJ45+'[1]その３(P5-P6,P9-P10)'!CB45+'[1]その３(P5-P6,P9-P10)'!CQ45+'[1]その３(P5-P6,P9-P10)'!DG45</f>
        <v>20.8569</v>
      </c>
      <c r="Q44" s="50" t="s">
        <v>0</v>
      </c>
      <c r="R44" s="48"/>
      <c r="S44" s="15"/>
      <c r="T44" s="15"/>
      <c r="U44" s="47"/>
      <c r="V44" s="15"/>
      <c r="W44" s="15"/>
      <c r="X44" s="47"/>
      <c r="Y44" s="15"/>
      <c r="Z44" s="15"/>
      <c r="AA44" s="47"/>
      <c r="AB44" s="15">
        <f>V44+Y44</f>
        <v>0</v>
      </c>
      <c r="AC44" s="15"/>
      <c r="AD44" s="47"/>
      <c r="AE44" s="15"/>
      <c r="AF44" s="49"/>
      <c r="AG44" s="15"/>
      <c r="AH44" s="48" t="s">
        <v>1</v>
      </c>
      <c r="AI44" s="15"/>
      <c r="AJ44" s="15" t="s">
        <v>0</v>
      </c>
      <c r="AK44" s="47" t="s">
        <v>1</v>
      </c>
      <c r="AL44" s="15"/>
      <c r="AM44" s="15" t="s">
        <v>0</v>
      </c>
      <c r="AN44" s="47" t="s">
        <v>1</v>
      </c>
      <c r="AO44" s="15"/>
      <c r="AP44" s="15" t="s">
        <v>0</v>
      </c>
      <c r="AQ44" s="47" t="s">
        <v>1</v>
      </c>
      <c r="AR44" s="15">
        <f>AL44+AO44</f>
        <v>0</v>
      </c>
      <c r="AS44" s="15" t="s">
        <v>0</v>
      </c>
      <c r="AT44" s="47" t="s">
        <v>1</v>
      </c>
      <c r="AU44" s="15"/>
      <c r="AV44" s="49" t="s">
        <v>0</v>
      </c>
      <c r="AW44" s="48" t="s">
        <v>1</v>
      </c>
      <c r="AX44" s="15"/>
      <c r="AY44" s="15" t="s">
        <v>0</v>
      </c>
      <c r="AZ44" s="47" t="s">
        <v>1</v>
      </c>
      <c r="BA44" s="15"/>
      <c r="BB44" s="15" t="s">
        <v>0</v>
      </c>
      <c r="BC44" s="47" t="s">
        <v>1</v>
      </c>
      <c r="BD44" s="15"/>
      <c r="BE44" s="15" t="s">
        <v>0</v>
      </c>
      <c r="BF44" s="47" t="s">
        <v>1</v>
      </c>
      <c r="BG44" s="15">
        <f>BA44+BD44</f>
        <v>0</v>
      </c>
      <c r="BH44" s="15" t="s">
        <v>0</v>
      </c>
      <c r="BI44" s="47" t="s">
        <v>1</v>
      </c>
      <c r="BJ44" s="15"/>
      <c r="BK44" s="15" t="s">
        <v>0</v>
      </c>
      <c r="BL44" s="22">
        <f>BL42+1</f>
        <v>12</v>
      </c>
      <c r="BM44" s="7"/>
    </row>
    <row r="45" spans="1:65" s="6" customFormat="1" ht="15.75" customHeight="1" thickBot="1">
      <c r="A45" s="55"/>
      <c r="B45" s="54"/>
      <c r="C45" s="53"/>
      <c r="D45" s="34">
        <f>M45+P45</f>
        <v>1678.394</v>
      </c>
      <c r="E45" s="15"/>
      <c r="F45" s="47"/>
      <c r="G45" s="15">
        <f>V45+AL45+BA45+'[1]その３(P5-P6,P9-P10)'!G46+'[1]その３(P5-P6,P9-P10)'!V46+'[1]その３(P5-P6,P9-P10)'!AL46+'[1]その３(P5-P6,P9-P10)'!BA46+'[1]その３(P5-P6,P9-P10)'!BS46+'[1]その３(P5-P6,P9-P10)'!CH46+'[1]その３(P5-P6,P9-P10)'!CX46</f>
        <v>0</v>
      </c>
      <c r="H45" s="52"/>
      <c r="I45" s="15"/>
      <c r="J45" s="9">
        <f>Y45+AO45+BD45+'[1]その３(P5-P6,P9-P10)'!J46+'[1]その３(P5-P6,P9-P10)'!Y46+'[1]その３(P5-P6,P9-P10)'!AO46+'[1]その３(P5-P6,P9-P10)'!BD46+'[1]その３(P5-P6,P9-P10)'!BV46+'[1]その３(P5-P6,P9-P10)'!CK46+'[1]その３(P5-P6,P9-P10)'!DA46</f>
        <v>0.1336</v>
      </c>
      <c r="K45" s="15"/>
      <c r="L45" s="47"/>
      <c r="M45" s="15">
        <f>G45+J45</f>
        <v>0.1336</v>
      </c>
      <c r="N45" s="15"/>
      <c r="O45" s="51"/>
      <c r="P45" s="15">
        <f>AE45+AU45+BJ45+'[1]その３(P5-P6,P9-P10)'!P46+'[1]その３(P5-P6,P9-P10)'!AE46+'[1]その３(P5-P6,P9-P10)'!AU46+'[1]その３(P5-P6,P9-P10)'!BJ46+'[1]その３(P5-P6,P9-P10)'!CB46+'[1]その３(P5-P6,P9-P10)'!CQ46+'[1]その３(P5-P6,P9-P10)'!DG46</f>
        <v>1678.2604000000001</v>
      </c>
      <c r="Q45" s="50"/>
      <c r="R45" s="48"/>
      <c r="S45" s="34">
        <f>AB45+AE45</f>
        <v>1653.5196</v>
      </c>
      <c r="T45" s="15"/>
      <c r="U45" s="47"/>
      <c r="V45" s="15"/>
      <c r="W45" s="15"/>
      <c r="X45" s="47"/>
      <c r="Y45" s="15"/>
      <c r="Z45" s="15"/>
      <c r="AA45" s="47"/>
      <c r="AB45" s="15">
        <f>V45+Y45</f>
        <v>0</v>
      </c>
      <c r="AC45" s="15"/>
      <c r="AD45" s="47"/>
      <c r="AE45" s="15">
        <v>1653.5196</v>
      </c>
      <c r="AF45" s="49"/>
      <c r="AG45" s="15"/>
      <c r="AH45" s="48"/>
      <c r="AI45" s="34">
        <f>AR45+AU45</f>
        <v>24.8744</v>
      </c>
      <c r="AJ45" s="15"/>
      <c r="AK45" s="47"/>
      <c r="AL45" s="15"/>
      <c r="AM45" s="15"/>
      <c r="AN45" s="47"/>
      <c r="AO45" s="45">
        <v>0.1336</v>
      </c>
      <c r="AP45" s="15"/>
      <c r="AQ45" s="47"/>
      <c r="AR45" s="15">
        <f>AL45+AO45</f>
        <v>0.1336</v>
      </c>
      <c r="AS45" s="15"/>
      <c r="AT45" s="47"/>
      <c r="AU45" s="15">
        <v>24.7408</v>
      </c>
      <c r="AV45" s="49"/>
      <c r="AW45" s="48"/>
      <c r="AX45" s="34">
        <f>BG45+BJ45</f>
        <v>0</v>
      </c>
      <c r="AY45" s="15"/>
      <c r="AZ45" s="47"/>
      <c r="BA45" s="15"/>
      <c r="BB45" s="15"/>
      <c r="BC45" s="47"/>
      <c r="BD45" s="15"/>
      <c r="BE45" s="15"/>
      <c r="BF45" s="47"/>
      <c r="BG45" s="9">
        <f>BA45+BD45</f>
        <v>0</v>
      </c>
      <c r="BH45" s="15"/>
      <c r="BI45" s="47"/>
      <c r="BJ45" s="15"/>
      <c r="BK45" s="15"/>
      <c r="BL45" s="8"/>
      <c r="BM45" s="7"/>
    </row>
    <row r="46" spans="1:64" s="97" customFormat="1" ht="15.75" customHeight="1">
      <c r="A46" s="116" t="s">
        <v>13</v>
      </c>
      <c r="B46" s="126"/>
      <c r="C46" s="79" t="s">
        <v>6</v>
      </c>
      <c r="D46" s="76">
        <f>M46+P46</f>
        <v>3784.127</v>
      </c>
      <c r="E46" s="76" t="s">
        <v>5</v>
      </c>
      <c r="F46" s="77" t="s">
        <v>6</v>
      </c>
      <c r="G46" s="76">
        <f>G48+G58+'[1]その２(P3-P4)'!G9+'[1]その２(P3-P4)'!G15</f>
        <v>328.7587</v>
      </c>
      <c r="H46" s="78" t="s">
        <v>5</v>
      </c>
      <c r="I46" s="76" t="s">
        <v>6</v>
      </c>
      <c r="J46" s="76">
        <f>J48+J58+'[1]その２(P3-P4)'!J9+'[1]その２(P3-P4)'!J15</f>
        <v>0</v>
      </c>
      <c r="K46" s="76" t="s">
        <v>5</v>
      </c>
      <c r="L46" s="77" t="s">
        <v>6</v>
      </c>
      <c r="M46" s="76">
        <f>G46+J46</f>
        <v>328.7587</v>
      </c>
      <c r="N46" s="76" t="s">
        <v>5</v>
      </c>
      <c r="O46" s="75" t="s">
        <v>6</v>
      </c>
      <c r="P46" s="76">
        <f>P48+P58+'[1]その２(P3-P4)'!P9+'[1]その２(P3-P4)'!P15</f>
        <v>3455.3683</v>
      </c>
      <c r="Q46" s="73" t="s">
        <v>5</v>
      </c>
      <c r="R46" s="79"/>
      <c r="S46" s="76">
        <f>AB46+AE46</f>
        <v>0</v>
      </c>
      <c r="T46" s="76"/>
      <c r="U46" s="77"/>
      <c r="V46" s="76">
        <f>V48+V58+'[1]その２(P3-P4)'!V9+'[1]その２(P3-P4)'!V15</f>
        <v>0</v>
      </c>
      <c r="W46" s="78"/>
      <c r="X46" s="76"/>
      <c r="Y46" s="76">
        <f>Y48+Y58+'[1]その２(P3-P4)'!Y9+'[1]その２(P3-P4)'!Y15</f>
        <v>0</v>
      </c>
      <c r="Z46" s="76"/>
      <c r="AA46" s="77"/>
      <c r="AB46" s="76">
        <f>V46+Y46</f>
        <v>0</v>
      </c>
      <c r="AC46" s="76"/>
      <c r="AD46" s="75"/>
      <c r="AE46" s="76">
        <f>AE48+AE58+'[1]その２(P3-P4)'!AE9+'[1]その２(P3-P4)'!AE15</f>
        <v>0</v>
      </c>
      <c r="AF46" s="80"/>
      <c r="AG46" s="106"/>
      <c r="AH46" s="79" t="s">
        <v>6</v>
      </c>
      <c r="AI46" s="76">
        <f>AR46+AU46</f>
        <v>0</v>
      </c>
      <c r="AJ46" s="76" t="s">
        <v>5</v>
      </c>
      <c r="AK46" s="77" t="s">
        <v>6</v>
      </c>
      <c r="AL46" s="76">
        <f>AL48+AL58+'[1]その２(P3-P4)'!AN9+'[1]その２(P3-P4)'!AN15</f>
        <v>0</v>
      </c>
      <c r="AM46" s="78" t="s">
        <v>5</v>
      </c>
      <c r="AN46" s="76" t="s">
        <v>6</v>
      </c>
      <c r="AO46" s="76">
        <f>AO48+AO58+'[1]その２(P3-P4)'!AQ9+'[1]その２(P3-P4)'!AQ15</f>
        <v>0</v>
      </c>
      <c r="AP46" s="76" t="s">
        <v>5</v>
      </c>
      <c r="AQ46" s="77" t="s">
        <v>6</v>
      </c>
      <c r="AR46" s="76">
        <f>AL46+AO46</f>
        <v>0</v>
      </c>
      <c r="AS46" s="76" t="s">
        <v>5</v>
      </c>
      <c r="AT46" s="75" t="s">
        <v>6</v>
      </c>
      <c r="AU46" s="76">
        <f>AU48+AU58+'[1]その２(P3-P4)'!AW9+'[1]その２(P3-P4)'!AW15</f>
        <v>0</v>
      </c>
      <c r="AV46" s="80" t="s">
        <v>5</v>
      </c>
      <c r="AW46" s="79" t="s">
        <v>6</v>
      </c>
      <c r="AX46" s="76">
        <f>BG46+BJ46</f>
        <v>0</v>
      </c>
      <c r="AY46" s="76" t="s">
        <v>5</v>
      </c>
      <c r="AZ46" s="77" t="s">
        <v>6</v>
      </c>
      <c r="BA46" s="76">
        <f>BA48+BA58+'[1]その２(P3-P4)'!BC9+'[1]その２(P3-P4)'!BC15</f>
        <v>0</v>
      </c>
      <c r="BB46" s="78" t="s">
        <v>5</v>
      </c>
      <c r="BC46" s="76" t="s">
        <v>6</v>
      </c>
      <c r="BD46" s="76">
        <f>BD48+BD58+'[1]その２(P3-P4)'!BF9+'[1]その２(P3-P4)'!BF15</f>
        <v>0</v>
      </c>
      <c r="BE46" s="76" t="s">
        <v>5</v>
      </c>
      <c r="BF46" s="77" t="s">
        <v>6</v>
      </c>
      <c r="BG46" s="111">
        <f>BA46+BD46</f>
        <v>0</v>
      </c>
      <c r="BH46" s="76" t="s">
        <v>5</v>
      </c>
      <c r="BI46" s="75" t="s">
        <v>6</v>
      </c>
      <c r="BJ46" s="76">
        <f>BJ48+BJ58+'[1]その２(P3-P4)'!BL9+'[1]その２(P3-P4)'!BL15</f>
        <v>0</v>
      </c>
      <c r="BK46" s="73" t="s">
        <v>5</v>
      </c>
      <c r="BL46" s="110"/>
    </row>
    <row r="47" spans="1:64" s="97" customFormat="1" ht="15.75" customHeight="1" thickBot="1">
      <c r="A47" s="125"/>
      <c r="B47" s="124"/>
      <c r="C47" s="123"/>
      <c r="D47" s="100">
        <f>M47+P47</f>
        <v>28571.8736</v>
      </c>
      <c r="E47" s="100"/>
      <c r="F47" s="103"/>
      <c r="G47" s="100">
        <f>G49+G59+'[1]その２(P3-P4)'!G10+'[1]その２(P3-P4)'!G16</f>
        <v>6792.9249</v>
      </c>
      <c r="H47" s="119"/>
      <c r="I47" s="111"/>
      <c r="J47" s="100">
        <f>J49+J59+'[1]その２(P3-P4)'!J10+'[1]その２(P3-P4)'!J16</f>
        <v>57.656</v>
      </c>
      <c r="K47" s="111"/>
      <c r="L47" s="118"/>
      <c r="M47" s="100">
        <f>G47+J47</f>
        <v>6850.5809</v>
      </c>
      <c r="N47" s="100"/>
      <c r="O47" s="101"/>
      <c r="P47" s="100">
        <f>P49+P59+'[1]その２(P3-P4)'!P10+'[1]その２(P3-P4)'!P16</f>
        <v>21721.292699999998</v>
      </c>
      <c r="Q47" s="99"/>
      <c r="R47" s="122"/>
      <c r="S47" s="100">
        <f>AB47+AE47</f>
        <v>15752.6686</v>
      </c>
      <c r="T47" s="99"/>
      <c r="U47" s="118"/>
      <c r="V47" s="100">
        <f>V49+V59+'[1]その２(P3-P4)'!V10+'[1]その２(P3-P4)'!V13</f>
        <v>3484.3733</v>
      </c>
      <c r="W47" s="119"/>
      <c r="X47" s="111"/>
      <c r="Y47" s="100">
        <f>Y49+Y59+'[1]その２(P3-P4)'!Y10+'[1]その２(P3-P4)'!Y13</f>
        <v>8.613</v>
      </c>
      <c r="Z47" s="111"/>
      <c r="AA47" s="118"/>
      <c r="AB47" s="100">
        <f>V47+Y47</f>
        <v>3492.9863</v>
      </c>
      <c r="AC47" s="111"/>
      <c r="AD47" s="114"/>
      <c r="AE47" s="100">
        <f>AE49+AE59+'[1]その２(P3-P4)'!AE10+'[1]その２(P3-P4)'!AE16</f>
        <v>12259.6823</v>
      </c>
      <c r="AF47" s="121"/>
      <c r="AG47" s="106"/>
      <c r="AH47" s="120"/>
      <c r="AI47" s="100">
        <f>AR47+AU47</f>
        <v>10644.1904</v>
      </c>
      <c r="AJ47" s="111"/>
      <c r="AK47" s="118"/>
      <c r="AL47" s="100">
        <f>AL49+AL59+'[1]その２(P3-P4)'!AN10+'[1]その２(P3-P4)'!AN13</f>
        <v>3120.1293</v>
      </c>
      <c r="AM47" s="119"/>
      <c r="AN47" s="111"/>
      <c r="AO47" s="100">
        <f>AO49+AO59+'[1]その２(P3-P4)'!AQ10+'[1]その２(P3-P4)'!AQ13</f>
        <v>39.7054</v>
      </c>
      <c r="AP47" s="111"/>
      <c r="AQ47" s="118"/>
      <c r="AR47" s="100">
        <f>AL47+AO47</f>
        <v>3159.8347</v>
      </c>
      <c r="AS47" s="111"/>
      <c r="AT47" s="114"/>
      <c r="AU47" s="100">
        <f>AU49+AU59+'[1]その２(P3-P4)'!AW10+'[1]その２(P3-P4)'!AW16</f>
        <v>7484.3557</v>
      </c>
      <c r="AV47" s="121"/>
      <c r="AW47" s="120"/>
      <c r="AX47" s="100">
        <f>BG47+BJ47</f>
        <v>102.2928</v>
      </c>
      <c r="AY47" s="111"/>
      <c r="AZ47" s="118"/>
      <c r="BA47" s="100">
        <f>BA49+BA59+'[1]その２(P3-P4)'!BC10+'[1]その２(P3-P4)'!BC16</f>
        <v>61.706</v>
      </c>
      <c r="BB47" s="119"/>
      <c r="BC47" s="111"/>
      <c r="BD47" s="100">
        <f>BD49+BD59+'[1]その２(P3-P4)'!BF10+'[1]その２(P3-P4)'!BF16</f>
        <v>0.019</v>
      </c>
      <c r="BE47" s="111"/>
      <c r="BF47" s="118"/>
      <c r="BG47" s="100">
        <f>BA47+BD47</f>
        <v>61.725</v>
      </c>
      <c r="BH47" s="111"/>
      <c r="BI47" s="114"/>
      <c r="BJ47" s="100">
        <f>BJ49+BJ59+'[1]その２(P3-P4)'!BL10+'[1]その２(P3-P4)'!BL16</f>
        <v>40.567800000000005</v>
      </c>
      <c r="BK47" s="106"/>
      <c r="BL47" s="117"/>
    </row>
    <row r="48" spans="1:64" s="97" customFormat="1" ht="15.75" customHeight="1">
      <c r="A48" s="116"/>
      <c r="B48" s="89" t="s">
        <v>12</v>
      </c>
      <c r="C48" s="115" t="s">
        <v>1</v>
      </c>
      <c r="D48" s="111">
        <f>M48+P48</f>
        <v>1459.8427</v>
      </c>
      <c r="E48" s="111" t="s">
        <v>0</v>
      </c>
      <c r="F48" s="77" t="s">
        <v>1</v>
      </c>
      <c r="G48" s="111">
        <f>G50+G52+G54+G56</f>
        <v>94.4505</v>
      </c>
      <c r="H48" s="78" t="s">
        <v>0</v>
      </c>
      <c r="I48" s="76" t="s">
        <v>1</v>
      </c>
      <c r="J48" s="111">
        <f>J50+J52+J54+J56</f>
        <v>0</v>
      </c>
      <c r="K48" s="76" t="s">
        <v>0</v>
      </c>
      <c r="L48" s="77" t="s">
        <v>1</v>
      </c>
      <c r="M48" s="111">
        <f>G48+J48</f>
        <v>94.4505</v>
      </c>
      <c r="N48" s="111" t="s">
        <v>0</v>
      </c>
      <c r="O48" s="114" t="s">
        <v>1</v>
      </c>
      <c r="P48" s="111">
        <f>P50+P52+P54+P56</f>
        <v>1365.3922</v>
      </c>
      <c r="Q48" s="106" t="s">
        <v>0</v>
      </c>
      <c r="R48" s="113"/>
      <c r="S48" s="111">
        <f>AB48+AE48</f>
        <v>0</v>
      </c>
      <c r="T48" s="76"/>
      <c r="U48" s="77"/>
      <c r="V48" s="111">
        <f>V50+V52+V54+V56</f>
        <v>0</v>
      </c>
      <c r="W48" s="78"/>
      <c r="X48" s="76"/>
      <c r="Y48" s="111">
        <f>Y50+Y52+Y54+Y56</f>
        <v>0</v>
      </c>
      <c r="Z48" s="76"/>
      <c r="AA48" s="77"/>
      <c r="AB48" s="111">
        <f>V48+Y48</f>
        <v>0</v>
      </c>
      <c r="AC48" s="76"/>
      <c r="AD48" s="75"/>
      <c r="AE48" s="111">
        <f>AE50+AE52+AE54+AE56</f>
        <v>0</v>
      </c>
      <c r="AF48" s="80"/>
      <c r="AG48" s="106"/>
      <c r="AH48" s="112" t="s">
        <v>1</v>
      </c>
      <c r="AI48" s="111"/>
      <c r="AJ48" s="76" t="s">
        <v>0</v>
      </c>
      <c r="AK48" s="77" t="s">
        <v>1</v>
      </c>
      <c r="AL48" s="111">
        <f>AL50+AL52+AL54+AL56</f>
        <v>0</v>
      </c>
      <c r="AM48" s="78" t="s">
        <v>0</v>
      </c>
      <c r="AN48" s="76" t="s">
        <v>1</v>
      </c>
      <c r="AO48" s="111">
        <f>AO50+AO52+AO54+AO56</f>
        <v>0</v>
      </c>
      <c r="AP48" s="76" t="s">
        <v>0</v>
      </c>
      <c r="AQ48" s="77" t="s">
        <v>1</v>
      </c>
      <c r="AR48" s="111"/>
      <c r="AS48" s="76" t="s">
        <v>0</v>
      </c>
      <c r="AT48" s="75" t="s">
        <v>1</v>
      </c>
      <c r="AU48" s="111">
        <f>AU50+AU52+AU54+AU56</f>
        <v>0</v>
      </c>
      <c r="AV48" s="80" t="s">
        <v>0</v>
      </c>
      <c r="AW48" s="112" t="s">
        <v>1</v>
      </c>
      <c r="AX48" s="111">
        <f>BG48+BJ48</f>
        <v>0</v>
      </c>
      <c r="AY48" s="76" t="s">
        <v>0</v>
      </c>
      <c r="AZ48" s="77" t="s">
        <v>1</v>
      </c>
      <c r="BA48" s="111">
        <f>BA50+BA52+BA54+BA56</f>
        <v>0</v>
      </c>
      <c r="BB48" s="78" t="s">
        <v>0</v>
      </c>
      <c r="BC48" s="76" t="s">
        <v>1</v>
      </c>
      <c r="BD48" s="111">
        <f>BD50+BD52+BD54+BD56</f>
        <v>0</v>
      </c>
      <c r="BE48" s="76" t="s">
        <v>0</v>
      </c>
      <c r="BF48" s="77" t="s">
        <v>1</v>
      </c>
      <c r="BG48" s="111">
        <f>BA48+BD48</f>
        <v>0</v>
      </c>
      <c r="BH48" s="76" t="s">
        <v>0</v>
      </c>
      <c r="BI48" s="75" t="s">
        <v>1</v>
      </c>
      <c r="BJ48" s="111">
        <f>BJ50+BJ52+BJ54+BJ56</f>
        <v>0</v>
      </c>
      <c r="BK48" s="73" t="s">
        <v>0</v>
      </c>
      <c r="BL48" s="110"/>
    </row>
    <row r="49" spans="1:64" s="97" customFormat="1" ht="15.75" customHeight="1" thickBot="1">
      <c r="A49" s="109"/>
      <c r="B49" s="108"/>
      <c r="C49" s="107"/>
      <c r="D49" s="100">
        <f>M49+P49</f>
        <v>5816.0284</v>
      </c>
      <c r="E49" s="100"/>
      <c r="F49" s="103"/>
      <c r="G49" s="100">
        <f>G51+G53+G55+G57</f>
        <v>941.1041</v>
      </c>
      <c r="H49" s="102"/>
      <c r="I49" s="100"/>
      <c r="J49" s="100">
        <f>J51+J53+J55+J57</f>
        <v>11.200500000000002</v>
      </c>
      <c r="K49" s="100"/>
      <c r="L49" s="103"/>
      <c r="M49" s="100">
        <f>G49+J49</f>
        <v>952.3046</v>
      </c>
      <c r="N49" s="102"/>
      <c r="O49" s="101"/>
      <c r="P49" s="100">
        <f>P51+P53+P55+P57</f>
        <v>4863.7238</v>
      </c>
      <c r="Q49" s="99"/>
      <c r="R49" s="104"/>
      <c r="S49" s="100">
        <f>AB49+AE49</f>
        <v>3138.3395</v>
      </c>
      <c r="T49" s="100"/>
      <c r="U49" s="103"/>
      <c r="V49" s="100">
        <f>V51+V53+V55+V57</f>
        <v>321.9223</v>
      </c>
      <c r="W49" s="102"/>
      <c r="X49" s="100"/>
      <c r="Y49" s="100">
        <f>Y51+Y53+Y55+Y57</f>
        <v>3.4101</v>
      </c>
      <c r="Z49" s="100"/>
      <c r="AA49" s="103"/>
      <c r="AB49" s="100">
        <f>V49+Y49</f>
        <v>325.3324</v>
      </c>
      <c r="AC49" s="102"/>
      <c r="AD49" s="101"/>
      <c r="AE49" s="100">
        <f>AE51+AE53+AE55+AE57</f>
        <v>2813.0071</v>
      </c>
      <c r="AF49" s="105"/>
      <c r="AG49" s="106"/>
      <c r="AH49" s="104"/>
      <c r="AI49" s="100">
        <f>AR49+AU49</f>
        <v>994.0437999999999</v>
      </c>
      <c r="AJ49" s="100"/>
      <c r="AK49" s="103"/>
      <c r="AL49" s="100">
        <f>AL51+AL53+AL55+AL57</f>
        <v>524.7312999999999</v>
      </c>
      <c r="AM49" s="102"/>
      <c r="AN49" s="100"/>
      <c r="AO49" s="100">
        <f>AO51+AO53+AO55+AO57</f>
        <v>1.5124</v>
      </c>
      <c r="AP49" s="100"/>
      <c r="AQ49" s="103"/>
      <c r="AR49" s="100">
        <f>AL49+AO49</f>
        <v>526.2436999999999</v>
      </c>
      <c r="AS49" s="102"/>
      <c r="AT49" s="101"/>
      <c r="AU49" s="100">
        <f>AU51+AU53+AU55+AU57</f>
        <v>467.8001</v>
      </c>
      <c r="AV49" s="105"/>
      <c r="AW49" s="104"/>
      <c r="AX49" s="100">
        <f>BG49+BJ49</f>
        <v>2</v>
      </c>
      <c r="AY49" s="100"/>
      <c r="AZ49" s="103"/>
      <c r="BA49" s="100">
        <f>BA51+BA53+BA55+BA57</f>
        <v>0</v>
      </c>
      <c r="BB49" s="102"/>
      <c r="BC49" s="100"/>
      <c r="BD49" s="100">
        <f>BD51+BD53+BD55+BD57</f>
        <v>0</v>
      </c>
      <c r="BE49" s="100"/>
      <c r="BF49" s="103"/>
      <c r="BG49" s="100">
        <f>BA49+BD49</f>
        <v>0</v>
      </c>
      <c r="BH49" s="102"/>
      <c r="BI49" s="101"/>
      <c r="BJ49" s="100">
        <f>BJ51+BJ53+BJ55+BJ57</f>
        <v>2</v>
      </c>
      <c r="BK49" s="99"/>
      <c r="BL49" s="98"/>
    </row>
    <row r="50" spans="1:65" s="6" customFormat="1" ht="15.75" customHeight="1">
      <c r="A50" s="96">
        <v>13</v>
      </c>
      <c r="B50" s="95" t="s">
        <v>11</v>
      </c>
      <c r="C50" s="53" t="s">
        <v>1</v>
      </c>
      <c r="D50" s="15">
        <f>M50+P50</f>
        <v>313.2709</v>
      </c>
      <c r="E50" s="15" t="s">
        <v>0</v>
      </c>
      <c r="F50" s="47" t="s">
        <v>1</v>
      </c>
      <c r="G50" s="15">
        <f>V50+AL50+BA50+'[1]その３(P5-P6,P9-P10)'!G51+'[1]その３(P5-P6,P9-P10)'!V51+'[1]その３(P5-P6,P9-P10)'!AL51+'[1]その３(P5-P6,P9-P10)'!BA51+'[1]その３(P5-P6,P9-P10)'!BS51+'[1]その３(P5-P6,P9-P10)'!CH51+'[1]その３(P5-P6,P9-P10)'!CX51</f>
        <v>0</v>
      </c>
      <c r="H50" s="52" t="s">
        <v>0</v>
      </c>
      <c r="I50" s="15" t="s">
        <v>1</v>
      </c>
      <c r="J50" s="15">
        <f>Y50+AO50+BD50+'[1]その３(P5-P6,P9-P10)'!J51+'[1]その３(P5-P6,P9-P10)'!Y51+'[1]その３(P5-P6,P9-P10)'!AO51+'[1]その３(P5-P6,P9-P10)'!BD51+'[1]その３(P5-P6,P9-P10)'!BV51+'[1]その３(P5-P6,P9-P10)'!CK51+'[1]その３(P5-P6,P9-P10)'!DA51</f>
        <v>0</v>
      </c>
      <c r="K50" s="15" t="s">
        <v>0</v>
      </c>
      <c r="L50" s="47" t="s">
        <v>1</v>
      </c>
      <c r="M50" s="15">
        <f>G50+J50</f>
        <v>0</v>
      </c>
      <c r="N50" s="15" t="s">
        <v>0</v>
      </c>
      <c r="O50" s="51" t="s">
        <v>1</v>
      </c>
      <c r="P50" s="15">
        <f>AE50+AU50+BJ50+'[1]その３(P5-P6,P9-P10)'!P51+'[1]その３(P5-P6,P9-P10)'!AE51+'[1]その３(P5-P6,P9-P10)'!AU51+'[1]その３(P5-P6,P9-P10)'!BJ51+'[1]その３(P5-P6,P9-P10)'!CB51+'[1]その３(P5-P6,P9-P10)'!CQ51+'[1]その３(P5-P6,P9-P10)'!DG51</f>
        <v>313.2709</v>
      </c>
      <c r="Q50" s="50" t="s">
        <v>0</v>
      </c>
      <c r="R50" s="48"/>
      <c r="S50" s="15">
        <f>AB50+AE50</f>
        <v>0</v>
      </c>
      <c r="T50" s="15"/>
      <c r="U50" s="47"/>
      <c r="V50" s="15"/>
      <c r="W50" s="15"/>
      <c r="X50" s="47"/>
      <c r="Y50" s="15"/>
      <c r="Z50" s="15"/>
      <c r="AA50" s="47"/>
      <c r="AB50" s="15">
        <f>V50+Y50</f>
        <v>0</v>
      </c>
      <c r="AC50" s="15"/>
      <c r="AD50" s="47"/>
      <c r="AE50" s="15"/>
      <c r="AF50" s="49"/>
      <c r="AG50" s="15"/>
      <c r="AH50" s="48" t="s">
        <v>1</v>
      </c>
      <c r="AI50" s="15">
        <f>AR50+AU50</f>
        <v>0</v>
      </c>
      <c r="AJ50" s="15" t="s">
        <v>0</v>
      </c>
      <c r="AK50" s="47" t="s">
        <v>1</v>
      </c>
      <c r="AL50" s="15"/>
      <c r="AM50" s="15" t="s">
        <v>0</v>
      </c>
      <c r="AN50" s="47" t="s">
        <v>1</v>
      </c>
      <c r="AO50" s="15"/>
      <c r="AP50" s="15" t="s">
        <v>0</v>
      </c>
      <c r="AQ50" s="47" t="s">
        <v>1</v>
      </c>
      <c r="AR50" s="15">
        <f>AL50+AO50</f>
        <v>0</v>
      </c>
      <c r="AS50" s="15" t="s">
        <v>0</v>
      </c>
      <c r="AT50" s="47" t="s">
        <v>1</v>
      </c>
      <c r="AU50" s="15"/>
      <c r="AV50" s="49" t="s">
        <v>0</v>
      </c>
      <c r="AW50" s="48" t="s">
        <v>1</v>
      </c>
      <c r="AX50" s="15">
        <f>BG50+BJ50</f>
        <v>0</v>
      </c>
      <c r="AY50" s="15" t="s">
        <v>0</v>
      </c>
      <c r="AZ50" s="47" t="s">
        <v>1</v>
      </c>
      <c r="BA50" s="15"/>
      <c r="BB50" s="15" t="s">
        <v>0</v>
      </c>
      <c r="BC50" s="47" t="s">
        <v>1</v>
      </c>
      <c r="BD50" s="15"/>
      <c r="BE50" s="15" t="s">
        <v>0</v>
      </c>
      <c r="BF50" s="47" t="s">
        <v>1</v>
      </c>
      <c r="BG50" s="15">
        <f>BA50+BD50</f>
        <v>0</v>
      </c>
      <c r="BH50" s="15" t="s">
        <v>0</v>
      </c>
      <c r="BI50" s="47" t="s">
        <v>1</v>
      </c>
      <c r="BJ50" s="15"/>
      <c r="BK50" s="15" t="s">
        <v>0</v>
      </c>
      <c r="BL50" s="94">
        <f>BL44+1</f>
        <v>13</v>
      </c>
      <c r="BM50" s="7"/>
    </row>
    <row r="51" spans="1:65" s="6" customFormat="1" ht="15.75" customHeight="1">
      <c r="A51" s="55"/>
      <c r="B51" s="42"/>
      <c r="C51" s="53"/>
      <c r="D51" s="34">
        <f>M51+P51</f>
        <v>2533.0089</v>
      </c>
      <c r="E51" s="15"/>
      <c r="F51" s="47"/>
      <c r="G51" s="34">
        <f>V51+AL51+BA51+'[1]その３(P5-P6,P9-P10)'!G52+'[1]その３(P5-P6,P9-P10)'!V52+'[1]その３(P5-P6,P9-P10)'!AL52+'[1]その３(P5-P6,P9-P10)'!BA52+'[1]その３(P5-P6,P9-P10)'!BS52+'[1]その３(P5-P6,P9-P10)'!CH52+'[1]その３(P5-P6,P9-P10)'!CX52</f>
        <v>472.5635</v>
      </c>
      <c r="H51" s="52"/>
      <c r="I51" s="15"/>
      <c r="J51" s="34">
        <f>Y51+AO51+BD51+'[1]その３(P5-P6,P9-P10)'!J52+'[1]その３(P5-P6,P9-P10)'!Y52+'[1]その３(P5-P6,P9-P10)'!AO52+'[1]その３(P5-P6,P9-P10)'!BD52+'[1]その３(P5-P6,P9-P10)'!BV52+'[1]その３(P5-P6,P9-P10)'!CK52+'[1]その３(P5-P6,P9-P10)'!DA52</f>
        <v>4.7376000000000005</v>
      </c>
      <c r="K51" s="15"/>
      <c r="L51" s="47"/>
      <c r="M51" s="34">
        <f>G51+J51</f>
        <v>477.30109999999996</v>
      </c>
      <c r="N51" s="15"/>
      <c r="O51" s="51"/>
      <c r="P51" s="34">
        <f>AE51+AU51+BJ51+'[1]その３(P5-P6,P9-P10)'!P52+'[1]その３(P5-P6,P9-P10)'!AE52+'[1]その３(P5-P6,P9-P10)'!AU52+'[1]その３(P5-P6,P9-P10)'!BJ52+'[1]その３(P5-P6,P9-P10)'!CB52+'[1]その３(P5-P6,P9-P10)'!CQ52+'[1]その３(P5-P6,P9-P10)'!DG52</f>
        <v>2055.7077999999997</v>
      </c>
      <c r="Q51" s="50"/>
      <c r="R51" s="48"/>
      <c r="S51" s="34">
        <f>AB51+AE51</f>
        <v>1381.7694999999999</v>
      </c>
      <c r="T51" s="15"/>
      <c r="U51" s="47"/>
      <c r="V51" s="15"/>
      <c r="W51" s="15"/>
      <c r="X51" s="47"/>
      <c r="Y51" s="45">
        <v>0.5988</v>
      </c>
      <c r="Z51" s="15"/>
      <c r="AA51" s="47"/>
      <c r="AB51" s="34">
        <f>V51+Y51</f>
        <v>0.5988</v>
      </c>
      <c r="AC51" s="15"/>
      <c r="AD51" s="47"/>
      <c r="AE51" s="15">
        <v>1381.1707</v>
      </c>
      <c r="AF51" s="49"/>
      <c r="AG51" s="15"/>
      <c r="AH51" s="48"/>
      <c r="AI51" s="34">
        <f>AR51+AU51</f>
        <v>892.9974</v>
      </c>
      <c r="AJ51" s="15"/>
      <c r="AK51" s="47"/>
      <c r="AL51" s="15">
        <v>472.5635</v>
      </c>
      <c r="AM51" s="15"/>
      <c r="AN51" s="47"/>
      <c r="AO51" s="15">
        <v>1.5124</v>
      </c>
      <c r="AP51" s="15"/>
      <c r="AQ51" s="47"/>
      <c r="AR51" s="34">
        <f>AL51+AO51</f>
        <v>474.0759</v>
      </c>
      <c r="AS51" s="15"/>
      <c r="AT51" s="47"/>
      <c r="AU51" s="15">
        <v>418.9215</v>
      </c>
      <c r="AV51" s="49"/>
      <c r="AW51" s="48"/>
      <c r="AX51" s="34">
        <f>BG51+BJ51</f>
        <v>2</v>
      </c>
      <c r="AY51" s="15"/>
      <c r="AZ51" s="47"/>
      <c r="BA51" s="15"/>
      <c r="BB51" s="15"/>
      <c r="BC51" s="47"/>
      <c r="BD51" s="15"/>
      <c r="BE51" s="15"/>
      <c r="BF51" s="47"/>
      <c r="BG51" s="34">
        <f>BA51+BD51</f>
        <v>0</v>
      </c>
      <c r="BH51" s="15"/>
      <c r="BI51" s="47"/>
      <c r="BJ51" s="15">
        <v>2</v>
      </c>
      <c r="BK51" s="15"/>
      <c r="BL51" s="33"/>
      <c r="BM51" s="7"/>
    </row>
    <row r="52" spans="1:65" s="6" customFormat="1" ht="15.75" customHeight="1">
      <c r="A52" s="43">
        <f>A50+1</f>
        <v>14</v>
      </c>
      <c r="B52" s="31" t="s">
        <v>10</v>
      </c>
      <c r="C52" s="30" t="s">
        <v>1</v>
      </c>
      <c r="D52" s="15">
        <f>M52+P52</f>
        <v>1136.4384</v>
      </c>
      <c r="E52" s="23" t="s">
        <v>0</v>
      </c>
      <c r="F52" s="24" t="s">
        <v>1</v>
      </c>
      <c r="G52" s="15">
        <f>V52+AL52+BA52+'[1]その３(P5-P6,P9-P10)'!G53+'[1]その３(P5-P6,P9-P10)'!V53+'[1]その３(P5-P6,P9-P10)'!AL53+'[1]その３(P5-P6,P9-P10)'!BA53+'[1]その３(P5-P6,P9-P10)'!BS53+'[1]その３(P5-P6,P9-P10)'!CH53+'[1]その３(P5-P6,P9-P10)'!CX53</f>
        <v>94.4505</v>
      </c>
      <c r="H52" s="29" t="s">
        <v>0</v>
      </c>
      <c r="I52" s="23" t="s">
        <v>1</v>
      </c>
      <c r="J52" s="15">
        <f>Y52+AO52+BD52+'[1]その３(P5-P6,P9-P10)'!J53+'[1]その３(P5-P6,P9-P10)'!Y53+'[1]その３(P5-P6,P9-P10)'!AO53+'[1]その３(P5-P6,P9-P10)'!BD53+'[1]その３(P5-P6,P9-P10)'!BV53+'[1]その３(P5-P6,P9-P10)'!CK53+'[1]その３(P5-P6,P9-P10)'!DA53</f>
        <v>0</v>
      </c>
      <c r="K52" s="23" t="s">
        <v>0</v>
      </c>
      <c r="L52" s="24" t="s">
        <v>1</v>
      </c>
      <c r="M52" s="15">
        <f>G52+J52</f>
        <v>94.4505</v>
      </c>
      <c r="N52" s="23" t="s">
        <v>0</v>
      </c>
      <c r="O52" s="28" t="s">
        <v>1</v>
      </c>
      <c r="P52" s="15">
        <f>AE52+AU52+BJ52+'[1]その３(P5-P6,P9-P10)'!P53+'[1]その３(P5-P6,P9-P10)'!AE53+'[1]その３(P5-P6,P9-P10)'!AU53+'[1]その３(P5-P6,P9-P10)'!BJ53+'[1]その３(P5-P6,P9-P10)'!CB53+'[1]その３(P5-P6,P9-P10)'!CQ53+'[1]その３(P5-P6,P9-P10)'!DG53</f>
        <v>1041.9879</v>
      </c>
      <c r="Q52" s="27" t="s">
        <v>0</v>
      </c>
      <c r="R52" s="25"/>
      <c r="S52" s="15">
        <f>AB52+AE52</f>
        <v>0</v>
      </c>
      <c r="T52" s="23"/>
      <c r="U52" s="24"/>
      <c r="V52" s="23"/>
      <c r="W52" s="23"/>
      <c r="X52" s="24"/>
      <c r="Y52" s="23"/>
      <c r="Z52" s="23"/>
      <c r="AA52" s="24"/>
      <c r="AB52" s="15">
        <f>V52+Y52</f>
        <v>0</v>
      </c>
      <c r="AC52" s="23"/>
      <c r="AD52" s="24"/>
      <c r="AE52" s="23"/>
      <c r="AF52" s="26"/>
      <c r="AG52" s="15"/>
      <c r="AH52" s="25" t="s">
        <v>1</v>
      </c>
      <c r="AI52" s="15">
        <f>AR52+AU52</f>
        <v>0</v>
      </c>
      <c r="AJ52" s="23" t="s">
        <v>0</v>
      </c>
      <c r="AK52" s="24" t="s">
        <v>1</v>
      </c>
      <c r="AL52" s="23"/>
      <c r="AM52" s="23" t="s">
        <v>0</v>
      </c>
      <c r="AN52" s="24" t="s">
        <v>1</v>
      </c>
      <c r="AO52" s="23"/>
      <c r="AP52" s="23" t="s">
        <v>0</v>
      </c>
      <c r="AQ52" s="24" t="s">
        <v>1</v>
      </c>
      <c r="AR52" s="15">
        <f>AL52+AO52</f>
        <v>0</v>
      </c>
      <c r="AS52" s="23" t="s">
        <v>0</v>
      </c>
      <c r="AT52" s="24" t="s">
        <v>1</v>
      </c>
      <c r="AU52" s="23"/>
      <c r="AV52" s="26" t="s">
        <v>0</v>
      </c>
      <c r="AW52" s="25" t="s">
        <v>1</v>
      </c>
      <c r="AX52" s="15">
        <f>BG52+BJ52</f>
        <v>0</v>
      </c>
      <c r="AY52" s="23" t="s">
        <v>0</v>
      </c>
      <c r="AZ52" s="24" t="s">
        <v>1</v>
      </c>
      <c r="BA52" s="23"/>
      <c r="BB52" s="23" t="s">
        <v>0</v>
      </c>
      <c r="BC52" s="24" t="s">
        <v>1</v>
      </c>
      <c r="BD52" s="23"/>
      <c r="BE52" s="23" t="s">
        <v>0</v>
      </c>
      <c r="BF52" s="24" t="s">
        <v>1</v>
      </c>
      <c r="BG52" s="15">
        <f>BA52+BD52</f>
        <v>0</v>
      </c>
      <c r="BH52" s="23" t="s">
        <v>0</v>
      </c>
      <c r="BI52" s="24" t="s">
        <v>1</v>
      </c>
      <c r="BJ52" s="23"/>
      <c r="BK52" s="23" t="s">
        <v>0</v>
      </c>
      <c r="BL52" s="22">
        <f>BL50+1</f>
        <v>14</v>
      </c>
      <c r="BM52" s="7"/>
    </row>
    <row r="53" spans="1:65" s="6" customFormat="1" ht="15.75" customHeight="1">
      <c r="A53" s="43"/>
      <c r="B53" s="42"/>
      <c r="C53" s="41"/>
      <c r="D53" s="34">
        <f>M53+P53</f>
        <v>3260.4350999999997</v>
      </c>
      <c r="E53" s="34"/>
      <c r="F53" s="35"/>
      <c r="G53" s="34">
        <f>V53+AL53+BA53+'[1]その３(P5-P6,P9-P10)'!G54+'[1]その３(P5-P6,P9-P10)'!V54+'[1]その３(P5-P6,P9-P10)'!AL54+'[1]その３(P5-P6,P9-P10)'!BA54+'[1]その３(P5-P6,P9-P10)'!BS54+'[1]その３(P5-P6,P9-P10)'!CH54+'[1]その３(P5-P6,P9-P10)'!CX54</f>
        <v>468.54060000000004</v>
      </c>
      <c r="H53" s="40"/>
      <c r="I53" s="34"/>
      <c r="J53" s="34">
        <f>Y53+AO53+BD53+'[1]その３(P5-P6,P9-P10)'!J54+'[1]その３(P5-P6,P9-P10)'!Y54+'[1]その３(P5-P6,P9-P10)'!AO54+'[1]その３(P5-P6,P9-P10)'!BD54+'[1]その３(P5-P6,P9-P10)'!BV54+'[1]その３(P5-P6,P9-P10)'!CK54+'[1]その３(P5-P6,P9-P10)'!DA54</f>
        <v>5.46</v>
      </c>
      <c r="K53" s="34"/>
      <c r="L53" s="35"/>
      <c r="M53" s="34">
        <f>G53+J53</f>
        <v>474.0006</v>
      </c>
      <c r="N53" s="34"/>
      <c r="O53" s="39"/>
      <c r="P53" s="34">
        <f>AE53+AU53+BJ53+'[1]その３(P5-P6,P9-P10)'!P54+'[1]その３(P5-P6,P9-P10)'!AE54+'[1]その３(P5-P6,P9-P10)'!AU54+'[1]その３(P5-P6,P9-P10)'!BJ54+'[1]その３(P5-P6,P9-P10)'!CB54+'[1]その３(P5-P6,P9-P10)'!CQ54+'[1]その３(P5-P6,P9-P10)'!DG54</f>
        <v>2786.4345</v>
      </c>
      <c r="Q53" s="38"/>
      <c r="R53" s="36"/>
      <c r="S53" s="34">
        <f>AB53+AE53</f>
        <v>1756.57</v>
      </c>
      <c r="T53" s="34"/>
      <c r="U53" s="35"/>
      <c r="V53" s="34">
        <v>321.9223</v>
      </c>
      <c r="W53" s="34"/>
      <c r="X53" s="35"/>
      <c r="Y53" s="34">
        <v>2.8113</v>
      </c>
      <c r="Z53" s="34"/>
      <c r="AA53" s="35"/>
      <c r="AB53" s="34">
        <f>V53+Y53</f>
        <v>324.7336</v>
      </c>
      <c r="AC53" s="34"/>
      <c r="AD53" s="35"/>
      <c r="AE53" s="34">
        <v>1431.8364</v>
      </c>
      <c r="AF53" s="37"/>
      <c r="AG53" s="15"/>
      <c r="AH53" s="36"/>
      <c r="AI53" s="34">
        <f>AR53+AU53</f>
        <v>101.0464</v>
      </c>
      <c r="AJ53" s="34"/>
      <c r="AK53" s="35"/>
      <c r="AL53" s="34">
        <v>52.1678</v>
      </c>
      <c r="AM53" s="34"/>
      <c r="AN53" s="35"/>
      <c r="AO53" s="34"/>
      <c r="AP53" s="34"/>
      <c r="AQ53" s="35"/>
      <c r="AR53" s="34">
        <f>AL53+AO53</f>
        <v>52.1678</v>
      </c>
      <c r="AS53" s="34"/>
      <c r="AT53" s="35"/>
      <c r="AU53" s="34">
        <v>48.8786</v>
      </c>
      <c r="AV53" s="37"/>
      <c r="AW53" s="36"/>
      <c r="AX53" s="34">
        <f>BG53+BJ53</f>
        <v>0</v>
      </c>
      <c r="AY53" s="34"/>
      <c r="AZ53" s="35"/>
      <c r="BA53" s="34"/>
      <c r="BB53" s="34"/>
      <c r="BC53" s="35"/>
      <c r="BD53" s="34"/>
      <c r="BE53" s="34"/>
      <c r="BF53" s="35"/>
      <c r="BG53" s="34">
        <f>BA53+BD53</f>
        <v>0</v>
      </c>
      <c r="BH53" s="34"/>
      <c r="BI53" s="35"/>
      <c r="BJ53" s="34"/>
      <c r="BK53" s="34"/>
      <c r="BL53" s="33"/>
      <c r="BM53" s="7"/>
    </row>
    <row r="54" spans="1:64" s="7" customFormat="1" ht="15.75" customHeight="1">
      <c r="A54" s="32">
        <f>A52+1</f>
        <v>15</v>
      </c>
      <c r="B54" s="31" t="s">
        <v>9</v>
      </c>
      <c r="C54" s="30" t="s">
        <v>1</v>
      </c>
      <c r="D54" s="15">
        <f>M54+P54</f>
        <v>10.1334</v>
      </c>
      <c r="E54" s="23" t="s">
        <v>0</v>
      </c>
      <c r="F54" s="24" t="s">
        <v>1</v>
      </c>
      <c r="G54" s="15">
        <f>V54+AL54+BA54+'[1]その３(P5-P6,P9-P10)'!G55+'[1]その３(P5-P6,P9-P10)'!V55+'[1]その３(P5-P6,P9-P10)'!AL55+'[1]その３(P5-P6,P9-P10)'!BA55+'[1]その３(P5-P6,P9-P10)'!BS55+'[1]その３(P5-P6,P9-P10)'!CH55+'[1]その３(P5-P6,P9-P10)'!CX55</f>
        <v>0</v>
      </c>
      <c r="H54" s="29" t="s">
        <v>0</v>
      </c>
      <c r="I54" s="23" t="s">
        <v>1</v>
      </c>
      <c r="J54" s="15">
        <f>Y54+AO54+BD54+'[1]その３(P5-P6,P9-P10)'!J55+'[1]その３(P5-P6,P9-P10)'!Y55+'[1]その３(P5-P6,P9-P10)'!AO55+'[1]その３(P5-P6,P9-P10)'!BD55+'[1]その３(P5-P6,P9-P10)'!BV55+'[1]その３(P5-P6,P9-P10)'!CK55+'[1]その３(P5-P6,P9-P10)'!DA55</f>
        <v>0</v>
      </c>
      <c r="K54" s="23" t="s">
        <v>0</v>
      </c>
      <c r="L54" s="24" t="s">
        <v>1</v>
      </c>
      <c r="M54" s="15">
        <f>G54+J54</f>
        <v>0</v>
      </c>
      <c r="N54" s="23" t="s">
        <v>0</v>
      </c>
      <c r="O54" s="28" t="s">
        <v>1</v>
      </c>
      <c r="P54" s="15">
        <f>AE54+AU54+BJ54+'[1]その３(P5-P6,P9-P10)'!P55+'[1]その３(P5-P6,P9-P10)'!AE55+'[1]その３(P5-P6,P9-P10)'!AU55+'[1]その３(P5-P6,P9-P10)'!BJ55+'[1]その３(P5-P6,P9-P10)'!CB55+'[1]その３(P5-P6,P9-P10)'!CQ55+'[1]その３(P5-P6,P9-P10)'!DG55</f>
        <v>10.1334</v>
      </c>
      <c r="Q54" s="27" t="s">
        <v>0</v>
      </c>
      <c r="R54" s="25"/>
      <c r="S54" s="15">
        <f>AB54+AE54</f>
        <v>0</v>
      </c>
      <c r="T54" s="23"/>
      <c r="U54" s="24"/>
      <c r="V54" s="23"/>
      <c r="W54" s="23"/>
      <c r="X54" s="24"/>
      <c r="Y54" s="23"/>
      <c r="Z54" s="23"/>
      <c r="AA54" s="24"/>
      <c r="AB54" s="15">
        <f>V12+Y12</f>
        <v>0</v>
      </c>
      <c r="AC54" s="23"/>
      <c r="AD54" s="24"/>
      <c r="AE54" s="23"/>
      <c r="AF54" s="26"/>
      <c r="AG54" s="15"/>
      <c r="AH54" s="25" t="s">
        <v>6</v>
      </c>
      <c r="AI54" s="15">
        <f>AR54+AU54</f>
        <v>0</v>
      </c>
      <c r="AJ54" s="23" t="s">
        <v>0</v>
      </c>
      <c r="AK54" s="24" t="s">
        <v>1</v>
      </c>
      <c r="AL54" s="23"/>
      <c r="AM54" s="23" t="s">
        <v>0</v>
      </c>
      <c r="AN54" s="24" t="s">
        <v>1</v>
      </c>
      <c r="AO54" s="23"/>
      <c r="AP54" s="23" t="s">
        <v>0</v>
      </c>
      <c r="AQ54" s="24" t="s">
        <v>1</v>
      </c>
      <c r="AR54" s="15">
        <f>AL54+AO54</f>
        <v>0</v>
      </c>
      <c r="AS54" s="23" t="s">
        <v>0</v>
      </c>
      <c r="AT54" s="24" t="s">
        <v>1</v>
      </c>
      <c r="AU54" s="23"/>
      <c r="AV54" s="23" t="s">
        <v>0</v>
      </c>
      <c r="AW54" s="25" t="s">
        <v>1</v>
      </c>
      <c r="AX54" s="15">
        <f>BG54+BJ54</f>
        <v>0</v>
      </c>
      <c r="AY54" s="23" t="s">
        <v>0</v>
      </c>
      <c r="AZ54" s="24" t="s">
        <v>1</v>
      </c>
      <c r="BA54" s="23"/>
      <c r="BB54" s="23" t="s">
        <v>0</v>
      </c>
      <c r="BC54" s="24" t="s">
        <v>1</v>
      </c>
      <c r="BD54" s="23"/>
      <c r="BE54" s="23" t="s">
        <v>0</v>
      </c>
      <c r="BF54" s="24" t="s">
        <v>1</v>
      </c>
      <c r="BG54" s="15">
        <f>BA54+BD54</f>
        <v>0</v>
      </c>
      <c r="BH54" s="23" t="s">
        <v>0</v>
      </c>
      <c r="BI54" s="24" t="s">
        <v>1</v>
      </c>
      <c r="BJ54" s="23"/>
      <c r="BK54" s="23" t="s">
        <v>0</v>
      </c>
      <c r="BL54" s="22">
        <f>BL52+1</f>
        <v>15</v>
      </c>
    </row>
    <row r="55" spans="1:64" s="7" customFormat="1" ht="15.75" customHeight="1">
      <c r="A55" s="55"/>
      <c r="B55" s="42"/>
      <c r="C55" s="41"/>
      <c r="D55" s="34">
        <f>M55+P55</f>
        <v>12.8104</v>
      </c>
      <c r="E55" s="34"/>
      <c r="F55" s="35"/>
      <c r="G55" s="34">
        <f>V55+AL55+BA55+'[1]その３(P5-P6,P9-P10)'!G56+'[1]その３(P5-P6,P9-P10)'!V56+'[1]その３(P5-P6,P9-P10)'!AL56+'[1]その３(P5-P6,P9-P10)'!BA56+'[1]その３(P5-P6,P9-P10)'!BS56+'[1]その３(P5-P6,P9-P10)'!CH56+'[1]その３(P5-P6,P9-P10)'!CX56</f>
        <v>0</v>
      </c>
      <c r="H55" s="40"/>
      <c r="I55" s="34"/>
      <c r="J55" s="34">
        <f>Y55+AO55+BD55+'[1]その３(P5-P6,P9-P10)'!J56+'[1]その３(P5-P6,P9-P10)'!Y56+'[1]その３(P5-P6,P9-P10)'!AO56+'[1]その３(P5-P6,P9-P10)'!BD56+'[1]その３(P5-P6,P9-P10)'!BV56+'[1]その３(P5-P6,P9-P10)'!CK56+'[1]その３(P5-P6,P9-P10)'!DA56</f>
        <v>0</v>
      </c>
      <c r="K55" s="34"/>
      <c r="L55" s="35"/>
      <c r="M55" s="34">
        <f>G55+J55</f>
        <v>0</v>
      </c>
      <c r="N55" s="34"/>
      <c r="O55" s="39"/>
      <c r="P55" s="34">
        <f>AE55+AU55+BJ55+'[1]その３(P5-P6,P9-P10)'!P56+'[1]その３(P5-P6,P9-P10)'!AE56+'[1]その３(P5-P6,P9-P10)'!AU56+'[1]その３(P5-P6,P9-P10)'!BJ56+'[1]その３(P5-P6,P9-P10)'!CB56+'[1]その３(P5-P6,P9-P10)'!CQ56+'[1]その３(P5-P6,P9-P10)'!DG56</f>
        <v>12.8104</v>
      </c>
      <c r="Q55" s="38"/>
      <c r="R55" s="36"/>
      <c r="S55" s="34">
        <f>AB55+AE55</f>
        <v>0</v>
      </c>
      <c r="T55" s="34"/>
      <c r="U55" s="35"/>
      <c r="V55" s="34"/>
      <c r="W55" s="34"/>
      <c r="X55" s="35"/>
      <c r="Y55" s="34"/>
      <c r="Z55" s="34"/>
      <c r="AA55" s="35"/>
      <c r="AB55" s="34"/>
      <c r="AC55" s="34"/>
      <c r="AD55" s="35"/>
      <c r="AE55" s="34"/>
      <c r="AF55" s="37"/>
      <c r="AG55" s="15"/>
      <c r="AH55" s="36"/>
      <c r="AI55" s="34">
        <f>AR55+AU55</f>
        <v>0</v>
      </c>
      <c r="AJ55" s="34"/>
      <c r="AK55" s="35"/>
      <c r="AL55" s="34"/>
      <c r="AM55" s="34"/>
      <c r="AN55" s="35"/>
      <c r="AO55" s="34"/>
      <c r="AP55" s="34"/>
      <c r="AQ55" s="35"/>
      <c r="AR55" s="34">
        <f>AL55+AO55</f>
        <v>0</v>
      </c>
      <c r="AS55" s="34"/>
      <c r="AT55" s="35"/>
      <c r="AU55" s="34"/>
      <c r="AV55" s="34"/>
      <c r="AW55" s="36"/>
      <c r="AX55" s="34">
        <f>BG55+BJ55</f>
        <v>0</v>
      </c>
      <c r="AY55" s="34"/>
      <c r="AZ55" s="35"/>
      <c r="BA55" s="34"/>
      <c r="BB55" s="34"/>
      <c r="BC55" s="35"/>
      <c r="BD55" s="34"/>
      <c r="BE55" s="34"/>
      <c r="BF55" s="35"/>
      <c r="BG55" s="34">
        <f>BA55+BD55</f>
        <v>0</v>
      </c>
      <c r="BH55" s="34"/>
      <c r="BI55" s="35"/>
      <c r="BJ55" s="34"/>
      <c r="BK55" s="34"/>
      <c r="BL55" s="33"/>
    </row>
    <row r="56" spans="1:67" s="6" customFormat="1" ht="15.75" customHeight="1">
      <c r="A56" s="32">
        <f>A54+1</f>
        <v>16</v>
      </c>
      <c r="B56" s="31" t="s">
        <v>8</v>
      </c>
      <c r="C56" s="30" t="s">
        <v>1</v>
      </c>
      <c r="D56" s="23">
        <f>M56+P56</f>
        <v>0</v>
      </c>
      <c r="E56" s="23" t="s">
        <v>0</v>
      </c>
      <c r="F56" s="24" t="s">
        <v>1</v>
      </c>
      <c r="G56" s="15">
        <f>V56+AL56+BA56+'[1]その３(P5-P6,P9-P10)'!G57+'[1]その３(P5-P6,P9-P10)'!V57+'[1]その３(P5-P6,P9-P10)'!AL57+'[1]その３(P5-P6,P9-P10)'!BA57+'[1]その３(P5-P6,P9-P10)'!BS57+'[1]その３(P5-P6,P9-P10)'!CH57+'[1]その３(P5-P6,P9-P10)'!CX57</f>
        <v>0</v>
      </c>
      <c r="H56" s="29" t="s">
        <v>0</v>
      </c>
      <c r="I56" s="23" t="s">
        <v>1</v>
      </c>
      <c r="J56" s="15">
        <f>Y56+AO56+BD56+'[1]その３(P5-P6,P9-P10)'!J57+'[1]その３(P5-P6,P9-P10)'!Y57+'[1]その３(P5-P6,P9-P10)'!AO57+'[1]その３(P5-P6,P9-P10)'!BD57+'[1]その３(P5-P6,P9-P10)'!BV57+'[1]その３(P5-P6,P9-P10)'!CK57+'[1]その３(P5-P6,P9-P10)'!DA57</f>
        <v>0</v>
      </c>
      <c r="K56" s="23" t="s">
        <v>0</v>
      </c>
      <c r="L56" s="24" t="s">
        <v>1</v>
      </c>
      <c r="M56" s="15">
        <f>G56+J56</f>
        <v>0</v>
      </c>
      <c r="N56" s="23" t="s">
        <v>0</v>
      </c>
      <c r="O56" s="28" t="s">
        <v>1</v>
      </c>
      <c r="P56" s="15">
        <f>AE56+AU56+BJ56+'[1]その３(P5-P6,P9-P10)'!P57+'[1]その３(P5-P6,P9-P10)'!AE57+'[1]その３(P5-P6,P9-P10)'!AU57+'[1]その３(P5-P6,P9-P10)'!BJ57+'[1]その３(P5-P6,P9-P10)'!CB57+'[1]その３(P5-P6,P9-P10)'!CQ57+'[1]その３(P5-P6,P9-P10)'!DG57</f>
        <v>0</v>
      </c>
      <c r="Q56" s="27" t="s">
        <v>0</v>
      </c>
      <c r="R56" s="25"/>
      <c r="S56" s="15">
        <f>AB56+AE56</f>
        <v>0</v>
      </c>
      <c r="T56" s="23"/>
      <c r="U56" s="24"/>
      <c r="V56" s="23"/>
      <c r="W56" s="23"/>
      <c r="X56" s="24"/>
      <c r="Y56" s="23"/>
      <c r="Z56" s="23"/>
      <c r="AA56" s="24"/>
      <c r="AB56" s="23">
        <f>V56+Y56</f>
        <v>0</v>
      </c>
      <c r="AC56" s="23"/>
      <c r="AD56" s="24"/>
      <c r="AE56" s="23"/>
      <c r="AF56" s="26"/>
      <c r="AG56" s="15"/>
      <c r="AH56" s="25" t="s">
        <v>6</v>
      </c>
      <c r="AI56" s="23">
        <f>AR56+AU56</f>
        <v>0</v>
      </c>
      <c r="AJ56" s="23" t="s">
        <v>0</v>
      </c>
      <c r="AK56" s="24" t="s">
        <v>1</v>
      </c>
      <c r="AL56" s="23"/>
      <c r="AM56" s="23" t="s">
        <v>0</v>
      </c>
      <c r="AN56" s="24" t="s">
        <v>1</v>
      </c>
      <c r="AO56" s="23"/>
      <c r="AP56" s="23" t="s">
        <v>0</v>
      </c>
      <c r="AQ56" s="24" t="s">
        <v>1</v>
      </c>
      <c r="AR56" s="23">
        <f>AL56+AO56</f>
        <v>0</v>
      </c>
      <c r="AS56" s="23" t="s">
        <v>0</v>
      </c>
      <c r="AT56" s="24" t="s">
        <v>1</v>
      </c>
      <c r="AU56" s="23"/>
      <c r="AV56" s="23" t="s">
        <v>0</v>
      </c>
      <c r="AW56" s="25" t="s">
        <v>1</v>
      </c>
      <c r="AX56" s="23">
        <f>BG56+BJ56</f>
        <v>0</v>
      </c>
      <c r="AY56" s="23" t="s">
        <v>0</v>
      </c>
      <c r="AZ56" s="24" t="s">
        <v>1</v>
      </c>
      <c r="BA56" s="23"/>
      <c r="BB56" s="23" t="s">
        <v>0</v>
      </c>
      <c r="BC56" s="24" t="s">
        <v>1</v>
      </c>
      <c r="BD56" s="23"/>
      <c r="BE56" s="23" t="s">
        <v>0</v>
      </c>
      <c r="BF56" s="24" t="s">
        <v>1</v>
      </c>
      <c r="BG56" s="23">
        <f>BA56+BD56</f>
        <v>0</v>
      </c>
      <c r="BH56" s="23" t="s">
        <v>0</v>
      </c>
      <c r="BI56" s="24" t="s">
        <v>1</v>
      </c>
      <c r="BJ56" s="23"/>
      <c r="BK56" s="23" t="s">
        <v>0</v>
      </c>
      <c r="BL56" s="22">
        <f>BL54+1</f>
        <v>16</v>
      </c>
      <c r="BO56" s="7"/>
    </row>
    <row r="57" spans="1:67" s="6" customFormat="1" ht="15.75" customHeight="1" thickBot="1">
      <c r="A57" s="93"/>
      <c r="B57" s="54"/>
      <c r="C57" s="92"/>
      <c r="D57" s="15">
        <f>M57+P57</f>
        <v>9.774000000000001</v>
      </c>
      <c r="E57" s="18"/>
      <c r="F57" s="11"/>
      <c r="G57" s="9">
        <f>V57+AL57+BA57+'[1]その３(P5-P6,P9-P10)'!G58+'[1]その３(P5-P6,P9-P10)'!V58+'[1]その３(P5-P6,P9-P10)'!AL58+'[1]その３(P5-P6,P9-P10)'!BA58+'[1]その３(P5-P6,P9-P10)'!BS58+'[1]その３(P5-P6,P9-P10)'!CH58+'[1]その３(P5-P6,P9-P10)'!CX58</f>
        <v>0</v>
      </c>
      <c r="H57" s="18"/>
      <c r="I57" s="9"/>
      <c r="J57" s="9">
        <f>Y57+AO57+BD57+'[1]その３(P5-P6,P9-P10)'!J58+'[1]その３(P5-P6,P9-P10)'!Y58+'[1]その３(P5-P6,P9-P10)'!AO58+'[1]その３(P5-P6,P9-P10)'!BD58+'[1]その３(P5-P6,P9-P10)'!BV58+'[1]その３(P5-P6,P9-P10)'!CK58+'[1]その３(P5-P6,P9-P10)'!DA58</f>
        <v>1.0029</v>
      </c>
      <c r="K57" s="9"/>
      <c r="L57" s="11"/>
      <c r="M57" s="9">
        <f>G57+J57</f>
        <v>1.0029</v>
      </c>
      <c r="N57" s="9"/>
      <c r="O57" s="17"/>
      <c r="P57" s="9">
        <f>AE57+AU57+BJ57+'[1]その３(P5-P6,P9-P10)'!P58+'[1]その３(P5-P6,P9-P10)'!AE58+'[1]その３(P5-P6,P9-P10)'!AU58+'[1]その３(P5-P6,P9-P10)'!BJ58+'[1]その３(P5-P6,P9-P10)'!CB58+'[1]その３(P5-P6,P9-P10)'!CQ58+'[1]その３(P5-P6,P9-P10)'!DG58</f>
        <v>8.7711</v>
      </c>
      <c r="Q57" s="91"/>
      <c r="R57" s="48"/>
      <c r="S57" s="15">
        <f>AB57+AE57</f>
        <v>0</v>
      </c>
      <c r="T57" s="15"/>
      <c r="U57" s="47"/>
      <c r="V57" s="15"/>
      <c r="W57" s="15"/>
      <c r="X57" s="47"/>
      <c r="Y57" s="15"/>
      <c r="Z57" s="15"/>
      <c r="AA57" s="47"/>
      <c r="AB57" s="15">
        <f>V57+Y57</f>
        <v>0</v>
      </c>
      <c r="AC57" s="15"/>
      <c r="AD57" s="47"/>
      <c r="AE57" s="15"/>
      <c r="AF57" s="49"/>
      <c r="AG57" s="15"/>
      <c r="AH57" s="48"/>
      <c r="AI57" s="15">
        <f>AR57+AU57</f>
        <v>0</v>
      </c>
      <c r="AJ57" s="15"/>
      <c r="AK57" s="47"/>
      <c r="AL57" s="15"/>
      <c r="AM57" s="15"/>
      <c r="AN57" s="47"/>
      <c r="AO57" s="15"/>
      <c r="AP57" s="15"/>
      <c r="AQ57" s="47"/>
      <c r="AR57" s="15">
        <f>AL57+AO57</f>
        <v>0</v>
      </c>
      <c r="AS57" s="15"/>
      <c r="AT57" s="47"/>
      <c r="AU57" s="15"/>
      <c r="AV57" s="15"/>
      <c r="AW57" s="48"/>
      <c r="AX57" s="15">
        <f>BG57+BJ57</f>
        <v>0</v>
      </c>
      <c r="AY57" s="15"/>
      <c r="AZ57" s="47"/>
      <c r="BA57" s="15"/>
      <c r="BB57" s="15"/>
      <c r="BC57" s="47"/>
      <c r="BD57" s="15"/>
      <c r="BE57" s="15"/>
      <c r="BF57" s="47"/>
      <c r="BG57" s="15">
        <f>BA57+BD57</f>
        <v>0</v>
      </c>
      <c r="BH57" s="15"/>
      <c r="BI57" s="47"/>
      <c r="BJ57" s="15"/>
      <c r="BK57" s="15"/>
      <c r="BL57" s="46"/>
      <c r="BO57" s="7"/>
    </row>
    <row r="58" spans="1:67" s="56" customFormat="1" ht="15.75" customHeight="1">
      <c r="A58" s="90"/>
      <c r="B58" s="89" t="s">
        <v>7</v>
      </c>
      <c r="C58" s="85" t="s">
        <v>1</v>
      </c>
      <c r="D58" s="74">
        <f>M58+P58</f>
        <v>982.4664</v>
      </c>
      <c r="E58" s="59" t="s">
        <v>0</v>
      </c>
      <c r="F58" s="87" t="s">
        <v>1</v>
      </c>
      <c r="G58" s="59">
        <f>G60+G62+G64</f>
        <v>102.0782</v>
      </c>
      <c r="H58" s="88" t="s">
        <v>0</v>
      </c>
      <c r="I58" s="85" t="s">
        <v>1</v>
      </c>
      <c r="J58" s="59">
        <f>J60+J62+J64</f>
        <v>0</v>
      </c>
      <c r="K58" s="59" t="s">
        <v>0</v>
      </c>
      <c r="L58" s="87" t="s">
        <v>1</v>
      </c>
      <c r="M58" s="74">
        <f>G58+J58</f>
        <v>102.0782</v>
      </c>
      <c r="N58" s="86" t="s">
        <v>0</v>
      </c>
      <c r="O58" s="85" t="s">
        <v>1</v>
      </c>
      <c r="P58" s="59">
        <f>P60+P62+P64</f>
        <v>880.3882</v>
      </c>
      <c r="Q58" s="84" t="s">
        <v>0</v>
      </c>
      <c r="R58" s="83"/>
      <c r="S58" s="74">
        <f>AB58+AE58</f>
        <v>0</v>
      </c>
      <c r="T58" s="74"/>
      <c r="U58" s="82"/>
      <c r="V58" s="74">
        <f>V60+V62+V64</f>
        <v>0</v>
      </c>
      <c r="W58" s="74"/>
      <c r="X58" s="82"/>
      <c r="Y58" s="74">
        <f>Y60+Y62+Y64</f>
        <v>0</v>
      </c>
      <c r="Z58" s="74"/>
      <c r="AA58" s="82"/>
      <c r="AB58" s="74">
        <f>V58+Y58</f>
        <v>0</v>
      </c>
      <c r="AC58" s="74"/>
      <c r="AD58" s="82"/>
      <c r="AE58" s="74">
        <f>AE60+AE62+AE64</f>
        <v>0</v>
      </c>
      <c r="AF58" s="81"/>
      <c r="AG58" s="59"/>
      <c r="AH58" s="79" t="s">
        <v>6</v>
      </c>
      <c r="AI58" s="74">
        <f>AR58+AU58</f>
        <v>0</v>
      </c>
      <c r="AJ58" s="76" t="s">
        <v>5</v>
      </c>
      <c r="AK58" s="77" t="s">
        <v>6</v>
      </c>
      <c r="AL58" s="74">
        <f>AL60+AL62+AL64</f>
        <v>0</v>
      </c>
      <c r="AM58" s="78" t="s">
        <v>5</v>
      </c>
      <c r="AN58" s="76" t="s">
        <v>6</v>
      </c>
      <c r="AO58" s="74">
        <f>AO60+AO62+AO64</f>
        <v>0</v>
      </c>
      <c r="AP58" s="76" t="s">
        <v>5</v>
      </c>
      <c r="AQ58" s="77" t="s">
        <v>6</v>
      </c>
      <c r="AR58" s="74">
        <f>AL58+AO58</f>
        <v>0</v>
      </c>
      <c r="AS58" s="76" t="s">
        <v>5</v>
      </c>
      <c r="AT58" s="77" t="s">
        <v>6</v>
      </c>
      <c r="AU58" s="74">
        <f>AU60+AU62+AU64</f>
        <v>0</v>
      </c>
      <c r="AV58" s="80" t="s">
        <v>5</v>
      </c>
      <c r="AW58" s="79" t="s">
        <v>6</v>
      </c>
      <c r="AX58" s="74">
        <f>BG58+BJ58</f>
        <v>0</v>
      </c>
      <c r="AY58" s="76" t="s">
        <v>5</v>
      </c>
      <c r="AZ58" s="77" t="s">
        <v>6</v>
      </c>
      <c r="BA58" s="74">
        <f>BA60+BA62+BA64</f>
        <v>0</v>
      </c>
      <c r="BB58" s="78" t="s">
        <v>5</v>
      </c>
      <c r="BC58" s="76" t="s">
        <v>6</v>
      </c>
      <c r="BD58" s="74">
        <f>BD60+BD62+BD64</f>
        <v>0</v>
      </c>
      <c r="BE58" s="76" t="s">
        <v>5</v>
      </c>
      <c r="BF58" s="77" t="s">
        <v>6</v>
      </c>
      <c r="BG58" s="74">
        <f>BA58+BD58</f>
        <v>0</v>
      </c>
      <c r="BH58" s="76" t="s">
        <v>5</v>
      </c>
      <c r="BI58" s="75" t="s">
        <v>6</v>
      </c>
      <c r="BJ58" s="74">
        <f>BJ60+BJ62+BJ64</f>
        <v>0</v>
      </c>
      <c r="BK58" s="73" t="s">
        <v>5</v>
      </c>
      <c r="BL58" s="72"/>
      <c r="BM58" s="59"/>
      <c r="BN58" s="58"/>
      <c r="BO58" s="57"/>
    </row>
    <row r="59" spans="1:67" s="56" customFormat="1" ht="15.75" customHeight="1" thickBot="1">
      <c r="A59" s="71"/>
      <c r="B59" s="70"/>
      <c r="C59" s="69"/>
      <c r="D59" s="61">
        <f>M59+P59</f>
        <v>5491.0615</v>
      </c>
      <c r="E59" s="61"/>
      <c r="F59" s="62"/>
      <c r="G59" s="61">
        <f>G61+G63+G65</f>
        <v>1191.2963</v>
      </c>
      <c r="H59" s="68"/>
      <c r="I59" s="61"/>
      <c r="J59" s="61">
        <f>J61+J63+J65</f>
        <v>9.6038</v>
      </c>
      <c r="K59" s="61"/>
      <c r="L59" s="62"/>
      <c r="M59" s="61">
        <f>G59+J59</f>
        <v>1200.9001</v>
      </c>
      <c r="N59" s="61"/>
      <c r="O59" s="67"/>
      <c r="P59" s="61">
        <f>P61+P63+P65</f>
        <v>4290.1614</v>
      </c>
      <c r="Q59" s="66"/>
      <c r="R59" s="64"/>
      <c r="S59" s="61">
        <f>AB59+AE59</f>
        <v>1281.5940999999998</v>
      </c>
      <c r="T59" s="61"/>
      <c r="U59" s="62"/>
      <c r="V59" s="61">
        <f>V61+V63+V65</f>
        <v>208.821</v>
      </c>
      <c r="W59" s="61"/>
      <c r="X59" s="62"/>
      <c r="Y59" s="63">
        <f>Y61+Y63+Y65</f>
        <v>0.0725</v>
      </c>
      <c r="Z59" s="61"/>
      <c r="AA59" s="62"/>
      <c r="AB59" s="61">
        <f>V59+Y59</f>
        <v>208.8935</v>
      </c>
      <c r="AC59" s="61"/>
      <c r="AD59" s="62"/>
      <c r="AE59" s="61">
        <f>AE61+AE63+AE65</f>
        <v>1072.7006</v>
      </c>
      <c r="AF59" s="65"/>
      <c r="AG59" s="59"/>
      <c r="AH59" s="64"/>
      <c r="AI59" s="61">
        <f>AR59+AU59</f>
        <v>4082.3417000000004</v>
      </c>
      <c r="AJ59" s="61"/>
      <c r="AK59" s="62"/>
      <c r="AL59" s="61">
        <f>AL61+AL63+AL65</f>
        <v>975.5039</v>
      </c>
      <c r="AM59" s="61"/>
      <c r="AN59" s="62"/>
      <c r="AO59" s="61">
        <f>AO61+AO63+AO65</f>
        <v>7.5123</v>
      </c>
      <c r="AP59" s="61"/>
      <c r="AQ59" s="62"/>
      <c r="AR59" s="61">
        <f>AL59+AO59</f>
        <v>983.0162</v>
      </c>
      <c r="AS59" s="61"/>
      <c r="AT59" s="62"/>
      <c r="AU59" s="61">
        <f>AU61+AU63+AU65</f>
        <v>3099.3255000000004</v>
      </c>
      <c r="AV59" s="61"/>
      <c r="AW59" s="64"/>
      <c r="AX59" s="61">
        <f>BG59+BJ59</f>
        <v>13.318200000000001</v>
      </c>
      <c r="AY59" s="61"/>
      <c r="AZ59" s="62"/>
      <c r="BA59" s="61">
        <f>BA61+BA63+BA65</f>
        <v>1.0756</v>
      </c>
      <c r="BB59" s="61"/>
      <c r="BC59" s="62"/>
      <c r="BD59" s="63">
        <f>BD61+BD63+BD65</f>
        <v>0.019</v>
      </c>
      <c r="BE59" s="61"/>
      <c r="BF59" s="62"/>
      <c r="BG59" s="61">
        <f>BA59+BD59</f>
        <v>1.0945999999999998</v>
      </c>
      <c r="BH59" s="61"/>
      <c r="BI59" s="62"/>
      <c r="BJ59" s="61">
        <f>BJ61+BJ63+BJ65</f>
        <v>12.223600000000001</v>
      </c>
      <c r="BK59" s="61"/>
      <c r="BL59" s="60"/>
      <c r="BM59" s="59"/>
      <c r="BN59" s="58"/>
      <c r="BO59" s="57"/>
    </row>
    <row r="60" spans="1:65" s="6" customFormat="1" ht="15.75" customHeight="1">
      <c r="A60" s="55">
        <f>A56+1</f>
        <v>17</v>
      </c>
      <c r="B60" s="54" t="s">
        <v>4</v>
      </c>
      <c r="C60" s="53" t="s">
        <v>1</v>
      </c>
      <c r="D60" s="15">
        <f>M60+P60</f>
        <v>784.7797</v>
      </c>
      <c r="E60" s="15" t="s">
        <v>0</v>
      </c>
      <c r="F60" s="47" t="s">
        <v>1</v>
      </c>
      <c r="G60" s="15">
        <f>V60+AL60+BA60+'[1]その３(P5-P6,P9-P10)'!G61+'[1]その３(P5-P6,P9-P10)'!V61+'[1]その３(P5-P6,P9-P10)'!AL61+'[1]その３(P5-P6,P9-P10)'!BA61+'[1]その３(P5-P6,P9-P10)'!BS61+'[1]その３(P5-P6,P9-P10)'!CH61+'[1]その３(P5-P6,P9-P10)'!CX61</f>
        <v>102.0782</v>
      </c>
      <c r="H60" s="52" t="s">
        <v>0</v>
      </c>
      <c r="I60" s="15" t="s">
        <v>1</v>
      </c>
      <c r="J60" s="15">
        <f>Y60+AO60+BD60+'[1]その３(P5-P6,P9-P10)'!J61+'[1]その３(P5-P6,P9-P10)'!Y61+'[1]その３(P5-P6,P9-P10)'!AO61+'[1]その３(P5-P6,P9-P10)'!BD61+'[1]その３(P5-P6,P9-P10)'!BV61+'[1]その３(P5-P6,P9-P10)'!CK61+'[1]その３(P5-P6,P9-P10)'!DA61</f>
        <v>0</v>
      </c>
      <c r="K60" s="15" t="s">
        <v>0</v>
      </c>
      <c r="L60" s="47" t="s">
        <v>1</v>
      </c>
      <c r="M60" s="15">
        <f>G60+J60</f>
        <v>102.0782</v>
      </c>
      <c r="N60" s="15" t="s">
        <v>0</v>
      </c>
      <c r="O60" s="51" t="s">
        <v>1</v>
      </c>
      <c r="P60" s="15">
        <f>AE60+AU60+BJ60+'[1]その３(P5-P6,P9-P10)'!P61+'[1]その３(P5-P6,P9-P10)'!AE61+'[1]その３(P5-P6,P9-P10)'!AU61+'[1]その３(P5-P6,P9-P10)'!BJ61+'[1]その３(P5-P6,P9-P10)'!CB61+'[1]その３(P5-P6,P9-P10)'!CQ61+'[1]その３(P5-P6,P9-P10)'!DG61</f>
        <v>682.7015</v>
      </c>
      <c r="Q60" s="50" t="s">
        <v>0</v>
      </c>
      <c r="R60" s="48"/>
      <c r="S60" s="15">
        <f>AB60+AE60</f>
        <v>0</v>
      </c>
      <c r="T60" s="15"/>
      <c r="U60" s="47"/>
      <c r="V60" s="15"/>
      <c r="W60" s="15"/>
      <c r="X60" s="47"/>
      <c r="Y60" s="15"/>
      <c r="Z60" s="15"/>
      <c r="AA60" s="47"/>
      <c r="AB60" s="15">
        <f>V60+Y60</f>
        <v>0</v>
      </c>
      <c r="AC60" s="15"/>
      <c r="AD60" s="47"/>
      <c r="AE60" s="15"/>
      <c r="AF60" s="49"/>
      <c r="AG60" s="15"/>
      <c r="AH60" s="48" t="s">
        <v>1</v>
      </c>
      <c r="AI60" s="15">
        <f>AR60+AU60</f>
        <v>0</v>
      </c>
      <c r="AJ60" s="15" t="s">
        <v>0</v>
      </c>
      <c r="AK60" s="47" t="s">
        <v>1</v>
      </c>
      <c r="AL60" s="15"/>
      <c r="AM60" s="15" t="s">
        <v>0</v>
      </c>
      <c r="AN60" s="47" t="s">
        <v>1</v>
      </c>
      <c r="AO60" s="15"/>
      <c r="AP60" s="15" t="s">
        <v>0</v>
      </c>
      <c r="AQ60" s="47" t="s">
        <v>1</v>
      </c>
      <c r="AR60" s="15">
        <f>AL60+AO60</f>
        <v>0</v>
      </c>
      <c r="AS60" s="15" t="s">
        <v>0</v>
      </c>
      <c r="AT60" s="47" t="s">
        <v>1</v>
      </c>
      <c r="AU60" s="15"/>
      <c r="AV60" s="49" t="s">
        <v>0</v>
      </c>
      <c r="AW60" s="48" t="s">
        <v>1</v>
      </c>
      <c r="AX60" s="15">
        <f>BG60+BJ60</f>
        <v>0</v>
      </c>
      <c r="AY60" s="15" t="s">
        <v>0</v>
      </c>
      <c r="AZ60" s="47" t="s">
        <v>1</v>
      </c>
      <c r="BA60" s="15"/>
      <c r="BB60" s="15" t="s">
        <v>0</v>
      </c>
      <c r="BC60" s="47" t="s">
        <v>1</v>
      </c>
      <c r="BD60" s="15"/>
      <c r="BE60" s="15" t="s">
        <v>0</v>
      </c>
      <c r="BF60" s="47" t="s">
        <v>1</v>
      </c>
      <c r="BG60" s="15">
        <f>BA60+BD60</f>
        <v>0</v>
      </c>
      <c r="BH60" s="15" t="s">
        <v>0</v>
      </c>
      <c r="BI60" s="47" t="s">
        <v>1</v>
      </c>
      <c r="BJ60" s="15"/>
      <c r="BK60" s="15" t="s">
        <v>0</v>
      </c>
      <c r="BL60" s="46">
        <f>BL56+1</f>
        <v>17</v>
      </c>
      <c r="BM60" s="7"/>
    </row>
    <row r="61" spans="1:65" s="6" customFormat="1" ht="15.75" customHeight="1">
      <c r="A61" s="43"/>
      <c r="B61" s="42"/>
      <c r="C61" s="41"/>
      <c r="D61" s="34">
        <f>M61+P61</f>
        <v>4969.0329</v>
      </c>
      <c r="E61" s="34"/>
      <c r="F61" s="35"/>
      <c r="G61" s="34">
        <f>V61+AL61+BA61+'[1]その３(P5-P6,P9-P10)'!G62+'[1]その３(P5-P6,P9-P10)'!V62+'[1]その３(P5-P6,P9-P10)'!AL62+'[1]その３(P5-P6,P9-P10)'!BA62+'[1]その３(P5-P6,P9-P10)'!BS62+'[1]その３(P5-P6,P9-P10)'!CH62+'[1]その３(P5-P6,P9-P10)'!CX62</f>
        <v>1191.2963</v>
      </c>
      <c r="H61" s="40"/>
      <c r="I61" s="34"/>
      <c r="J61" s="34">
        <f>Y61+AO61+BD61+'[1]その３(P5-P6,P9-P10)'!J62+'[1]その３(P5-P6,P9-P10)'!Y62+'[1]その３(P5-P6,P9-P10)'!AO62+'[1]その３(P5-P6,P9-P10)'!BD62+'[1]その３(P5-P6,P9-P10)'!BV62+'[1]その３(P5-P6,P9-P10)'!CK62+'[1]その３(P5-P6,P9-P10)'!DA62</f>
        <v>7.8864</v>
      </c>
      <c r="K61" s="34"/>
      <c r="L61" s="35"/>
      <c r="M61" s="34">
        <f>G61+J61</f>
        <v>1199.1827</v>
      </c>
      <c r="N61" s="34"/>
      <c r="O61" s="39"/>
      <c r="P61" s="34">
        <f>AE61+AU61+BJ61+'[1]その３(P5-P6,P9-P10)'!P62+'[1]その３(P5-P6,P9-P10)'!AE62+'[1]その３(P5-P6,P9-P10)'!AU62+'[1]その３(P5-P6,P9-P10)'!BJ62+'[1]その３(P5-P6,P9-P10)'!CB62+'[1]その３(P5-P6,P9-P10)'!CQ62+'[1]その３(P5-P6,P9-P10)'!DG62</f>
        <v>3769.8502000000003</v>
      </c>
      <c r="Q61" s="38"/>
      <c r="R61" s="36"/>
      <c r="S61" s="34">
        <f>AB61+AE61</f>
        <v>1110.0851</v>
      </c>
      <c r="T61" s="34"/>
      <c r="U61" s="35"/>
      <c r="V61" s="34">
        <v>208.821</v>
      </c>
      <c r="W61" s="34"/>
      <c r="X61" s="35"/>
      <c r="Y61" s="45">
        <v>0.0725</v>
      </c>
      <c r="Z61" s="34"/>
      <c r="AA61" s="35"/>
      <c r="AB61" s="34">
        <f>V61+Y61</f>
        <v>208.8935</v>
      </c>
      <c r="AC61" s="34"/>
      <c r="AD61" s="35"/>
      <c r="AE61" s="34">
        <v>901.1916</v>
      </c>
      <c r="AF61" s="37"/>
      <c r="AG61" s="15"/>
      <c r="AH61" s="36"/>
      <c r="AI61" s="34">
        <f>AR61+AU61</f>
        <v>3732.5567</v>
      </c>
      <c r="AJ61" s="34"/>
      <c r="AK61" s="35"/>
      <c r="AL61" s="34">
        <v>975.5039</v>
      </c>
      <c r="AM61" s="34"/>
      <c r="AN61" s="35"/>
      <c r="AO61" s="34">
        <v>5.7949</v>
      </c>
      <c r="AP61" s="34"/>
      <c r="AQ61" s="35"/>
      <c r="AR61" s="34">
        <f>AL61+AO61</f>
        <v>981.2988</v>
      </c>
      <c r="AS61" s="34"/>
      <c r="AT61" s="35"/>
      <c r="AU61" s="34">
        <v>2751.2579</v>
      </c>
      <c r="AV61" s="37"/>
      <c r="AW61" s="36"/>
      <c r="AX61" s="34">
        <f>BG61+BJ61</f>
        <v>13.0836</v>
      </c>
      <c r="AY61" s="34"/>
      <c r="AZ61" s="35"/>
      <c r="BA61" s="34">
        <v>1.0756</v>
      </c>
      <c r="BB61" s="34"/>
      <c r="BC61" s="35"/>
      <c r="BD61" s="44">
        <v>0.019</v>
      </c>
      <c r="BE61" s="34"/>
      <c r="BF61" s="35"/>
      <c r="BG61" s="34">
        <f>BA61+BD61</f>
        <v>1.0945999999999998</v>
      </c>
      <c r="BH61" s="34"/>
      <c r="BI61" s="35"/>
      <c r="BJ61" s="34">
        <v>11.989</v>
      </c>
      <c r="BK61" s="34"/>
      <c r="BL61" s="33"/>
      <c r="BM61" s="7"/>
    </row>
    <row r="62" spans="1:65" s="6" customFormat="1" ht="15.75" customHeight="1">
      <c r="A62" s="43">
        <v>18</v>
      </c>
      <c r="B62" s="31" t="s">
        <v>3</v>
      </c>
      <c r="C62" s="30" t="s">
        <v>1</v>
      </c>
      <c r="D62" s="15">
        <f>M62+P62</f>
        <v>76.0082</v>
      </c>
      <c r="E62" s="23" t="s">
        <v>0</v>
      </c>
      <c r="F62" s="24" t="s">
        <v>1</v>
      </c>
      <c r="G62" s="15">
        <f>V62+AL62+BA62+'[1]その３(P5-P6,P9-P10)'!G65+'[1]その３(P5-P6,P9-P10)'!V65+'[1]その３(P5-P6,P9-P10)'!AL65+'[1]その３(P5-P6,P9-P10)'!BA65+'[1]その３(P5-P6,P9-P10)'!BS65+'[1]その３(P5-P6,P9-P10)'!CH65+'[1]その３(P5-P6,P9-P10)'!CX65</f>
        <v>0</v>
      </c>
      <c r="H62" s="29" t="s">
        <v>0</v>
      </c>
      <c r="I62" s="23" t="s">
        <v>1</v>
      </c>
      <c r="J62" s="15">
        <f>Y62+AO62+BD62+'[1]その３(P5-P6,P9-P10)'!J65+'[1]その３(P5-P6,P9-P10)'!Y65+'[1]その３(P5-P6,P9-P10)'!AO65+'[1]その３(P5-P6,P9-P10)'!BD65+'[1]その３(P5-P6,P9-P10)'!BV65+'[1]その３(P5-P6,P9-P10)'!CK65+'[1]その３(P5-P6,P9-P10)'!DA65</f>
        <v>0</v>
      </c>
      <c r="K62" s="23" t="s">
        <v>0</v>
      </c>
      <c r="L62" s="24" t="s">
        <v>1</v>
      </c>
      <c r="M62" s="15">
        <f>G62+J62</f>
        <v>0</v>
      </c>
      <c r="N62" s="23" t="s">
        <v>0</v>
      </c>
      <c r="O62" s="28" t="s">
        <v>1</v>
      </c>
      <c r="P62" s="15">
        <f>AE62+AU62+BJ62+'[1]その３(P5-P6,P9-P10)'!P63+'[1]その３(P5-P6,P9-P10)'!AE63+'[1]その３(P5-P6,P9-P10)'!AU63+'[1]その３(P5-P6,P9-P10)'!BJ63+'[1]その３(P5-P6,P9-P10)'!CB63+'[1]その３(P5-P6,P9-P10)'!CQ63+'[1]その３(P5-P6,P9-P10)'!DG63</f>
        <v>76.0082</v>
      </c>
      <c r="Q62" s="27" t="s">
        <v>0</v>
      </c>
      <c r="R62" s="25"/>
      <c r="S62" s="15">
        <f>AB62+AE62</f>
        <v>0</v>
      </c>
      <c r="T62" s="23"/>
      <c r="U62" s="24"/>
      <c r="V62" s="23"/>
      <c r="W62" s="23"/>
      <c r="X62" s="24"/>
      <c r="Y62" s="23"/>
      <c r="Z62" s="23"/>
      <c r="AA62" s="24"/>
      <c r="AB62" s="15">
        <f>V62+Y62</f>
        <v>0</v>
      </c>
      <c r="AC62" s="23"/>
      <c r="AD62" s="24"/>
      <c r="AE62" s="23"/>
      <c r="AF62" s="26"/>
      <c r="AG62" s="15"/>
      <c r="AH62" s="25" t="s">
        <v>1</v>
      </c>
      <c r="AI62" s="15">
        <f>AR62+AU62</f>
        <v>0</v>
      </c>
      <c r="AJ62" s="23" t="s">
        <v>0</v>
      </c>
      <c r="AK62" s="24" t="s">
        <v>1</v>
      </c>
      <c r="AL62" s="23"/>
      <c r="AM62" s="23" t="s">
        <v>0</v>
      </c>
      <c r="AN62" s="24" t="s">
        <v>1</v>
      </c>
      <c r="AO62" s="23"/>
      <c r="AP62" s="23" t="s">
        <v>0</v>
      </c>
      <c r="AQ62" s="24" t="s">
        <v>1</v>
      </c>
      <c r="AR62" s="15">
        <f>AL62+AO62</f>
        <v>0</v>
      </c>
      <c r="AS62" s="23" t="s">
        <v>0</v>
      </c>
      <c r="AT62" s="24" t="s">
        <v>1</v>
      </c>
      <c r="AU62" s="23"/>
      <c r="AV62" s="26" t="s">
        <v>0</v>
      </c>
      <c r="AW62" s="25" t="s">
        <v>1</v>
      </c>
      <c r="AX62" s="15">
        <f>BG62+BJ62</f>
        <v>0</v>
      </c>
      <c r="AY62" s="23" t="s">
        <v>0</v>
      </c>
      <c r="AZ62" s="24" t="s">
        <v>1</v>
      </c>
      <c r="BA62" s="23"/>
      <c r="BB62" s="23" t="s">
        <v>0</v>
      </c>
      <c r="BC62" s="24" t="s">
        <v>1</v>
      </c>
      <c r="BD62" s="23"/>
      <c r="BE62" s="23" t="s">
        <v>0</v>
      </c>
      <c r="BF62" s="24" t="s">
        <v>1</v>
      </c>
      <c r="BG62" s="15">
        <f>BA62+BD62</f>
        <v>0</v>
      </c>
      <c r="BH62" s="23" t="s">
        <v>0</v>
      </c>
      <c r="BI62" s="24" t="s">
        <v>1</v>
      </c>
      <c r="BJ62" s="23"/>
      <c r="BK62" s="23" t="s">
        <v>0</v>
      </c>
      <c r="BL62" s="22">
        <f>BL60+1</f>
        <v>18</v>
      </c>
      <c r="BM62" s="7"/>
    </row>
    <row r="63" spans="1:65" s="6" customFormat="1" ht="15.75" customHeight="1">
      <c r="A63" s="43"/>
      <c r="B63" s="42"/>
      <c r="C63" s="41"/>
      <c r="D63" s="34">
        <f>M63+P63</f>
        <v>390.8214</v>
      </c>
      <c r="E63" s="34"/>
      <c r="F63" s="35"/>
      <c r="G63" s="34">
        <f>V63+AL63+BA63+'[1]その３(P5-P6,P9-P10)'!G66+'[1]その３(P5-P6,P9-P10)'!V66+'[1]その３(P5-P6,P9-P10)'!AL66+'[1]その３(P5-P6,P9-P10)'!BA66+'[1]その３(P5-P6,P9-P10)'!BS66+'[1]その３(P5-P6,P9-P10)'!CH66+'[1]その３(P5-P6,P9-P10)'!CX66</f>
        <v>0</v>
      </c>
      <c r="H63" s="40"/>
      <c r="I63" s="34"/>
      <c r="J63" s="34">
        <f>Y63+AO63+BD63+'[1]その３(P5-P6,P9-P10)'!J66+'[1]その３(P5-P6,P9-P10)'!Y66+'[1]その３(P5-P6,P9-P10)'!AO66+'[1]その３(P5-P6,P9-P10)'!BD66+'[1]その３(P5-P6,P9-P10)'!BV66+'[1]その３(P5-P6,P9-P10)'!CK66+'[1]その３(P5-P6,P9-P10)'!DA66</f>
        <v>0.6891</v>
      </c>
      <c r="K63" s="34"/>
      <c r="L63" s="35"/>
      <c r="M63" s="34">
        <f>G63+J63</f>
        <v>0.6891</v>
      </c>
      <c r="N63" s="34"/>
      <c r="O63" s="39"/>
      <c r="P63" s="34">
        <f>AE63+AU63+BJ63+'[1]その３(P5-P6,P9-P10)'!P64+'[1]その３(P5-P6,P9-P10)'!AE64+'[1]その３(P5-P6,P9-P10)'!AU64+'[1]その３(P5-P6,P9-P10)'!BJ64+'[1]その３(P5-P6,P9-P10)'!CB64+'[1]その３(P5-P6,P9-P10)'!CQ64+'[1]その３(P5-P6,P9-P10)'!DG64</f>
        <v>390.1323</v>
      </c>
      <c r="Q63" s="38"/>
      <c r="R63" s="36"/>
      <c r="S63" s="34">
        <f>AB63+AE63</f>
        <v>171.509</v>
      </c>
      <c r="T63" s="34"/>
      <c r="U63" s="35"/>
      <c r="V63" s="34"/>
      <c r="W63" s="34"/>
      <c r="X63" s="35"/>
      <c r="Y63" s="34"/>
      <c r="Z63" s="34"/>
      <c r="AA63" s="35"/>
      <c r="AB63" s="34">
        <f>V63+Y63</f>
        <v>0</v>
      </c>
      <c r="AC63" s="34"/>
      <c r="AD63" s="35"/>
      <c r="AE63" s="34">
        <v>171.509</v>
      </c>
      <c r="AF63" s="37"/>
      <c r="AG63" s="15"/>
      <c r="AH63" s="36"/>
      <c r="AI63" s="34">
        <f>AR63+AU63</f>
        <v>219.3124</v>
      </c>
      <c r="AJ63" s="34"/>
      <c r="AK63" s="35"/>
      <c r="AL63" s="34"/>
      <c r="AM63" s="34"/>
      <c r="AN63" s="35"/>
      <c r="AO63" s="34">
        <v>0.6891</v>
      </c>
      <c r="AP63" s="34"/>
      <c r="AQ63" s="35"/>
      <c r="AR63" s="34">
        <f>AL63+AO63</f>
        <v>0.6891</v>
      </c>
      <c r="AS63" s="34"/>
      <c r="AT63" s="35"/>
      <c r="AU63" s="34">
        <v>218.6233</v>
      </c>
      <c r="AV63" s="37"/>
      <c r="AW63" s="36"/>
      <c r="AX63" s="34">
        <f>BG63+BJ63</f>
        <v>0</v>
      </c>
      <c r="AY63" s="34"/>
      <c r="AZ63" s="35"/>
      <c r="BA63" s="34"/>
      <c r="BB63" s="34"/>
      <c r="BC63" s="35"/>
      <c r="BD63" s="34"/>
      <c r="BE63" s="34"/>
      <c r="BF63" s="35"/>
      <c r="BG63" s="34">
        <f>BA63+BD63</f>
        <v>0</v>
      </c>
      <c r="BH63" s="34"/>
      <c r="BI63" s="35"/>
      <c r="BJ63" s="34"/>
      <c r="BK63" s="34"/>
      <c r="BL63" s="33"/>
      <c r="BM63" s="7"/>
    </row>
    <row r="64" spans="1:65" s="6" customFormat="1" ht="15.75" customHeight="1">
      <c r="A64" s="32">
        <v>19</v>
      </c>
      <c r="B64" s="31" t="s">
        <v>2</v>
      </c>
      <c r="C64" s="30" t="s">
        <v>1</v>
      </c>
      <c r="D64" s="15">
        <f>M64+P64</f>
        <v>121.6785</v>
      </c>
      <c r="E64" s="23" t="s">
        <v>0</v>
      </c>
      <c r="F64" s="24" t="s">
        <v>1</v>
      </c>
      <c r="G64" s="15">
        <f>V64+AL64+BA64+'[1]その３(P5-P6,P9-P10)'!G67+'[1]その３(P5-P6,P9-P10)'!V67+'[1]その３(P5-P6,P9-P10)'!AL67+'[1]その３(P5-P6,P9-P10)'!BA67+'[1]その３(P5-P6,P9-P10)'!BS67+'[1]その３(P5-P6,P9-P10)'!CH67+'[1]その３(P5-P6,P9-P10)'!CX67</f>
        <v>0</v>
      </c>
      <c r="H64" s="29" t="s">
        <v>0</v>
      </c>
      <c r="I64" s="23" t="s">
        <v>1</v>
      </c>
      <c r="J64" s="15">
        <f>Y64+AO64+BD64+'[1]その３(P5-P6,P9-P10)'!J67+'[1]その３(P5-P6,P9-P10)'!Y67+'[1]その３(P5-P6,P9-P10)'!AO67+'[1]その３(P5-P6,P9-P10)'!BD67+'[1]その３(P5-P6,P9-P10)'!BV67+'[1]その３(P5-P6,P9-P10)'!CK67+'[1]その３(P5-P6,P9-P10)'!DA67</f>
        <v>0</v>
      </c>
      <c r="K64" s="23" t="s">
        <v>0</v>
      </c>
      <c r="L64" s="24" t="s">
        <v>1</v>
      </c>
      <c r="M64" s="15">
        <f>G64+J64</f>
        <v>0</v>
      </c>
      <c r="N64" s="23" t="s">
        <v>0</v>
      </c>
      <c r="O64" s="28" t="s">
        <v>1</v>
      </c>
      <c r="P64" s="15">
        <f>AE64+AU64+BJ64+'[1]その３(P5-P6,P9-P10)'!P65+'[1]その３(P5-P6,P9-P10)'!AE65+'[1]その３(P5-P6,P9-P10)'!AU65+'[1]その３(P5-P6,P9-P10)'!BJ65+'[1]その３(P5-P6,P9-P10)'!CB65+'[1]その３(P5-P6,P9-P10)'!CQ65+'[1]その３(P5-P6,P9-P10)'!DG65</f>
        <v>121.6785</v>
      </c>
      <c r="Q64" s="27" t="s">
        <v>0</v>
      </c>
      <c r="R64" s="25"/>
      <c r="S64" s="15">
        <f>AB64+AE64</f>
        <v>0</v>
      </c>
      <c r="T64" s="23"/>
      <c r="U64" s="24"/>
      <c r="V64" s="23"/>
      <c r="W64" s="23"/>
      <c r="X64" s="24"/>
      <c r="Y64" s="23"/>
      <c r="Z64" s="23"/>
      <c r="AA64" s="24"/>
      <c r="AB64" s="15">
        <f>V64+Y64</f>
        <v>0</v>
      </c>
      <c r="AC64" s="23"/>
      <c r="AD64" s="24"/>
      <c r="AE64" s="23"/>
      <c r="AF64" s="26"/>
      <c r="AG64" s="15"/>
      <c r="AH64" s="25" t="s">
        <v>1</v>
      </c>
      <c r="AI64" s="15">
        <f>AR64+AU64</f>
        <v>0</v>
      </c>
      <c r="AJ64" s="23" t="s">
        <v>0</v>
      </c>
      <c r="AK64" s="24" t="s">
        <v>1</v>
      </c>
      <c r="AL64" s="23"/>
      <c r="AM64" s="23" t="s">
        <v>0</v>
      </c>
      <c r="AN64" s="24" t="s">
        <v>1</v>
      </c>
      <c r="AO64" s="23"/>
      <c r="AP64" s="23" t="s">
        <v>0</v>
      </c>
      <c r="AQ64" s="24" t="s">
        <v>1</v>
      </c>
      <c r="AR64" s="15">
        <f>AL64+AO64</f>
        <v>0</v>
      </c>
      <c r="AS64" s="23" t="s">
        <v>0</v>
      </c>
      <c r="AT64" s="24" t="s">
        <v>1</v>
      </c>
      <c r="AU64" s="23"/>
      <c r="AV64" s="26" t="s">
        <v>0</v>
      </c>
      <c r="AW64" s="25" t="s">
        <v>1</v>
      </c>
      <c r="AX64" s="23">
        <f>BG64+BJ64</f>
        <v>0</v>
      </c>
      <c r="AY64" s="23" t="s">
        <v>0</v>
      </c>
      <c r="AZ64" s="24" t="s">
        <v>1</v>
      </c>
      <c r="BA64" s="23"/>
      <c r="BB64" s="23" t="s">
        <v>0</v>
      </c>
      <c r="BC64" s="24" t="s">
        <v>1</v>
      </c>
      <c r="BD64" s="23"/>
      <c r="BE64" s="23" t="s">
        <v>0</v>
      </c>
      <c r="BF64" s="24" t="s">
        <v>1</v>
      </c>
      <c r="BG64" s="23">
        <f>BA64+BD64</f>
        <v>0</v>
      </c>
      <c r="BH64" s="23" t="s">
        <v>0</v>
      </c>
      <c r="BI64" s="24" t="s">
        <v>1</v>
      </c>
      <c r="BJ64" s="23"/>
      <c r="BK64" s="23" t="s">
        <v>0</v>
      </c>
      <c r="BL64" s="22">
        <f>BL62+1</f>
        <v>19</v>
      </c>
      <c r="BM64" s="7"/>
    </row>
    <row r="65" spans="1:65" s="6" customFormat="1" ht="15.75" customHeight="1" thickBot="1">
      <c r="A65" s="21"/>
      <c r="B65" s="20"/>
      <c r="C65" s="19"/>
      <c r="D65" s="9">
        <f>M65+P65</f>
        <v>131.2072</v>
      </c>
      <c r="E65" s="9"/>
      <c r="F65" s="11"/>
      <c r="G65" s="9">
        <f>V65+AL65+BA65+'[1]その３(P5-P6,P9-P10)'!G68+'[1]その３(P5-P6,P9-P10)'!V68+'[1]その３(P5-P6,P9-P10)'!AL68+'[1]その３(P5-P6,P9-P10)'!BA68+'[1]その３(P5-P6,P9-P10)'!BS68+'[1]その３(P5-P6,P9-P10)'!CH68+'[1]その３(P5-P6,P9-P10)'!CX68</f>
        <v>0</v>
      </c>
      <c r="H65" s="18"/>
      <c r="I65" s="9"/>
      <c r="J65" s="9">
        <f>Y65+AO65+BD65+'[1]その３(P5-P6,P9-P10)'!J68+'[1]その３(P5-P6,P9-P10)'!Y68+'[1]その３(P5-P6,P9-P10)'!AO68+'[1]その３(P5-P6,P9-P10)'!BD68+'[1]その３(P5-P6,P9-P10)'!BV68+'[1]その３(P5-P6,P9-P10)'!CK68+'[1]その３(P5-P6,P9-P10)'!DA68</f>
        <v>1.0283</v>
      </c>
      <c r="K65" s="9"/>
      <c r="L65" s="11"/>
      <c r="M65" s="9">
        <f>G65+J65</f>
        <v>1.0283</v>
      </c>
      <c r="N65" s="9"/>
      <c r="O65" s="17"/>
      <c r="P65" s="9">
        <f>AE65+AU65+BJ65+'[1]その３(P5-P6,P9-P10)'!P66+'[1]その３(P5-P6,P9-P10)'!AE66+'[1]その３(P5-P6,P9-P10)'!AU66+'[1]その３(P5-P6,P9-P10)'!BJ66+'[1]その３(P5-P6,P9-P10)'!CB66+'[1]その３(P5-P6,P9-P10)'!CQ66+'[1]その３(P5-P6,P9-P10)'!DG66</f>
        <v>130.1789</v>
      </c>
      <c r="Q65" s="16"/>
      <c r="R65" s="13"/>
      <c r="S65" s="9">
        <f>AB65+AE65</f>
        <v>0</v>
      </c>
      <c r="T65" s="9"/>
      <c r="U65" s="11"/>
      <c r="V65" s="9"/>
      <c r="W65" s="9"/>
      <c r="X65" s="11"/>
      <c r="Y65" s="9"/>
      <c r="Z65" s="9"/>
      <c r="AA65" s="11"/>
      <c r="AB65" s="9">
        <f>V65+Y65</f>
        <v>0</v>
      </c>
      <c r="AC65" s="9"/>
      <c r="AD65" s="11"/>
      <c r="AE65" s="9"/>
      <c r="AF65" s="14"/>
      <c r="AG65" s="15"/>
      <c r="AH65" s="13"/>
      <c r="AI65" s="9">
        <f>AR65+AU65</f>
        <v>130.4726</v>
      </c>
      <c r="AJ65" s="9"/>
      <c r="AK65" s="11"/>
      <c r="AL65" s="9"/>
      <c r="AM65" s="9"/>
      <c r="AN65" s="11"/>
      <c r="AO65" s="9">
        <v>1.0283</v>
      </c>
      <c r="AP65" s="9"/>
      <c r="AQ65" s="11"/>
      <c r="AR65" s="9">
        <f>AL65+AO65</f>
        <v>1.0283</v>
      </c>
      <c r="AS65" s="9"/>
      <c r="AT65" s="11"/>
      <c r="AU65" s="9">
        <v>129.4443</v>
      </c>
      <c r="AV65" s="14"/>
      <c r="AW65" s="13"/>
      <c r="AX65" s="12">
        <f>BG65+BJ65</f>
        <v>0.2346</v>
      </c>
      <c r="AY65" s="9"/>
      <c r="AZ65" s="11"/>
      <c r="BA65" s="9"/>
      <c r="BB65" s="9"/>
      <c r="BC65" s="11"/>
      <c r="BD65" s="9"/>
      <c r="BE65" s="9"/>
      <c r="BF65" s="11"/>
      <c r="BG65" s="9">
        <f>BA65+BD65</f>
        <v>0</v>
      </c>
      <c r="BH65" s="9"/>
      <c r="BI65" s="11"/>
      <c r="BJ65" s="10">
        <v>0.2346</v>
      </c>
      <c r="BK65" s="9"/>
      <c r="BL65" s="8"/>
      <c r="BM65" s="7"/>
    </row>
    <row r="66" spans="1:65" ht="13.5" customHeight="1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5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13.5" customHeight="1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</sheetData>
  <sheetProtection/>
  <mergeCells count="103">
    <mergeCell ref="B48:B49"/>
    <mergeCell ref="A48:A49"/>
    <mergeCell ref="B30:B31"/>
    <mergeCell ref="A30:A31"/>
    <mergeCell ref="B26:B27"/>
    <mergeCell ref="A28:B29"/>
    <mergeCell ref="A46:B47"/>
    <mergeCell ref="A24:A25"/>
    <mergeCell ref="A26:A27"/>
    <mergeCell ref="B24:B25"/>
    <mergeCell ref="BL32:BL33"/>
    <mergeCell ref="BL34:BL35"/>
    <mergeCell ref="B16:B17"/>
    <mergeCell ref="A16:A17"/>
    <mergeCell ref="B18:B19"/>
    <mergeCell ref="BL18:BL19"/>
    <mergeCell ref="A22:A23"/>
    <mergeCell ref="B32:B33"/>
    <mergeCell ref="A34:A35"/>
    <mergeCell ref="BL20:BL21"/>
    <mergeCell ref="B22:B23"/>
    <mergeCell ref="B20:B21"/>
    <mergeCell ref="B34:B35"/>
    <mergeCell ref="BL22:BL23"/>
    <mergeCell ref="BL42:BL43"/>
    <mergeCell ref="BL44:BL45"/>
    <mergeCell ref="BL36:BL37"/>
    <mergeCell ref="BL38:BL39"/>
    <mergeCell ref="BL40:BL41"/>
    <mergeCell ref="BL64:BL65"/>
    <mergeCell ref="BL62:BL63"/>
    <mergeCell ref="BL52:BL53"/>
    <mergeCell ref="BL50:BL51"/>
    <mergeCell ref="BL60:BL61"/>
    <mergeCell ref="B50:B51"/>
    <mergeCell ref="BL26:BL27"/>
    <mergeCell ref="BL24:BL25"/>
    <mergeCell ref="AH5:AV5"/>
    <mergeCell ref="AK7:AM7"/>
    <mergeCell ref="AN7:AP7"/>
    <mergeCell ref="AQ7:AS7"/>
    <mergeCell ref="AH6:AJ7"/>
    <mergeCell ref="AW5:BK5"/>
    <mergeCell ref="AZ6:BH6"/>
    <mergeCell ref="BF7:BH7"/>
    <mergeCell ref="A5:B7"/>
    <mergeCell ref="C6:E7"/>
    <mergeCell ref="I7:K7"/>
    <mergeCell ref="L7:N7"/>
    <mergeCell ref="F6:N6"/>
    <mergeCell ref="A8:B9"/>
    <mergeCell ref="R5:AF5"/>
    <mergeCell ref="U6:AC6"/>
    <mergeCell ref="U7:W7"/>
    <mergeCell ref="X7:Z7"/>
    <mergeCell ref="AA7:AC7"/>
    <mergeCell ref="AD6:AF7"/>
    <mergeCell ref="R6:T7"/>
    <mergeCell ref="C5:Q5"/>
    <mergeCell ref="F7:H7"/>
    <mergeCell ref="O6:Q7"/>
    <mergeCell ref="A52:A53"/>
    <mergeCell ref="A44:A45"/>
    <mergeCell ref="B44:B45"/>
    <mergeCell ref="A40:A41"/>
    <mergeCell ref="B52:B53"/>
    <mergeCell ref="A42:A43"/>
    <mergeCell ref="B42:B43"/>
    <mergeCell ref="A50:A51"/>
    <mergeCell ref="A10:B11"/>
    <mergeCell ref="A60:A61"/>
    <mergeCell ref="B60:B61"/>
    <mergeCell ref="A64:A65"/>
    <mergeCell ref="B64:B65"/>
    <mergeCell ref="A62:A63"/>
    <mergeCell ref="B62:B63"/>
    <mergeCell ref="A12:B13"/>
    <mergeCell ref="A14:B15"/>
    <mergeCell ref="B40:B41"/>
    <mergeCell ref="A20:A21"/>
    <mergeCell ref="A36:A37"/>
    <mergeCell ref="B36:B37"/>
    <mergeCell ref="A32:A33"/>
    <mergeCell ref="A38:A39"/>
    <mergeCell ref="B38:B39"/>
    <mergeCell ref="A18:A19"/>
    <mergeCell ref="BL10:BL11"/>
    <mergeCell ref="BL8:BL9"/>
    <mergeCell ref="BL12:BL13"/>
    <mergeCell ref="AK6:AS6"/>
    <mergeCell ref="AT6:AV7"/>
    <mergeCell ref="BL54:BL55"/>
    <mergeCell ref="BI6:BK7"/>
    <mergeCell ref="AW6:AY7"/>
    <mergeCell ref="AZ7:BB7"/>
    <mergeCell ref="BC7:BE7"/>
    <mergeCell ref="A56:A57"/>
    <mergeCell ref="B56:B57"/>
    <mergeCell ref="BL56:BL57"/>
    <mergeCell ref="B58:B59"/>
    <mergeCell ref="A58:A59"/>
    <mergeCell ref="B54:B55"/>
    <mergeCell ref="A54:A55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Q60"/>
  <sheetViews>
    <sheetView zoomScaleSheetLayoutView="75" zoomScalePageLayoutView="0" workbookViewId="0" topLeftCell="A1">
      <pane xSplit="18" ySplit="9" topLeftCell="S1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IV1"/>
    </sheetView>
  </sheetViews>
  <sheetFormatPr defaultColWidth="9.00390625" defaultRowHeight="13.5" customHeight="1"/>
  <cols>
    <col min="1" max="1" width="3.625" style="6" customWidth="1"/>
    <col min="2" max="2" width="11.625" style="208" customWidth="1"/>
    <col min="3" max="3" width="2.125" style="6" customWidth="1"/>
    <col min="4" max="4" width="7.625" style="6" customWidth="1"/>
    <col min="5" max="6" width="2.125" style="6" customWidth="1"/>
    <col min="7" max="7" width="7.625" style="6" customWidth="1"/>
    <col min="8" max="9" width="2.125" style="6" customWidth="1"/>
    <col min="10" max="10" width="3.125" style="6" customWidth="1"/>
    <col min="11" max="12" width="2.125" style="6" customWidth="1"/>
    <col min="13" max="13" width="7.625" style="6" customWidth="1"/>
    <col min="14" max="15" width="2.625" style="6" customWidth="1"/>
    <col min="16" max="16" width="7.625" style="6" customWidth="1"/>
    <col min="17" max="18" width="2.125" style="6" customWidth="1"/>
    <col min="19" max="19" width="7.625" style="6" customWidth="1"/>
    <col min="20" max="21" width="2.125" style="6" customWidth="1"/>
    <col min="22" max="22" width="7.625" style="6" customWidth="1"/>
    <col min="23" max="24" width="2.125" style="6" customWidth="1"/>
    <col min="25" max="25" width="3.125" style="6" customWidth="1"/>
    <col min="26" max="27" width="2.125" style="6" customWidth="1"/>
    <col min="28" max="28" width="7.625" style="6" customWidth="1"/>
    <col min="29" max="30" width="2.125" style="6" customWidth="1"/>
    <col min="31" max="31" width="7.625" style="6" customWidth="1"/>
    <col min="32" max="32" width="2.00390625" style="6" customWidth="1"/>
    <col min="33" max="33" width="6.625" style="6" hidden="1" customWidth="1"/>
    <col min="34" max="34" width="2.125" style="6" hidden="1" customWidth="1"/>
    <col min="35" max="35" width="2.625" style="7" customWidth="1"/>
    <col min="36" max="36" width="2.00390625" style="6" customWidth="1"/>
    <col min="37" max="37" width="8.625" style="6" customWidth="1"/>
    <col min="38" max="39" width="2.125" style="6" customWidth="1"/>
    <col min="40" max="40" width="8.625" style="6" customWidth="1"/>
    <col min="41" max="42" width="2.125" style="6" customWidth="1"/>
    <col min="43" max="43" width="3.125" style="6" customWidth="1"/>
    <col min="44" max="45" width="2.125" style="6" customWidth="1"/>
    <col min="46" max="46" width="8.625" style="6" customWidth="1"/>
    <col min="47" max="48" width="2.125" style="6" customWidth="1"/>
    <col min="49" max="49" width="8.625" style="6" customWidth="1"/>
    <col min="50" max="51" width="2.125" style="6" customWidth="1"/>
    <col min="52" max="52" width="8.625" style="6" customWidth="1"/>
    <col min="53" max="54" width="2.125" style="6" customWidth="1"/>
    <col min="55" max="55" width="8.625" style="6" customWidth="1"/>
    <col min="56" max="57" width="2.125" style="6" customWidth="1"/>
    <col min="58" max="58" width="3.125" style="6" customWidth="1"/>
    <col min="59" max="60" width="2.125" style="6" customWidth="1"/>
    <col min="61" max="61" width="8.625" style="6" customWidth="1"/>
    <col min="62" max="63" width="2.125" style="6" customWidth="1"/>
    <col min="64" max="64" width="8.625" style="6" customWidth="1"/>
    <col min="65" max="65" width="2.125" style="6" customWidth="1"/>
    <col min="66" max="66" width="3.625" style="6" customWidth="1"/>
    <col min="67" max="16384" width="9.00390625" style="6" customWidth="1"/>
  </cols>
  <sheetData>
    <row r="1" s="239" customFormat="1" ht="45" customHeight="1"/>
    <row r="2" s="239" customFormat="1" ht="18" customHeight="1"/>
    <row r="3" s="239" customFormat="1" ht="12" customHeight="1"/>
    <row r="4" spans="1:67" ht="13.5" customHeight="1" thickBot="1">
      <c r="A4" s="57"/>
      <c r="B4" s="238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205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204" t="s">
        <v>47</v>
      </c>
      <c r="BO4" s="7"/>
    </row>
    <row r="5" spans="1:147" s="164" customFormat="1" ht="15.75" customHeight="1">
      <c r="A5" s="203" t="s">
        <v>46</v>
      </c>
      <c r="B5" s="202"/>
      <c r="C5" s="201" t="s">
        <v>45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199"/>
      <c r="R5" s="237" t="s">
        <v>80</v>
      </c>
      <c r="S5" s="236"/>
      <c r="T5" s="236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3"/>
      <c r="AG5" s="196"/>
      <c r="AH5" s="235" t="s">
        <v>79</v>
      </c>
      <c r="AI5" s="196"/>
      <c r="AJ5" s="195" t="s">
        <v>43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3"/>
      <c r="AY5" s="195" t="s">
        <v>42</v>
      </c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3"/>
      <c r="BN5" s="192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</row>
    <row r="6" spans="1:147" s="164" customFormat="1" ht="15.75" customHeight="1">
      <c r="A6" s="234"/>
      <c r="B6" s="233"/>
      <c r="C6" s="188" t="s">
        <v>41</v>
      </c>
      <c r="D6" s="182"/>
      <c r="E6" s="187"/>
      <c r="F6" s="186" t="s">
        <v>40</v>
      </c>
      <c r="G6" s="185"/>
      <c r="H6" s="185"/>
      <c r="I6" s="185"/>
      <c r="J6" s="185"/>
      <c r="K6" s="185"/>
      <c r="L6" s="185"/>
      <c r="M6" s="185"/>
      <c r="N6" s="184"/>
      <c r="O6" s="183" t="s">
        <v>39</v>
      </c>
      <c r="P6" s="182"/>
      <c r="Q6" s="181"/>
      <c r="R6" s="188" t="s">
        <v>41</v>
      </c>
      <c r="S6" s="182"/>
      <c r="T6" s="187"/>
      <c r="U6" s="186" t="s">
        <v>40</v>
      </c>
      <c r="V6" s="185"/>
      <c r="W6" s="185"/>
      <c r="X6" s="185"/>
      <c r="Y6" s="185"/>
      <c r="Z6" s="185"/>
      <c r="AA6" s="185"/>
      <c r="AB6" s="185"/>
      <c r="AC6" s="184"/>
      <c r="AD6" s="183" t="s">
        <v>39</v>
      </c>
      <c r="AE6" s="182"/>
      <c r="AF6" s="181"/>
      <c r="AG6" s="189"/>
      <c r="AH6" s="232" t="s">
        <v>41</v>
      </c>
      <c r="AI6" s="231"/>
      <c r="AJ6" s="188" t="s">
        <v>41</v>
      </c>
      <c r="AK6" s="182"/>
      <c r="AL6" s="187"/>
      <c r="AM6" s="186" t="s">
        <v>40</v>
      </c>
      <c r="AN6" s="185"/>
      <c r="AO6" s="185"/>
      <c r="AP6" s="185"/>
      <c r="AQ6" s="185"/>
      <c r="AR6" s="185"/>
      <c r="AS6" s="185"/>
      <c r="AT6" s="185"/>
      <c r="AU6" s="184"/>
      <c r="AV6" s="183" t="s">
        <v>39</v>
      </c>
      <c r="AW6" s="182"/>
      <c r="AX6" s="181"/>
      <c r="AY6" s="188" t="s">
        <v>41</v>
      </c>
      <c r="AZ6" s="182"/>
      <c r="BA6" s="187"/>
      <c r="BB6" s="186" t="s">
        <v>40</v>
      </c>
      <c r="BC6" s="185"/>
      <c r="BD6" s="185"/>
      <c r="BE6" s="185"/>
      <c r="BF6" s="185"/>
      <c r="BG6" s="185"/>
      <c r="BH6" s="185"/>
      <c r="BI6" s="185"/>
      <c r="BJ6" s="184"/>
      <c r="BK6" s="183" t="s">
        <v>39</v>
      </c>
      <c r="BL6" s="182"/>
      <c r="BM6" s="181"/>
      <c r="BN6" s="180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</row>
    <row r="7" spans="1:147" s="164" customFormat="1" ht="15.75" customHeight="1" thickBot="1">
      <c r="A7" s="173"/>
      <c r="B7" s="166"/>
      <c r="C7" s="173"/>
      <c r="D7" s="167"/>
      <c r="E7" s="172"/>
      <c r="F7" s="171" t="s">
        <v>38</v>
      </c>
      <c r="G7" s="170"/>
      <c r="H7" s="169"/>
      <c r="I7" s="171" t="s">
        <v>37</v>
      </c>
      <c r="J7" s="170"/>
      <c r="K7" s="169"/>
      <c r="L7" s="171" t="s">
        <v>36</v>
      </c>
      <c r="M7" s="170"/>
      <c r="N7" s="169"/>
      <c r="O7" s="168"/>
      <c r="P7" s="167"/>
      <c r="Q7" s="166"/>
      <c r="R7" s="173"/>
      <c r="S7" s="167"/>
      <c r="T7" s="172"/>
      <c r="U7" s="171" t="s">
        <v>38</v>
      </c>
      <c r="V7" s="170"/>
      <c r="W7" s="169"/>
      <c r="X7" s="171" t="s">
        <v>37</v>
      </c>
      <c r="Y7" s="170"/>
      <c r="Z7" s="169"/>
      <c r="AA7" s="171" t="s">
        <v>36</v>
      </c>
      <c r="AB7" s="170"/>
      <c r="AC7" s="169"/>
      <c r="AD7" s="168"/>
      <c r="AE7" s="167"/>
      <c r="AF7" s="166"/>
      <c r="AG7" s="189"/>
      <c r="AH7" s="230"/>
      <c r="AI7" s="229"/>
      <c r="AJ7" s="173"/>
      <c r="AK7" s="167"/>
      <c r="AL7" s="172"/>
      <c r="AM7" s="171" t="s">
        <v>38</v>
      </c>
      <c r="AN7" s="170"/>
      <c r="AO7" s="169"/>
      <c r="AP7" s="171" t="s">
        <v>37</v>
      </c>
      <c r="AQ7" s="170"/>
      <c r="AR7" s="169"/>
      <c r="AS7" s="171" t="s">
        <v>36</v>
      </c>
      <c r="AT7" s="170"/>
      <c r="AU7" s="169"/>
      <c r="AV7" s="168"/>
      <c r="AW7" s="167"/>
      <c r="AX7" s="166"/>
      <c r="AY7" s="173"/>
      <c r="AZ7" s="167"/>
      <c r="BA7" s="172"/>
      <c r="BB7" s="171" t="s">
        <v>38</v>
      </c>
      <c r="BC7" s="170"/>
      <c r="BD7" s="169"/>
      <c r="BE7" s="171" t="s">
        <v>37</v>
      </c>
      <c r="BF7" s="170"/>
      <c r="BG7" s="169"/>
      <c r="BH7" s="171" t="s">
        <v>36</v>
      </c>
      <c r="BI7" s="170"/>
      <c r="BJ7" s="169"/>
      <c r="BK7" s="168"/>
      <c r="BL7" s="167"/>
      <c r="BM7" s="166"/>
      <c r="BN7" s="165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67" s="128" customFormat="1" ht="15.75" customHeight="1">
      <c r="A8" s="96"/>
      <c r="B8" s="89" t="s">
        <v>78</v>
      </c>
      <c r="C8" s="131" t="s">
        <v>1</v>
      </c>
      <c r="D8" s="111">
        <f>M8+P8</f>
        <v>1283.7286</v>
      </c>
      <c r="E8" s="76" t="s">
        <v>0</v>
      </c>
      <c r="F8" s="77" t="s">
        <v>1</v>
      </c>
      <c r="G8" s="111">
        <f>G10+G12</f>
        <v>132.23</v>
      </c>
      <c r="H8" s="78" t="s">
        <v>0</v>
      </c>
      <c r="I8" s="76" t="s">
        <v>1</v>
      </c>
      <c r="J8" s="111">
        <f>J10+J12</f>
        <v>0</v>
      </c>
      <c r="K8" s="76" t="s">
        <v>0</v>
      </c>
      <c r="L8" s="77" t="s">
        <v>1</v>
      </c>
      <c r="M8" s="111">
        <f>G8+J8</f>
        <v>132.23</v>
      </c>
      <c r="N8" s="76" t="s">
        <v>0</v>
      </c>
      <c r="O8" s="114" t="s">
        <v>1</v>
      </c>
      <c r="P8" s="111">
        <f>P10+P12</f>
        <v>1151.4986</v>
      </c>
      <c r="Q8" s="106" t="s">
        <v>0</v>
      </c>
      <c r="R8" s="112"/>
      <c r="S8" s="111">
        <f>AB8+AE8</f>
        <v>0</v>
      </c>
      <c r="T8" s="76"/>
      <c r="U8" s="77"/>
      <c r="V8" s="76">
        <f>V10+V12</f>
        <v>0</v>
      </c>
      <c r="W8" s="78"/>
      <c r="X8" s="76"/>
      <c r="Y8" s="76">
        <f>Y10+Y12</f>
        <v>0</v>
      </c>
      <c r="Z8" s="76"/>
      <c r="AA8" s="77"/>
      <c r="AB8" s="111">
        <f>V8+Y8</f>
        <v>0</v>
      </c>
      <c r="AC8" s="76"/>
      <c r="AD8" s="75"/>
      <c r="AE8" s="76">
        <f>AE10+AE12</f>
        <v>0</v>
      </c>
      <c r="AF8" s="80"/>
      <c r="AG8" s="106"/>
      <c r="AH8" s="112" t="s">
        <v>1</v>
      </c>
      <c r="AI8" s="115"/>
      <c r="AJ8" s="221" t="s">
        <v>6</v>
      </c>
      <c r="AK8" s="111">
        <f>AT8+AW8</f>
        <v>0</v>
      </c>
      <c r="AL8" s="76" t="s">
        <v>0</v>
      </c>
      <c r="AM8" s="77" t="s">
        <v>1</v>
      </c>
      <c r="AN8" s="76">
        <f>AN10+AN12</f>
        <v>0</v>
      </c>
      <c r="AO8" s="78" t="s">
        <v>0</v>
      </c>
      <c r="AP8" s="76" t="s">
        <v>1</v>
      </c>
      <c r="AQ8" s="76">
        <f>AQ10+AQ12</f>
        <v>0</v>
      </c>
      <c r="AR8" s="76" t="s">
        <v>0</v>
      </c>
      <c r="AS8" s="77" t="s">
        <v>1</v>
      </c>
      <c r="AT8" s="111">
        <f>AN8+AQ8</f>
        <v>0</v>
      </c>
      <c r="AU8" s="76" t="s">
        <v>0</v>
      </c>
      <c r="AV8" s="75" t="s">
        <v>1</v>
      </c>
      <c r="AW8" s="76">
        <f>AW10+AW12</f>
        <v>0</v>
      </c>
      <c r="AX8" s="73" t="s">
        <v>0</v>
      </c>
      <c r="AY8" s="112" t="s">
        <v>1</v>
      </c>
      <c r="AZ8" s="111">
        <f>BI8+BL8</f>
        <v>0</v>
      </c>
      <c r="BA8" s="76" t="s">
        <v>0</v>
      </c>
      <c r="BB8" s="77" t="s">
        <v>1</v>
      </c>
      <c r="BC8" s="76">
        <f>BC10+BC12</f>
        <v>0</v>
      </c>
      <c r="BD8" s="78" t="s">
        <v>0</v>
      </c>
      <c r="BE8" s="76" t="s">
        <v>1</v>
      </c>
      <c r="BF8" s="76">
        <f>BF10+BF12</f>
        <v>0</v>
      </c>
      <c r="BG8" s="76" t="s">
        <v>0</v>
      </c>
      <c r="BH8" s="77" t="s">
        <v>1</v>
      </c>
      <c r="BI8" s="111">
        <f>BC8+BF8</f>
        <v>0</v>
      </c>
      <c r="BJ8" s="76" t="s">
        <v>0</v>
      </c>
      <c r="BK8" s="75" t="s">
        <v>1</v>
      </c>
      <c r="BL8" s="76">
        <f>BL10+BL12</f>
        <v>0</v>
      </c>
      <c r="BM8" s="73" t="s">
        <v>0</v>
      </c>
      <c r="BN8" s="130"/>
      <c r="BO8" s="97"/>
    </row>
    <row r="9" spans="1:67" s="128" customFormat="1" ht="15.75" customHeight="1" thickBot="1">
      <c r="A9" s="21"/>
      <c r="B9" s="108"/>
      <c r="C9" s="107"/>
      <c r="D9" s="100">
        <f>M9+P9</f>
        <v>16989.3873</v>
      </c>
      <c r="E9" s="100"/>
      <c r="F9" s="103"/>
      <c r="G9" s="100">
        <f>G11+G13</f>
        <v>4660.5245</v>
      </c>
      <c r="H9" s="102"/>
      <c r="I9" s="100"/>
      <c r="J9" s="100">
        <f>J11+J13</f>
        <v>36.495400000000004</v>
      </c>
      <c r="K9" s="100"/>
      <c r="L9" s="103"/>
      <c r="M9" s="100">
        <f>G9+J9</f>
        <v>4697.0199</v>
      </c>
      <c r="N9" s="100"/>
      <c r="O9" s="101"/>
      <c r="P9" s="100">
        <f>P11+P13</f>
        <v>12292.3674</v>
      </c>
      <c r="Q9" s="99"/>
      <c r="R9" s="104"/>
      <c r="S9" s="100">
        <f>AB9+AE9</f>
        <v>11332.735</v>
      </c>
      <c r="T9" s="100"/>
      <c r="U9" s="103"/>
      <c r="V9" s="100">
        <f>V11+V13</f>
        <v>2953.63</v>
      </c>
      <c r="W9" s="102"/>
      <c r="X9" s="100"/>
      <c r="Y9" s="100">
        <f>Y11+Y13</f>
        <v>5.1304</v>
      </c>
      <c r="Z9" s="100"/>
      <c r="AA9" s="103"/>
      <c r="AB9" s="100">
        <f>V9+Y9</f>
        <v>2958.7604</v>
      </c>
      <c r="AC9" s="100"/>
      <c r="AD9" s="101"/>
      <c r="AE9" s="100">
        <f>AE11+AE13</f>
        <v>8373.9746</v>
      </c>
      <c r="AF9" s="105"/>
      <c r="AG9" s="106"/>
      <c r="AH9" s="104"/>
      <c r="AI9" s="115"/>
      <c r="AJ9" s="122"/>
      <c r="AK9" s="100">
        <f>AT9+AW9</f>
        <v>5381.1841</v>
      </c>
      <c r="AL9" s="100"/>
      <c r="AM9" s="103"/>
      <c r="AN9" s="100">
        <f>AN11+AN13</f>
        <v>1619.8941</v>
      </c>
      <c r="AO9" s="102"/>
      <c r="AP9" s="100"/>
      <c r="AQ9" s="100">
        <f>AQ11+AQ13</f>
        <v>30.6807</v>
      </c>
      <c r="AR9" s="100"/>
      <c r="AS9" s="103"/>
      <c r="AT9" s="100">
        <f>AN9+AQ9</f>
        <v>1650.5747999999999</v>
      </c>
      <c r="AU9" s="100"/>
      <c r="AV9" s="101"/>
      <c r="AW9" s="100">
        <f>AW11+AW13</f>
        <v>3730.6093</v>
      </c>
      <c r="AX9" s="99"/>
      <c r="AY9" s="104"/>
      <c r="AZ9" s="100">
        <f>BI9+BL9</f>
        <v>84.97460000000001</v>
      </c>
      <c r="BA9" s="100"/>
      <c r="BB9" s="103"/>
      <c r="BC9" s="100">
        <f>BC11+BC13</f>
        <v>60.6304</v>
      </c>
      <c r="BD9" s="102"/>
      <c r="BE9" s="100"/>
      <c r="BF9" s="100">
        <f>BF11+BF13</f>
        <v>0</v>
      </c>
      <c r="BG9" s="100"/>
      <c r="BH9" s="103"/>
      <c r="BI9" s="100">
        <f>BC9+BF9</f>
        <v>60.6304</v>
      </c>
      <c r="BJ9" s="100"/>
      <c r="BK9" s="101"/>
      <c r="BL9" s="100">
        <f>BL11+BL13</f>
        <v>24.3442</v>
      </c>
      <c r="BM9" s="99"/>
      <c r="BN9" s="129"/>
      <c r="BO9" s="97"/>
    </row>
    <row r="10" spans="1:67" ht="15.75" customHeight="1">
      <c r="A10" s="96">
        <v>20</v>
      </c>
      <c r="B10" s="95" t="s">
        <v>77</v>
      </c>
      <c r="C10" s="53" t="s">
        <v>1</v>
      </c>
      <c r="D10" s="15">
        <f>M10+P10</f>
        <v>262.69129999999996</v>
      </c>
      <c r="E10" s="15" t="s">
        <v>0</v>
      </c>
      <c r="F10" s="47" t="s">
        <v>1</v>
      </c>
      <c r="G10" s="144">
        <f>V10+AN10+BC10+'[1]その４(P7-P8,P11-P12)'!G11+'[1]その４(P7-P8,P11-P12)'!V11+'[1]その４(P7-P8,P11-P12)'!AM11+'[1]その４(P7-P8,P11-P12)'!BB11+'[1]その４(P7-P8,P11-P12)'!BT11+'[1]その４(P7-P8,P11-P12)'!CI11+'[1]その４(P7-P8,P11-P12)'!CY11</f>
        <v>132.23</v>
      </c>
      <c r="H10" s="52" t="s">
        <v>0</v>
      </c>
      <c r="I10" s="15" t="s">
        <v>1</v>
      </c>
      <c r="J10" s="144">
        <f>Y10+AQ10+BF10+'[1]その４(P7-P8,P11-P12)'!J11+'[1]その４(P7-P8,P11-P12)'!Y11+'[1]その４(P7-P8,P11-P12)'!AP11+'[1]その４(P7-P8,P11-P12)'!BE11+'[1]その４(P7-P8,P11-P12)'!BW11+'[1]その４(P7-P8,P11-P12)'!CL11+'[1]その４(P7-P8,P11-P12)'!DB11</f>
        <v>0</v>
      </c>
      <c r="K10" s="15" t="s">
        <v>0</v>
      </c>
      <c r="L10" s="47" t="s">
        <v>1</v>
      </c>
      <c r="M10" s="15">
        <f>G10+J10</f>
        <v>132.23</v>
      </c>
      <c r="N10" s="15" t="s">
        <v>0</v>
      </c>
      <c r="O10" s="51" t="s">
        <v>1</v>
      </c>
      <c r="P10" s="144">
        <f>AE10+AW10+BL10+'[1]その４(P7-P8,P11-P12)'!P11+'[1]その４(P7-P8,P11-P12)'!AE11+'[1]その４(P7-P8,P11-P12)'!AV11+'[1]その４(P7-P8,P11-P12)'!BK11+'[1]その４(P7-P8,P11-P12)'!CC11+'[1]その４(P7-P8,P11-P12)'!CR11+'[1]その４(P7-P8,P11-P12)'!DH11</f>
        <v>130.4613</v>
      </c>
      <c r="Q10" s="50" t="s">
        <v>0</v>
      </c>
      <c r="R10" s="48"/>
      <c r="S10" s="15"/>
      <c r="T10" s="15"/>
      <c r="U10" s="47"/>
      <c r="V10" s="15"/>
      <c r="W10" s="15"/>
      <c r="X10" s="47"/>
      <c r="Y10" s="15"/>
      <c r="Z10" s="15"/>
      <c r="AA10" s="47"/>
      <c r="AB10" s="15">
        <f>V10+Y10</f>
        <v>0</v>
      </c>
      <c r="AC10" s="15"/>
      <c r="AD10" s="47"/>
      <c r="AE10" s="15"/>
      <c r="AF10" s="49"/>
      <c r="AG10" s="15"/>
      <c r="AH10" s="48" t="s">
        <v>1</v>
      </c>
      <c r="AI10" s="15"/>
      <c r="AJ10" s="48" t="s">
        <v>6</v>
      </c>
      <c r="AK10" s="15">
        <f>AT10+AW10</f>
        <v>0</v>
      </c>
      <c r="AL10" s="15" t="s">
        <v>0</v>
      </c>
      <c r="AM10" s="47" t="s">
        <v>1</v>
      </c>
      <c r="AN10" s="144"/>
      <c r="AO10" s="15" t="s">
        <v>0</v>
      </c>
      <c r="AP10" s="47" t="s">
        <v>1</v>
      </c>
      <c r="AQ10" s="15"/>
      <c r="AR10" s="15" t="s">
        <v>0</v>
      </c>
      <c r="AS10" s="47" t="s">
        <v>1</v>
      </c>
      <c r="AT10" s="15">
        <f>AN10+AQ10</f>
        <v>0</v>
      </c>
      <c r="AU10" s="15" t="s">
        <v>0</v>
      </c>
      <c r="AV10" s="47" t="s">
        <v>1</v>
      </c>
      <c r="AW10" s="15"/>
      <c r="AX10" s="15" t="s">
        <v>0</v>
      </c>
      <c r="AY10" s="48" t="s">
        <v>1</v>
      </c>
      <c r="AZ10" s="15">
        <f>BI10+BL10</f>
        <v>0</v>
      </c>
      <c r="BA10" s="15" t="s">
        <v>0</v>
      </c>
      <c r="BB10" s="47" t="s">
        <v>1</v>
      </c>
      <c r="BC10" s="15"/>
      <c r="BD10" s="15" t="s">
        <v>0</v>
      </c>
      <c r="BE10" s="47" t="s">
        <v>1</v>
      </c>
      <c r="BF10" s="15"/>
      <c r="BG10" s="15" t="s">
        <v>0</v>
      </c>
      <c r="BH10" s="47" t="s">
        <v>1</v>
      </c>
      <c r="BI10" s="15">
        <f>BC10+BF10</f>
        <v>0</v>
      </c>
      <c r="BJ10" s="15" t="s">
        <v>0</v>
      </c>
      <c r="BK10" s="47" t="s">
        <v>1</v>
      </c>
      <c r="BL10" s="15"/>
      <c r="BM10" s="15" t="s">
        <v>0</v>
      </c>
      <c r="BN10" s="94">
        <v>20</v>
      </c>
      <c r="BO10" s="7"/>
    </row>
    <row r="11" spans="1:67" ht="15.75" customHeight="1">
      <c r="A11" s="55"/>
      <c r="B11" s="42"/>
      <c r="C11" s="138"/>
      <c r="D11" s="34">
        <f>M11+P11</f>
        <v>7837.91</v>
      </c>
      <c r="E11" s="34"/>
      <c r="F11" s="35"/>
      <c r="G11" s="34">
        <f>V11+AN11+BC11+'[1]その４(P7-P8,P11-P12)'!G12+'[1]その４(P7-P8,P11-P12)'!V12+'[1]その４(P7-P8,P11-P12)'!AM12+'[1]その４(P7-P8,P11-P12)'!BB12+'[1]その４(P7-P8,P11-P12)'!BT12+'[1]その４(P7-P8,P11-P12)'!CI12+'[1]その４(P7-P8,P11-P12)'!CY12</f>
        <v>4262.4681</v>
      </c>
      <c r="H11" s="40"/>
      <c r="I11" s="34"/>
      <c r="J11" s="34">
        <f>Y11+AQ11+BF11+'[1]その４(P7-P8,P11-P12)'!J12+'[1]その４(P7-P8,P11-P12)'!Y12+'[1]その４(P7-P8,P11-P12)'!AP12+'[1]その４(P7-P8,P11-P12)'!BE12+'[1]その４(P7-P8,P11-P12)'!BW12+'[1]その４(P7-P8,P11-P12)'!CL12+'[1]その４(P7-P8,P11-P12)'!DB12</f>
        <v>27.3639</v>
      </c>
      <c r="K11" s="34"/>
      <c r="L11" s="35"/>
      <c r="M11" s="34">
        <f>G11+J11</f>
        <v>4289.832</v>
      </c>
      <c r="N11" s="34"/>
      <c r="O11" s="39"/>
      <c r="P11" s="34">
        <f>AE11+AW11+BL11+'[1]その４(P7-P8,P11-P12)'!P12+'[1]その４(P7-P8,P11-P12)'!AE12+'[1]その４(P7-P8,P11-P12)'!AV12+'[1]その４(P7-P8,P11-P12)'!BK12+'[1]その４(P7-P8,P11-P12)'!CC12+'[1]その４(P7-P8,P11-P12)'!CR12+'[1]その４(P7-P8,P11-P12)'!DH12</f>
        <v>3548.078</v>
      </c>
      <c r="Q11" s="38"/>
      <c r="R11" s="36"/>
      <c r="S11" s="34">
        <f>AB11+AE11</f>
        <v>4138.5907</v>
      </c>
      <c r="T11" s="34"/>
      <c r="U11" s="35"/>
      <c r="V11" s="34">
        <v>2769.21</v>
      </c>
      <c r="W11" s="34"/>
      <c r="X11" s="35"/>
      <c r="Y11" s="34"/>
      <c r="Z11" s="34"/>
      <c r="AA11" s="35"/>
      <c r="AB11" s="34">
        <f>V11+Y11</f>
        <v>2769.21</v>
      </c>
      <c r="AC11" s="34"/>
      <c r="AD11" s="35"/>
      <c r="AE11" s="34">
        <v>1369.3807</v>
      </c>
      <c r="AF11" s="37"/>
      <c r="AG11" s="15"/>
      <c r="AH11" s="48"/>
      <c r="AI11" s="15"/>
      <c r="AJ11" s="36"/>
      <c r="AK11" s="34">
        <f>AT11+AW11</f>
        <v>3458.6346999999996</v>
      </c>
      <c r="AL11" s="34"/>
      <c r="AM11" s="35"/>
      <c r="AN11" s="34">
        <v>1422.8181</v>
      </c>
      <c r="AO11" s="34"/>
      <c r="AP11" s="35"/>
      <c r="AQ11" s="34">
        <v>26.6796</v>
      </c>
      <c r="AR11" s="34"/>
      <c r="AS11" s="35"/>
      <c r="AT11" s="34">
        <f>AN11+AQ11</f>
        <v>1449.4977</v>
      </c>
      <c r="AU11" s="34"/>
      <c r="AV11" s="35"/>
      <c r="AW11" s="34">
        <v>2009.137</v>
      </c>
      <c r="AX11" s="37"/>
      <c r="AY11" s="36"/>
      <c r="AZ11" s="228">
        <f>BI11+BL11</f>
        <v>71.5631</v>
      </c>
      <c r="BA11" s="34"/>
      <c r="BB11" s="35"/>
      <c r="BC11" s="34">
        <v>59.64</v>
      </c>
      <c r="BD11" s="34"/>
      <c r="BE11" s="35"/>
      <c r="BF11" s="34"/>
      <c r="BG11" s="34"/>
      <c r="BH11" s="35"/>
      <c r="BI11" s="34">
        <f>BC11+BF11</f>
        <v>59.64</v>
      </c>
      <c r="BJ11" s="34"/>
      <c r="BK11" s="35"/>
      <c r="BL11" s="228">
        <v>11.9231</v>
      </c>
      <c r="BM11" s="37"/>
      <c r="BN11" s="33"/>
      <c r="BO11" s="7"/>
    </row>
    <row r="12" spans="1:67" ht="15.75" customHeight="1">
      <c r="A12" s="32">
        <v>21</v>
      </c>
      <c r="B12" s="31" t="s">
        <v>76</v>
      </c>
      <c r="C12" s="53" t="s">
        <v>1</v>
      </c>
      <c r="D12" s="15">
        <f>M12+P12</f>
        <v>1021.0373</v>
      </c>
      <c r="E12" s="15" t="s">
        <v>0</v>
      </c>
      <c r="F12" s="47" t="s">
        <v>1</v>
      </c>
      <c r="G12" s="15">
        <f>V12+AN12+BC12+'[1]その４(P7-P8,P11-P12)'!G13+'[1]その４(P7-P8,P11-P12)'!V13+'[1]その４(P7-P8,P11-P12)'!AM13+'[1]その４(P7-P8,P11-P12)'!BB13+'[1]その４(P7-P8,P11-P12)'!BT13+'[1]その４(P7-P8,P11-P12)'!CI13+'[1]その４(P7-P8,P11-P12)'!CY13</f>
        <v>0</v>
      </c>
      <c r="H12" s="52" t="s">
        <v>0</v>
      </c>
      <c r="I12" s="15" t="s">
        <v>1</v>
      </c>
      <c r="J12" s="15">
        <f>Y12+AQ12+BF12+'[1]その４(P7-P8,P11-P12)'!J13+'[1]その４(P7-P8,P11-P12)'!Y13+'[1]その４(P7-P8,P11-P12)'!AP13+'[1]その４(P7-P8,P11-P12)'!BE13+'[1]その４(P7-P8,P11-P12)'!BW13+'[1]その４(P7-P8,P11-P12)'!CL13+'[1]その４(P7-P8,P11-P12)'!DB13</f>
        <v>0</v>
      </c>
      <c r="K12" s="15" t="s">
        <v>0</v>
      </c>
      <c r="L12" s="47" t="s">
        <v>1</v>
      </c>
      <c r="M12" s="15">
        <f>G12+J12</f>
        <v>0</v>
      </c>
      <c r="N12" s="15" t="s">
        <v>0</v>
      </c>
      <c r="O12" s="51" t="s">
        <v>1</v>
      </c>
      <c r="P12" s="15">
        <f>AE12+AW12+BL12+'[1]その４(P7-P8,P11-P12)'!P13+'[1]その４(P7-P8,P11-P12)'!AE13+'[1]その４(P7-P8,P11-P12)'!AV13+'[1]その４(P7-P8,P11-P12)'!BK13+'[1]その４(P7-P8,P11-P12)'!CC13+'[1]その４(P7-P8,P11-P12)'!CR13+'[1]その４(P7-P8,P11-P12)'!DH13</f>
        <v>1021.0373</v>
      </c>
      <c r="Q12" s="50" t="s">
        <v>0</v>
      </c>
      <c r="R12" s="48"/>
      <c r="S12" s="15"/>
      <c r="T12" s="15"/>
      <c r="U12" s="47"/>
      <c r="V12" s="15"/>
      <c r="W12" s="15"/>
      <c r="X12" s="47"/>
      <c r="Y12" s="15"/>
      <c r="Z12" s="15"/>
      <c r="AA12" s="47"/>
      <c r="AB12" s="15">
        <f>V12+Y12</f>
        <v>0</v>
      </c>
      <c r="AC12" s="15"/>
      <c r="AD12" s="47"/>
      <c r="AE12" s="15"/>
      <c r="AF12" s="49"/>
      <c r="AG12" s="15"/>
      <c r="AH12" s="48" t="s">
        <v>1</v>
      </c>
      <c r="AI12" s="15"/>
      <c r="AJ12" s="48" t="s">
        <v>6</v>
      </c>
      <c r="AK12" s="15">
        <f>AT12+AW12</f>
        <v>0</v>
      </c>
      <c r="AL12" s="15" t="s">
        <v>0</v>
      </c>
      <c r="AM12" s="47" t="s">
        <v>1</v>
      </c>
      <c r="AN12" s="15"/>
      <c r="AO12" s="15" t="s">
        <v>0</v>
      </c>
      <c r="AP12" s="47" t="s">
        <v>1</v>
      </c>
      <c r="AQ12" s="15"/>
      <c r="AR12" s="15" t="s">
        <v>0</v>
      </c>
      <c r="AS12" s="47" t="s">
        <v>1</v>
      </c>
      <c r="AT12" s="15">
        <f>AN12+AQ12</f>
        <v>0</v>
      </c>
      <c r="AU12" s="15" t="s">
        <v>0</v>
      </c>
      <c r="AV12" s="47" t="s">
        <v>1</v>
      </c>
      <c r="AW12" s="15"/>
      <c r="AX12" s="15" t="s">
        <v>0</v>
      </c>
      <c r="AY12" s="48" t="s">
        <v>1</v>
      </c>
      <c r="AZ12" s="15">
        <f>BI12+BL12</f>
        <v>0</v>
      </c>
      <c r="BA12" s="15" t="s">
        <v>0</v>
      </c>
      <c r="BB12" s="47" t="s">
        <v>1</v>
      </c>
      <c r="BC12" s="15"/>
      <c r="BD12" s="15" t="s">
        <v>0</v>
      </c>
      <c r="BE12" s="47" t="s">
        <v>1</v>
      </c>
      <c r="BF12" s="15"/>
      <c r="BG12" s="15" t="s">
        <v>0</v>
      </c>
      <c r="BH12" s="47" t="s">
        <v>1</v>
      </c>
      <c r="BI12" s="15">
        <f>BC12+BF12</f>
        <v>0</v>
      </c>
      <c r="BJ12" s="15" t="s">
        <v>0</v>
      </c>
      <c r="BK12" s="47" t="s">
        <v>1</v>
      </c>
      <c r="BL12" s="15"/>
      <c r="BM12" s="15" t="s">
        <v>0</v>
      </c>
      <c r="BN12" s="22">
        <v>21</v>
      </c>
      <c r="BO12" s="7"/>
    </row>
    <row r="13" spans="1:67" ht="15.75" customHeight="1" thickBot="1">
      <c r="A13" s="55"/>
      <c r="B13" s="127"/>
      <c r="C13" s="227"/>
      <c r="D13" s="15">
        <f>M13+P13</f>
        <v>9151.4773</v>
      </c>
      <c r="E13" s="15"/>
      <c r="F13" s="47"/>
      <c r="G13" s="15">
        <f>V13+AN13+BC13+'[1]その４(P7-P8,P11-P12)'!G14+'[1]その４(P7-P8,P11-P12)'!V14+'[1]その４(P7-P8,P11-P12)'!AM14+'[1]その４(P7-P8,P11-P12)'!BB14+'[1]その４(P7-P8,P11-P12)'!BT14+'[1]その４(P7-P8,P11-P12)'!CI14+'[1]その４(P7-P8,P11-P12)'!CY14</f>
        <v>398.0564</v>
      </c>
      <c r="H13" s="52"/>
      <c r="I13" s="15"/>
      <c r="J13" s="15">
        <f>Y13+AQ13+BF13+'[1]その４(P7-P8,P11-P12)'!J14+'[1]その４(P7-P8,P11-P12)'!Y14+'[1]その４(P7-P8,P11-P12)'!AP14+'[1]その４(P7-P8,P11-P12)'!BE14+'[1]その４(P7-P8,P11-P12)'!BW14+'[1]その４(P7-P8,P11-P12)'!CL14+'[1]その４(P7-P8,P11-P12)'!DB14</f>
        <v>9.131499999999999</v>
      </c>
      <c r="K13" s="15"/>
      <c r="L13" s="47"/>
      <c r="M13" s="15">
        <f>G13+J13</f>
        <v>407.1879</v>
      </c>
      <c r="N13" s="15"/>
      <c r="O13" s="17"/>
      <c r="P13" s="15">
        <f>AE13+AW13+BL13+'[1]その４(P7-P8,P11-P12)'!P14+'[1]その４(P7-P8,P11-P12)'!AE14+'[1]その４(P7-P8,P11-P12)'!AV14+'[1]その４(P7-P8,P11-P12)'!BK14+'[1]その４(P7-P8,P11-P12)'!CC14+'[1]その４(P7-P8,P11-P12)'!CR14+'[1]その４(P7-P8,P11-P12)'!DH14</f>
        <v>8744.2894</v>
      </c>
      <c r="Q13" s="91"/>
      <c r="R13" s="48"/>
      <c r="S13" s="15">
        <f>AB13+AE13</f>
        <v>7194.1443</v>
      </c>
      <c r="T13" s="15"/>
      <c r="U13" s="47"/>
      <c r="V13" s="15">
        <v>184.42</v>
      </c>
      <c r="W13" s="15"/>
      <c r="X13" s="47"/>
      <c r="Y13" s="15">
        <v>5.1304</v>
      </c>
      <c r="Z13" s="15"/>
      <c r="AA13" s="47"/>
      <c r="AB13" s="15">
        <f>V13+Y13</f>
        <v>189.5504</v>
      </c>
      <c r="AC13" s="15"/>
      <c r="AD13" s="47"/>
      <c r="AE13" s="15">
        <v>7004.5939</v>
      </c>
      <c r="AF13" s="49"/>
      <c r="AG13" s="15"/>
      <c r="AH13" s="48"/>
      <c r="AI13" s="15"/>
      <c r="AJ13" s="48"/>
      <c r="AK13" s="15">
        <f>AT13+AW13</f>
        <v>1922.5493999999999</v>
      </c>
      <c r="AL13" s="15"/>
      <c r="AM13" s="47"/>
      <c r="AN13" s="15">
        <v>197.076</v>
      </c>
      <c r="AO13" s="15"/>
      <c r="AP13" s="47"/>
      <c r="AQ13" s="15">
        <v>4.0011</v>
      </c>
      <c r="AR13" s="15"/>
      <c r="AS13" s="47"/>
      <c r="AT13" s="15">
        <f>AN13+AQ13</f>
        <v>201.0771</v>
      </c>
      <c r="AU13" s="15"/>
      <c r="AV13" s="47"/>
      <c r="AW13" s="15">
        <v>1721.4723</v>
      </c>
      <c r="AX13" s="15"/>
      <c r="AY13" s="48"/>
      <c r="AZ13" s="15">
        <f>BI13+BL13</f>
        <v>13.411499999999998</v>
      </c>
      <c r="BA13" s="15"/>
      <c r="BB13" s="47"/>
      <c r="BC13" s="15">
        <v>0.9904</v>
      </c>
      <c r="BD13" s="15"/>
      <c r="BE13" s="47"/>
      <c r="BF13" s="15"/>
      <c r="BG13" s="15"/>
      <c r="BH13" s="47"/>
      <c r="BI13" s="15">
        <f>BC13+BF13</f>
        <v>0.9904</v>
      </c>
      <c r="BJ13" s="15"/>
      <c r="BK13" s="47"/>
      <c r="BL13" s="15">
        <v>12.4211</v>
      </c>
      <c r="BM13" s="15"/>
      <c r="BN13" s="46"/>
      <c r="BO13" s="7"/>
    </row>
    <row r="14" spans="1:67" s="56" customFormat="1" ht="15.75" customHeight="1">
      <c r="A14" s="116"/>
      <c r="B14" s="89" t="s">
        <v>75</v>
      </c>
      <c r="C14" s="131" t="s">
        <v>1</v>
      </c>
      <c r="D14" s="74">
        <f>M14+P14</f>
        <v>58.089299999999994</v>
      </c>
      <c r="E14" s="76" t="s">
        <v>0</v>
      </c>
      <c r="F14" s="77" t="s">
        <v>1</v>
      </c>
      <c r="G14" s="74">
        <f>G16+G18+G20+G22+G24+G26+G28</f>
        <v>0</v>
      </c>
      <c r="H14" s="78" t="s">
        <v>0</v>
      </c>
      <c r="I14" s="76" t="s">
        <v>1</v>
      </c>
      <c r="J14" s="74">
        <f>J16+J18+J20+J22+J24+J26+J28</f>
        <v>0</v>
      </c>
      <c r="K14" s="76" t="s">
        <v>0</v>
      </c>
      <c r="L14" s="77" t="s">
        <v>1</v>
      </c>
      <c r="M14" s="74">
        <f>G14+J14</f>
        <v>0</v>
      </c>
      <c r="N14" s="76" t="s">
        <v>0</v>
      </c>
      <c r="O14" s="114" t="s">
        <v>1</v>
      </c>
      <c r="P14" s="74">
        <f>P16+P18+P20+P22+P24+P26+P28</f>
        <v>58.089299999999994</v>
      </c>
      <c r="Q14" s="106" t="s">
        <v>0</v>
      </c>
      <c r="R14" s="83"/>
      <c r="S14" s="74"/>
      <c r="T14" s="74"/>
      <c r="U14" s="82"/>
      <c r="V14" s="74">
        <f>V16+V18+V20+V22+V24+V26+V28</f>
        <v>0</v>
      </c>
      <c r="W14" s="74"/>
      <c r="X14" s="82"/>
      <c r="Y14" s="74">
        <f>Y16+Y18+Y20+Y22+Y24+Y26+Y28</f>
        <v>0</v>
      </c>
      <c r="Z14" s="74"/>
      <c r="AA14" s="82"/>
      <c r="AB14" s="74"/>
      <c r="AC14" s="74"/>
      <c r="AD14" s="82"/>
      <c r="AE14" s="74">
        <f>AE16+AE18+AE20+AE22+AE24+AE26+AE28</f>
        <v>0</v>
      </c>
      <c r="AF14" s="81"/>
      <c r="AG14" s="59"/>
      <c r="AH14" s="223"/>
      <c r="AI14" s="59"/>
      <c r="AJ14" s="221" t="s">
        <v>6</v>
      </c>
      <c r="AK14" s="74">
        <f>AT14+AW14</f>
        <v>0</v>
      </c>
      <c r="AL14" s="76" t="s">
        <v>0</v>
      </c>
      <c r="AM14" s="77" t="s">
        <v>1</v>
      </c>
      <c r="AN14" s="74">
        <f>AN16+AN18+AN20+AN22+AN24+AN26+AN28</f>
        <v>0</v>
      </c>
      <c r="AO14" s="78" t="s">
        <v>0</v>
      </c>
      <c r="AP14" s="76" t="s">
        <v>1</v>
      </c>
      <c r="AQ14" s="74">
        <f>AQ16+AQ18+AQ20+AQ22+AQ24+AQ26+AQ28</f>
        <v>0</v>
      </c>
      <c r="AR14" s="76" t="s">
        <v>0</v>
      </c>
      <c r="AS14" s="77" t="s">
        <v>1</v>
      </c>
      <c r="AT14" s="74">
        <f>AN14+AQ14</f>
        <v>0</v>
      </c>
      <c r="AU14" s="76" t="s">
        <v>0</v>
      </c>
      <c r="AV14" s="75" t="s">
        <v>1</v>
      </c>
      <c r="AW14" s="74">
        <f>AW16+AW18+AW20+AW22+AW24+AW26+AW28</f>
        <v>0</v>
      </c>
      <c r="AX14" s="73" t="s">
        <v>0</v>
      </c>
      <c r="AY14" s="112" t="s">
        <v>1</v>
      </c>
      <c r="AZ14" s="74">
        <f>BI14+BL14</f>
        <v>0</v>
      </c>
      <c r="BA14" s="76" t="s">
        <v>0</v>
      </c>
      <c r="BB14" s="77" t="s">
        <v>1</v>
      </c>
      <c r="BC14" s="74">
        <f>BC16+BC18+BC20+BC22+BC24+BC26+BC28</f>
        <v>0</v>
      </c>
      <c r="BD14" s="78" t="s">
        <v>0</v>
      </c>
      <c r="BE14" s="76" t="s">
        <v>1</v>
      </c>
      <c r="BF14" s="74">
        <f>BF16+BF18+BF20+BF22+BF24+BF26+BF28</f>
        <v>0</v>
      </c>
      <c r="BG14" s="76" t="s">
        <v>0</v>
      </c>
      <c r="BH14" s="77" t="s">
        <v>1</v>
      </c>
      <c r="BI14" s="74">
        <f>BC14+BF14</f>
        <v>0</v>
      </c>
      <c r="BJ14" s="76" t="s">
        <v>0</v>
      </c>
      <c r="BK14" s="75" t="s">
        <v>1</v>
      </c>
      <c r="BL14" s="74">
        <f>BL16+BL18+BL20+BL22+BL24+BL26+BL28</f>
        <v>0</v>
      </c>
      <c r="BM14" s="73" t="s">
        <v>0</v>
      </c>
      <c r="BN14" s="226"/>
      <c r="BO14" s="57"/>
    </row>
    <row r="15" spans="1:67" s="56" customFormat="1" ht="15.75" customHeight="1" thickBot="1">
      <c r="A15" s="225"/>
      <c r="B15" s="70"/>
      <c r="C15" s="224"/>
      <c r="D15" s="61">
        <f>M15+P15</f>
        <v>275.39639999999997</v>
      </c>
      <c r="E15" s="61"/>
      <c r="F15" s="62"/>
      <c r="G15" s="61">
        <f>G17+G19+G21+G23+G25+G27+G29</f>
        <v>0</v>
      </c>
      <c r="H15" s="68"/>
      <c r="I15" s="61"/>
      <c r="J15" s="61">
        <f>J17+J19+J21+J23+J25+J27+J29</f>
        <v>0.3563</v>
      </c>
      <c r="K15" s="61"/>
      <c r="L15" s="62"/>
      <c r="M15" s="61">
        <f>G15+J15</f>
        <v>0.3563</v>
      </c>
      <c r="N15" s="61"/>
      <c r="O15" s="67"/>
      <c r="P15" s="61">
        <f>P17+P19+P21+P23+P25+P27+P29</f>
        <v>275.0401</v>
      </c>
      <c r="Q15" s="66"/>
      <c r="R15" s="64"/>
      <c r="S15" s="61"/>
      <c r="T15" s="61"/>
      <c r="U15" s="62"/>
      <c r="V15" s="61">
        <f>V17+V19+V21+V23+V25+V27+V29</f>
        <v>0</v>
      </c>
      <c r="W15" s="61"/>
      <c r="X15" s="62"/>
      <c r="Y15" s="61">
        <f>Y17+Y19+Y21+Y23+Y25+Y27+Y29</f>
        <v>0</v>
      </c>
      <c r="Z15" s="61"/>
      <c r="AA15" s="62"/>
      <c r="AB15" s="61"/>
      <c r="AC15" s="61"/>
      <c r="AD15" s="62"/>
      <c r="AE15" s="61">
        <f>AE17+AE19+AE21+AE23+AE25+AE27+AE29</f>
        <v>0</v>
      </c>
      <c r="AF15" s="65"/>
      <c r="AG15" s="59"/>
      <c r="AH15" s="223"/>
      <c r="AI15" s="59"/>
      <c r="AJ15" s="64"/>
      <c r="AK15" s="61">
        <f>AT15+AW15</f>
        <v>186.948</v>
      </c>
      <c r="AL15" s="61"/>
      <c r="AM15" s="62"/>
      <c r="AN15" s="61">
        <f>AN17+AN19+AN21+AN23+AN25+AN27+AN29</f>
        <v>0</v>
      </c>
      <c r="AO15" s="61"/>
      <c r="AP15" s="62"/>
      <c r="AQ15" s="63">
        <f>AQ17+AQ19+AQ21+AQ23+AQ25+AQ27+AQ29</f>
        <v>0.3272</v>
      </c>
      <c r="AR15" s="61"/>
      <c r="AS15" s="62"/>
      <c r="AT15" s="61">
        <f>AN15+AQ15</f>
        <v>0.3272</v>
      </c>
      <c r="AU15" s="61"/>
      <c r="AV15" s="62"/>
      <c r="AW15" s="61">
        <f>AW17+AW19+AW21+AW23+AW25+AW27+AW29</f>
        <v>186.6208</v>
      </c>
      <c r="AX15" s="61"/>
      <c r="AY15" s="64"/>
      <c r="AZ15" s="61">
        <f>BI15+BL15</f>
        <v>2</v>
      </c>
      <c r="BA15" s="61"/>
      <c r="BB15" s="62"/>
      <c r="BC15" s="61">
        <f>BC17+BC19+BC21+BC23+BC25+BC27+BC29</f>
        <v>0</v>
      </c>
      <c r="BD15" s="61"/>
      <c r="BE15" s="62"/>
      <c r="BF15" s="61">
        <f>BF17+BF19+BF21+BF23+BF25+BF27+BF29</f>
        <v>0</v>
      </c>
      <c r="BG15" s="61"/>
      <c r="BH15" s="62"/>
      <c r="BI15" s="61">
        <f>BC15+BF15</f>
        <v>0</v>
      </c>
      <c r="BJ15" s="61"/>
      <c r="BK15" s="62"/>
      <c r="BL15" s="61">
        <f>BL17+BL19+BL21+BL23+BL25+BL27+BL29</f>
        <v>2</v>
      </c>
      <c r="BM15" s="61"/>
      <c r="BN15" s="222"/>
      <c r="BO15" s="57"/>
    </row>
    <row r="16" spans="1:67" ht="15.75" customHeight="1">
      <c r="A16" s="32">
        <v>22</v>
      </c>
      <c r="B16" s="31" t="s">
        <v>74</v>
      </c>
      <c r="C16" s="53" t="s">
        <v>1</v>
      </c>
      <c r="D16" s="15">
        <f>M16+P16</f>
        <v>44.939099999999996</v>
      </c>
      <c r="E16" s="15" t="s">
        <v>0</v>
      </c>
      <c r="F16" s="47" t="s">
        <v>1</v>
      </c>
      <c r="G16" s="15">
        <f>V16+AN16+BC16+'[1]その４(P7-P8,P11-P12)'!G17+'[1]その４(P7-P8,P11-P12)'!V17+'[1]その４(P7-P8,P11-P12)'!AM17+'[1]その４(P7-P8,P11-P12)'!BB17+'[1]その４(P7-P8,P11-P12)'!BT17+'[1]その４(P7-P8,P11-P12)'!CI17+'[1]その４(P7-P8,P11-P12)'!CY17</f>
        <v>0</v>
      </c>
      <c r="H16" s="52" t="s">
        <v>0</v>
      </c>
      <c r="I16" s="15" t="s">
        <v>1</v>
      </c>
      <c r="J16" s="15">
        <f>Y16+AQ16+BF16+'[1]その４(P7-P8,P11-P12)'!J17+'[1]その４(P7-P8,P11-P12)'!Y17+'[1]その４(P7-P8,P11-P12)'!AP17+'[1]その４(P7-P8,P11-P12)'!BE17+'[1]その４(P7-P8,P11-P12)'!BW17+'[1]その４(P7-P8,P11-P12)'!CL17+'[1]その４(P7-P8,P11-P12)'!DB17</f>
        <v>0</v>
      </c>
      <c r="K16" s="15" t="s">
        <v>0</v>
      </c>
      <c r="L16" s="47" t="s">
        <v>1</v>
      </c>
      <c r="M16" s="15">
        <f>G16+J16</f>
        <v>0</v>
      </c>
      <c r="N16" s="15" t="s">
        <v>0</v>
      </c>
      <c r="O16" s="51" t="s">
        <v>1</v>
      </c>
      <c r="P16" s="15">
        <f>AE16+AW16+BL16+'[1]その４(P7-P8,P11-P12)'!P17+'[1]その４(P7-P8,P11-P12)'!AE17+'[1]その４(P7-P8,P11-P12)'!AV17+'[1]その４(P7-P8,P11-P12)'!BK17+'[1]その４(P7-P8,P11-P12)'!CC17+'[1]その４(P7-P8,P11-P12)'!CR17+'[1]その４(P7-P8,P11-P12)'!DH17</f>
        <v>44.939099999999996</v>
      </c>
      <c r="Q16" s="50" t="s">
        <v>0</v>
      </c>
      <c r="R16" s="48"/>
      <c r="S16" s="15"/>
      <c r="T16" s="15"/>
      <c r="U16" s="47"/>
      <c r="V16" s="15"/>
      <c r="W16" s="15"/>
      <c r="X16" s="47"/>
      <c r="Y16" s="15"/>
      <c r="Z16" s="15"/>
      <c r="AA16" s="47"/>
      <c r="AB16" s="15">
        <f>V16+Y16</f>
        <v>0</v>
      </c>
      <c r="AC16" s="15"/>
      <c r="AD16" s="47"/>
      <c r="AE16" s="15"/>
      <c r="AF16" s="49"/>
      <c r="AG16" s="15"/>
      <c r="AH16" s="25" t="s">
        <v>1</v>
      </c>
      <c r="AI16" s="15"/>
      <c r="AJ16" s="48" t="s">
        <v>6</v>
      </c>
      <c r="AK16" s="15">
        <f>AT16+AW16</f>
        <v>0</v>
      </c>
      <c r="AL16" s="15" t="s">
        <v>0</v>
      </c>
      <c r="AM16" s="47" t="s">
        <v>1</v>
      </c>
      <c r="AN16" s="15"/>
      <c r="AO16" s="15" t="s">
        <v>0</v>
      </c>
      <c r="AP16" s="47" t="s">
        <v>1</v>
      </c>
      <c r="AQ16" s="15"/>
      <c r="AR16" s="15" t="s">
        <v>0</v>
      </c>
      <c r="AS16" s="47" t="s">
        <v>1</v>
      </c>
      <c r="AT16" s="15">
        <f>AN16+AQ16</f>
        <v>0</v>
      </c>
      <c r="AU16" s="15" t="s">
        <v>0</v>
      </c>
      <c r="AV16" s="47" t="s">
        <v>1</v>
      </c>
      <c r="AW16" s="15"/>
      <c r="AX16" s="15" t="s">
        <v>0</v>
      </c>
      <c r="AY16" s="48" t="s">
        <v>1</v>
      </c>
      <c r="AZ16" s="15">
        <f>BI16+BL16</f>
        <v>0</v>
      </c>
      <c r="BA16" s="15" t="s">
        <v>0</v>
      </c>
      <c r="BB16" s="47" t="s">
        <v>1</v>
      </c>
      <c r="BC16" s="15"/>
      <c r="BD16" s="15" t="s">
        <v>0</v>
      </c>
      <c r="BE16" s="47" t="s">
        <v>1</v>
      </c>
      <c r="BF16" s="15"/>
      <c r="BG16" s="15" t="s">
        <v>0</v>
      </c>
      <c r="BH16" s="47" t="s">
        <v>1</v>
      </c>
      <c r="BI16" s="15">
        <f>BC16+BF16</f>
        <v>0</v>
      </c>
      <c r="BJ16" s="15" t="s">
        <v>0</v>
      </c>
      <c r="BK16" s="47" t="s">
        <v>1</v>
      </c>
      <c r="BL16" s="15"/>
      <c r="BM16" s="15" t="s">
        <v>0</v>
      </c>
      <c r="BN16" s="46">
        <v>22</v>
      </c>
      <c r="BO16" s="7"/>
    </row>
    <row r="17" spans="1:67" ht="15.75" customHeight="1">
      <c r="A17" s="55"/>
      <c r="B17" s="42"/>
      <c r="C17" s="41"/>
      <c r="D17" s="34">
        <f>M17+P17</f>
        <v>233.8218</v>
      </c>
      <c r="E17" s="34"/>
      <c r="F17" s="35"/>
      <c r="G17" s="34">
        <f>V17+AN17+BC17+'[1]その４(P7-P8,P11-P12)'!G18+'[1]その４(P7-P8,P11-P12)'!V18+'[1]その４(P7-P8,P11-P12)'!AM18+'[1]その４(P7-P8,P11-P12)'!BB18+'[1]その４(P7-P8,P11-P12)'!BT18+'[1]その４(P7-P8,P11-P12)'!CI18+'[1]その４(P7-P8,P11-P12)'!CY18</f>
        <v>0</v>
      </c>
      <c r="H17" s="40"/>
      <c r="I17" s="34"/>
      <c r="J17" s="34">
        <f>Y17+AQ17+BF17+'[1]その４(P7-P8,P11-P12)'!J18+'[1]その４(P7-P8,P11-P12)'!Y18+'[1]その４(P7-P8,P11-P12)'!AP18+'[1]その４(P7-P8,P11-P12)'!BE18+'[1]その４(P7-P8,P11-P12)'!BW18+'[1]その４(P7-P8,P11-P12)'!CL18+'[1]その４(P7-P8,P11-P12)'!DB18</f>
        <v>0.3272</v>
      </c>
      <c r="K17" s="34"/>
      <c r="L17" s="35"/>
      <c r="M17" s="34">
        <f>G17+J17</f>
        <v>0.3272</v>
      </c>
      <c r="N17" s="34"/>
      <c r="O17" s="39"/>
      <c r="P17" s="34">
        <f>AE17+AW17+BL17+'[1]その４(P7-P8,P11-P12)'!P18+'[1]その４(P7-P8,P11-P12)'!AE18+'[1]その４(P7-P8,P11-P12)'!AV18+'[1]その４(P7-P8,P11-P12)'!BK18+'[1]その４(P7-P8,P11-P12)'!CC18+'[1]その４(P7-P8,P11-P12)'!CR18+'[1]その４(P7-P8,P11-P12)'!DH18</f>
        <v>233.4946</v>
      </c>
      <c r="Q17" s="38"/>
      <c r="R17" s="36"/>
      <c r="S17" s="34">
        <f>AB17+AE17</f>
        <v>0</v>
      </c>
      <c r="T17" s="34"/>
      <c r="U17" s="35"/>
      <c r="V17" s="34"/>
      <c r="W17" s="34"/>
      <c r="X17" s="35"/>
      <c r="Y17" s="34"/>
      <c r="Z17" s="34"/>
      <c r="AA17" s="35"/>
      <c r="AB17" s="34">
        <f>V17+Y17</f>
        <v>0</v>
      </c>
      <c r="AC17" s="34"/>
      <c r="AD17" s="35"/>
      <c r="AE17" s="34"/>
      <c r="AF17" s="37"/>
      <c r="AG17" s="15"/>
      <c r="AH17" s="36"/>
      <c r="AI17" s="15"/>
      <c r="AJ17" s="36"/>
      <c r="AK17" s="34">
        <f>AT17+AW17</f>
        <v>186.948</v>
      </c>
      <c r="AL17" s="34"/>
      <c r="AM17" s="35"/>
      <c r="AN17" s="34"/>
      <c r="AO17" s="34"/>
      <c r="AP17" s="35"/>
      <c r="AQ17" s="45">
        <v>0.3272</v>
      </c>
      <c r="AR17" s="34"/>
      <c r="AS17" s="35"/>
      <c r="AT17" s="34">
        <f>AN17+AQ17</f>
        <v>0.3272</v>
      </c>
      <c r="AU17" s="34"/>
      <c r="AV17" s="35"/>
      <c r="AW17" s="34">
        <v>186.6208</v>
      </c>
      <c r="AX17" s="34"/>
      <c r="AY17" s="36"/>
      <c r="AZ17" s="34">
        <f>BI17+BL17</f>
        <v>2</v>
      </c>
      <c r="BA17" s="34"/>
      <c r="BB17" s="35"/>
      <c r="BC17" s="34"/>
      <c r="BD17" s="34"/>
      <c r="BE17" s="35"/>
      <c r="BF17" s="34"/>
      <c r="BG17" s="34"/>
      <c r="BH17" s="35"/>
      <c r="BI17" s="34">
        <f>BC17+BF17</f>
        <v>0</v>
      </c>
      <c r="BJ17" s="34"/>
      <c r="BK17" s="35"/>
      <c r="BL17" s="34">
        <v>2</v>
      </c>
      <c r="BM17" s="34"/>
      <c r="BN17" s="33"/>
      <c r="BO17" s="7"/>
    </row>
    <row r="18" spans="1:67" ht="15.75" customHeight="1">
      <c r="A18" s="32">
        <f>A16+1</f>
        <v>23</v>
      </c>
      <c r="B18" s="31" t="s">
        <v>73</v>
      </c>
      <c r="C18" s="30" t="s">
        <v>1</v>
      </c>
      <c r="D18" s="15">
        <f>M18+P18</f>
        <v>13.1502</v>
      </c>
      <c r="E18" s="23" t="s">
        <v>0</v>
      </c>
      <c r="F18" s="24" t="s">
        <v>1</v>
      </c>
      <c r="G18" s="15">
        <f>V18+AN18+BC18+'[1]その４(P7-P8,P11-P12)'!G19+'[1]その４(P7-P8,P11-P12)'!V19+'[1]その４(P7-P8,P11-P12)'!AM19+'[1]その４(P7-P8,P11-P12)'!BB19+'[1]その４(P7-P8,P11-P12)'!BT19+'[1]その４(P7-P8,P11-P12)'!CI19+'[1]その４(P7-P8,P11-P12)'!CY19</f>
        <v>0</v>
      </c>
      <c r="H18" s="29" t="s">
        <v>0</v>
      </c>
      <c r="I18" s="23" t="s">
        <v>1</v>
      </c>
      <c r="J18" s="15">
        <f>Y18+AQ18+BF18+'[1]その４(P7-P8,P11-P12)'!J19+'[1]その４(P7-P8,P11-P12)'!Y19+'[1]その４(P7-P8,P11-P12)'!AP19+'[1]その４(P7-P8,P11-P12)'!BE19+'[1]その４(P7-P8,P11-P12)'!BW19+'[1]その４(P7-P8,P11-P12)'!CL19+'[1]その４(P7-P8,P11-P12)'!DB19</f>
        <v>0</v>
      </c>
      <c r="K18" s="23" t="s">
        <v>0</v>
      </c>
      <c r="L18" s="24" t="s">
        <v>1</v>
      </c>
      <c r="M18" s="15">
        <f>G18+J18</f>
        <v>0</v>
      </c>
      <c r="N18" s="23" t="s">
        <v>0</v>
      </c>
      <c r="O18" s="28" t="s">
        <v>1</v>
      </c>
      <c r="P18" s="15">
        <f>AE18+AW18+BL18+'[1]その４(P7-P8,P11-P12)'!P19+'[1]その４(P7-P8,P11-P12)'!AE19+'[1]その４(P7-P8,P11-P12)'!AV19+'[1]その４(P7-P8,P11-P12)'!BK19+'[1]その４(P7-P8,P11-P12)'!CC19+'[1]その４(P7-P8,P11-P12)'!CR19+'[1]その４(P7-P8,P11-P12)'!DH19</f>
        <v>13.1502</v>
      </c>
      <c r="Q18" s="27" t="s">
        <v>0</v>
      </c>
      <c r="R18" s="25"/>
      <c r="S18" s="15"/>
      <c r="T18" s="23"/>
      <c r="U18" s="24"/>
      <c r="V18" s="23"/>
      <c r="W18" s="23"/>
      <c r="X18" s="24"/>
      <c r="Y18" s="23"/>
      <c r="Z18" s="23"/>
      <c r="AA18" s="24"/>
      <c r="AB18" s="15">
        <f>V18+Y18</f>
        <v>0</v>
      </c>
      <c r="AC18" s="23"/>
      <c r="AD18" s="24"/>
      <c r="AE18" s="23"/>
      <c r="AF18" s="26"/>
      <c r="AG18" s="15"/>
      <c r="AH18" s="25" t="s">
        <v>1</v>
      </c>
      <c r="AI18" s="15"/>
      <c r="AJ18" s="25" t="s">
        <v>6</v>
      </c>
      <c r="AK18" s="15">
        <f>AT18+AW18</f>
        <v>0</v>
      </c>
      <c r="AL18" s="23" t="s">
        <v>0</v>
      </c>
      <c r="AM18" s="24" t="s">
        <v>1</v>
      </c>
      <c r="AN18" s="23"/>
      <c r="AO18" s="23" t="s">
        <v>0</v>
      </c>
      <c r="AP18" s="24" t="s">
        <v>1</v>
      </c>
      <c r="AQ18" s="23"/>
      <c r="AR18" s="23" t="s">
        <v>0</v>
      </c>
      <c r="AS18" s="24" t="s">
        <v>1</v>
      </c>
      <c r="AT18" s="15">
        <f>AN18+AQ18</f>
        <v>0</v>
      </c>
      <c r="AU18" s="23" t="s">
        <v>0</v>
      </c>
      <c r="AV18" s="24" t="s">
        <v>1</v>
      </c>
      <c r="AW18" s="23"/>
      <c r="AX18" s="23" t="s">
        <v>0</v>
      </c>
      <c r="AY18" s="25" t="s">
        <v>1</v>
      </c>
      <c r="AZ18" s="15">
        <f>BI18+BL18</f>
        <v>0</v>
      </c>
      <c r="BA18" s="23" t="s">
        <v>0</v>
      </c>
      <c r="BB18" s="24" t="s">
        <v>1</v>
      </c>
      <c r="BC18" s="23"/>
      <c r="BD18" s="23" t="s">
        <v>0</v>
      </c>
      <c r="BE18" s="24" t="s">
        <v>1</v>
      </c>
      <c r="BF18" s="23"/>
      <c r="BG18" s="23" t="s">
        <v>0</v>
      </c>
      <c r="BH18" s="24" t="s">
        <v>1</v>
      </c>
      <c r="BI18" s="15">
        <f>BC18+BF18</f>
        <v>0</v>
      </c>
      <c r="BJ18" s="23" t="s">
        <v>0</v>
      </c>
      <c r="BK18" s="24" t="s">
        <v>1</v>
      </c>
      <c r="BL18" s="23"/>
      <c r="BM18" s="23" t="s">
        <v>0</v>
      </c>
      <c r="BN18" s="22">
        <f>BN16+1</f>
        <v>23</v>
      </c>
      <c r="BO18" s="7"/>
    </row>
    <row r="19" spans="1:67" ht="15.75" customHeight="1">
      <c r="A19" s="55"/>
      <c r="B19" s="42"/>
      <c r="C19" s="41"/>
      <c r="D19" s="34">
        <f>M19+P19</f>
        <v>22.5446</v>
      </c>
      <c r="E19" s="34"/>
      <c r="F19" s="35"/>
      <c r="G19" s="34">
        <f>V19+AN19+BC19+'[1]その４(P7-P8,P11-P12)'!G20+'[1]その４(P7-P8,P11-P12)'!V20+'[1]その４(P7-P8,P11-P12)'!AM20+'[1]その４(P7-P8,P11-P12)'!BB20+'[1]その４(P7-P8,P11-P12)'!BT20+'[1]その４(P7-P8,P11-P12)'!CI20+'[1]その４(P7-P8,P11-P12)'!CY20</f>
        <v>0</v>
      </c>
      <c r="H19" s="40"/>
      <c r="I19" s="34"/>
      <c r="J19" s="34">
        <f>Y19+AQ19+BF19+'[1]その４(P7-P8,P11-P12)'!J20+'[1]その４(P7-P8,P11-P12)'!Y20+'[1]その４(P7-P8,P11-P12)'!AP20+'[1]その４(P7-P8,P11-P12)'!BE20+'[1]その４(P7-P8,P11-P12)'!BW20+'[1]その４(P7-P8,P11-P12)'!CL20+'[1]その４(P7-P8,P11-P12)'!DB20</f>
        <v>0.0291</v>
      </c>
      <c r="K19" s="34"/>
      <c r="L19" s="35"/>
      <c r="M19" s="34">
        <f>G19+J19</f>
        <v>0.0291</v>
      </c>
      <c r="N19" s="34"/>
      <c r="O19" s="39"/>
      <c r="P19" s="34">
        <f>AE19+AW19+BL19+'[1]その４(P7-P8,P11-P12)'!P20+'[1]その４(P7-P8,P11-P12)'!AE20+'[1]その４(P7-P8,P11-P12)'!AV20+'[1]その４(P7-P8,P11-P12)'!BK20+'[1]その４(P7-P8,P11-P12)'!CC20+'[1]その４(P7-P8,P11-P12)'!CR20+'[1]その４(P7-P8,P11-P12)'!DH20</f>
        <v>22.5155</v>
      </c>
      <c r="Q19" s="38"/>
      <c r="R19" s="36"/>
      <c r="S19" s="34">
        <f>AB19+AE19</f>
        <v>0</v>
      </c>
      <c r="T19" s="34"/>
      <c r="U19" s="35"/>
      <c r="V19" s="34"/>
      <c r="W19" s="34"/>
      <c r="X19" s="35"/>
      <c r="Y19" s="34"/>
      <c r="Z19" s="34"/>
      <c r="AA19" s="35"/>
      <c r="AB19" s="34">
        <f>V19+Y19</f>
        <v>0</v>
      </c>
      <c r="AC19" s="34"/>
      <c r="AD19" s="35"/>
      <c r="AE19" s="34"/>
      <c r="AF19" s="37"/>
      <c r="AG19" s="15"/>
      <c r="AH19" s="36"/>
      <c r="AI19" s="15"/>
      <c r="AJ19" s="36"/>
      <c r="AK19" s="34">
        <f>AT19+AW19</f>
        <v>0</v>
      </c>
      <c r="AL19" s="34"/>
      <c r="AM19" s="35"/>
      <c r="AN19" s="34"/>
      <c r="AO19" s="34"/>
      <c r="AP19" s="35"/>
      <c r="AQ19" s="34"/>
      <c r="AR19" s="34"/>
      <c r="AS19" s="35"/>
      <c r="AT19" s="34">
        <f>AN19+AQ19</f>
        <v>0</v>
      </c>
      <c r="AU19" s="34"/>
      <c r="AV19" s="35"/>
      <c r="AW19" s="34"/>
      <c r="AX19" s="34"/>
      <c r="AY19" s="36"/>
      <c r="AZ19" s="34">
        <f>BI19+BL19</f>
        <v>0</v>
      </c>
      <c r="BA19" s="34"/>
      <c r="BB19" s="35"/>
      <c r="BC19" s="34"/>
      <c r="BD19" s="34"/>
      <c r="BE19" s="35"/>
      <c r="BF19" s="34"/>
      <c r="BG19" s="34"/>
      <c r="BH19" s="35"/>
      <c r="BI19" s="34">
        <f>BC19+BF19</f>
        <v>0</v>
      </c>
      <c r="BJ19" s="34"/>
      <c r="BK19" s="35"/>
      <c r="BL19" s="34"/>
      <c r="BM19" s="34"/>
      <c r="BN19" s="33"/>
      <c r="BO19" s="7"/>
    </row>
    <row r="20" spans="1:67" ht="15.75" customHeight="1">
      <c r="A20" s="32">
        <v>24</v>
      </c>
      <c r="B20" s="31" t="s">
        <v>72</v>
      </c>
      <c r="C20" s="53" t="s">
        <v>1</v>
      </c>
      <c r="D20" s="15">
        <f>M20+P20</f>
        <v>0</v>
      </c>
      <c r="E20" s="15" t="s">
        <v>0</v>
      </c>
      <c r="F20" s="47" t="s">
        <v>1</v>
      </c>
      <c r="G20" s="15">
        <f>V20+AN20+BC20+'[1]その４(P7-P8,P11-P12)'!G21+'[1]その４(P7-P8,P11-P12)'!V21+'[1]その４(P7-P8,P11-P12)'!AM21+'[1]その４(P7-P8,P11-P12)'!BB21+'[1]その４(P7-P8,P11-P12)'!BT21+'[1]その４(P7-P8,P11-P12)'!CI21+'[1]その４(P7-P8,P11-P12)'!CY21</f>
        <v>0</v>
      </c>
      <c r="H20" s="52" t="s">
        <v>0</v>
      </c>
      <c r="I20" s="15" t="s">
        <v>1</v>
      </c>
      <c r="J20" s="15">
        <f>Y20+AQ20+BF20+'[1]その４(P7-P8,P11-P12)'!J21+'[1]その４(P7-P8,P11-P12)'!Y21+'[1]その４(P7-P8,P11-P12)'!AP21+'[1]その４(P7-P8,P11-P12)'!BE21+'[1]その４(P7-P8,P11-P12)'!BW21+'[1]その４(P7-P8,P11-P12)'!CL21+'[1]その４(P7-P8,P11-P12)'!DB21</f>
        <v>0</v>
      </c>
      <c r="K20" s="15" t="s">
        <v>0</v>
      </c>
      <c r="L20" s="47" t="s">
        <v>1</v>
      </c>
      <c r="M20" s="15">
        <f>G20+J20</f>
        <v>0</v>
      </c>
      <c r="N20" s="15" t="s">
        <v>0</v>
      </c>
      <c r="O20" s="51" t="s">
        <v>1</v>
      </c>
      <c r="P20" s="15">
        <f>AE20+AW20+BL20+'[1]その４(P7-P8,P11-P12)'!P21+'[1]その４(P7-P8,P11-P12)'!AE21+'[1]その４(P7-P8,P11-P12)'!AV21+'[1]その４(P7-P8,P11-P12)'!BK21+'[1]その４(P7-P8,P11-P12)'!CC21+'[1]その４(P7-P8,P11-P12)'!CR21+'[1]その４(P7-P8,P11-P12)'!DH21</f>
        <v>0</v>
      </c>
      <c r="Q20" s="50" t="s">
        <v>0</v>
      </c>
      <c r="R20" s="48"/>
      <c r="S20" s="15"/>
      <c r="T20" s="15"/>
      <c r="U20" s="47"/>
      <c r="V20" s="15"/>
      <c r="W20" s="15"/>
      <c r="X20" s="47"/>
      <c r="Y20" s="15"/>
      <c r="Z20" s="15"/>
      <c r="AA20" s="47"/>
      <c r="AB20" s="15">
        <f>V20+Y20</f>
        <v>0</v>
      </c>
      <c r="AC20" s="15"/>
      <c r="AD20" s="47"/>
      <c r="AE20" s="15"/>
      <c r="AF20" s="49"/>
      <c r="AG20" s="15"/>
      <c r="AH20" s="48" t="s">
        <v>1</v>
      </c>
      <c r="AI20" s="15"/>
      <c r="AJ20" s="48" t="s">
        <v>6</v>
      </c>
      <c r="AK20" s="15">
        <f>AT20+AW20</f>
        <v>0</v>
      </c>
      <c r="AL20" s="15" t="s">
        <v>0</v>
      </c>
      <c r="AM20" s="47" t="s">
        <v>1</v>
      </c>
      <c r="AN20" s="15"/>
      <c r="AO20" s="15" t="s">
        <v>0</v>
      </c>
      <c r="AP20" s="47" t="s">
        <v>1</v>
      </c>
      <c r="AQ20" s="15"/>
      <c r="AR20" s="15" t="s">
        <v>0</v>
      </c>
      <c r="AS20" s="47" t="s">
        <v>1</v>
      </c>
      <c r="AT20" s="15">
        <f>AN20+AQ20</f>
        <v>0</v>
      </c>
      <c r="AU20" s="15" t="s">
        <v>0</v>
      </c>
      <c r="AV20" s="47" t="s">
        <v>1</v>
      </c>
      <c r="AW20" s="15"/>
      <c r="AX20" s="15" t="s">
        <v>0</v>
      </c>
      <c r="AY20" s="48" t="s">
        <v>1</v>
      </c>
      <c r="AZ20" s="15">
        <f>BI20+BL20</f>
        <v>0</v>
      </c>
      <c r="BA20" s="15" t="s">
        <v>0</v>
      </c>
      <c r="BB20" s="47" t="s">
        <v>1</v>
      </c>
      <c r="BC20" s="15"/>
      <c r="BD20" s="15" t="s">
        <v>0</v>
      </c>
      <c r="BE20" s="47" t="s">
        <v>1</v>
      </c>
      <c r="BF20" s="15"/>
      <c r="BG20" s="15" t="s">
        <v>0</v>
      </c>
      <c r="BH20" s="47" t="s">
        <v>1</v>
      </c>
      <c r="BI20" s="15">
        <f>BC20+BF20</f>
        <v>0</v>
      </c>
      <c r="BJ20" s="15" t="s">
        <v>0</v>
      </c>
      <c r="BK20" s="47" t="s">
        <v>1</v>
      </c>
      <c r="BL20" s="15"/>
      <c r="BM20" s="15" t="s">
        <v>0</v>
      </c>
      <c r="BN20" s="22">
        <v>24</v>
      </c>
      <c r="BO20" s="7"/>
    </row>
    <row r="21" spans="1:67" ht="15.75" customHeight="1">
      <c r="A21" s="55"/>
      <c r="B21" s="42"/>
      <c r="C21" s="53"/>
      <c r="D21" s="34">
        <f>M21+P21</f>
        <v>0</v>
      </c>
      <c r="E21" s="15"/>
      <c r="F21" s="47"/>
      <c r="G21" s="34">
        <f>V21+AN21+BC21+'[1]その４(P7-P8,P11-P12)'!G22+'[1]その４(P7-P8,P11-P12)'!V22+'[1]その４(P7-P8,P11-P12)'!AM22+'[1]その４(P7-P8,P11-P12)'!BB22+'[1]その４(P7-P8,P11-P12)'!BT22+'[1]その４(P7-P8,P11-P12)'!CI22+'[1]その４(P7-P8,P11-P12)'!CY22</f>
        <v>0</v>
      </c>
      <c r="H21" s="52"/>
      <c r="I21" s="15"/>
      <c r="J21" s="34">
        <f>Y21+AQ21+BF21+'[1]その４(P7-P8,P11-P12)'!J22+'[1]その４(P7-P8,P11-P12)'!Y22+'[1]その４(P7-P8,P11-P12)'!AP22+'[1]その４(P7-P8,P11-P12)'!BE22+'[1]その４(P7-P8,P11-P12)'!BW22+'[1]その４(P7-P8,P11-P12)'!CL22+'[1]その４(P7-P8,P11-P12)'!DB22</f>
        <v>0</v>
      </c>
      <c r="K21" s="15"/>
      <c r="L21" s="47"/>
      <c r="M21" s="34">
        <f>G21+J21</f>
        <v>0</v>
      </c>
      <c r="N21" s="15"/>
      <c r="O21" s="51"/>
      <c r="P21" s="34">
        <f>AE21+AW21+BL21+'[1]その４(P7-P8,P11-P12)'!P22+'[1]その４(P7-P8,P11-P12)'!AE22+'[1]その４(P7-P8,P11-P12)'!AV22+'[1]その４(P7-P8,P11-P12)'!BK22+'[1]その４(P7-P8,P11-P12)'!CC22+'[1]その４(P7-P8,P11-P12)'!CR22+'[1]その４(P7-P8,P11-P12)'!DH22</f>
        <v>0</v>
      </c>
      <c r="Q21" s="50"/>
      <c r="R21" s="48"/>
      <c r="S21" s="34">
        <f>AB21+AE21</f>
        <v>0</v>
      </c>
      <c r="T21" s="15"/>
      <c r="U21" s="47"/>
      <c r="V21" s="15"/>
      <c r="W21" s="15"/>
      <c r="X21" s="47"/>
      <c r="Y21" s="15"/>
      <c r="Z21" s="15"/>
      <c r="AA21" s="47"/>
      <c r="AB21" s="34">
        <f>V21+Y21</f>
        <v>0</v>
      </c>
      <c r="AC21" s="15"/>
      <c r="AD21" s="47"/>
      <c r="AE21" s="15"/>
      <c r="AF21" s="49"/>
      <c r="AG21" s="15"/>
      <c r="AH21" s="48"/>
      <c r="AI21" s="15"/>
      <c r="AJ21" s="48"/>
      <c r="AK21" s="34">
        <f>AT21+AW21</f>
        <v>0</v>
      </c>
      <c r="AL21" s="15"/>
      <c r="AM21" s="47"/>
      <c r="AN21" s="15"/>
      <c r="AO21" s="15"/>
      <c r="AP21" s="47"/>
      <c r="AQ21" s="15"/>
      <c r="AR21" s="15"/>
      <c r="AS21" s="47"/>
      <c r="AT21" s="34">
        <f>AN21+AQ21</f>
        <v>0</v>
      </c>
      <c r="AU21" s="15"/>
      <c r="AV21" s="47"/>
      <c r="AW21" s="15"/>
      <c r="AX21" s="15"/>
      <c r="AY21" s="48"/>
      <c r="AZ21" s="34">
        <f>BI21+BL21</f>
        <v>0</v>
      </c>
      <c r="BA21" s="15"/>
      <c r="BB21" s="47"/>
      <c r="BC21" s="15"/>
      <c r="BD21" s="15"/>
      <c r="BE21" s="47"/>
      <c r="BF21" s="15"/>
      <c r="BG21" s="15"/>
      <c r="BH21" s="47"/>
      <c r="BI21" s="34">
        <f>BC21+BF21</f>
        <v>0</v>
      </c>
      <c r="BJ21" s="15"/>
      <c r="BK21" s="47"/>
      <c r="BL21" s="15"/>
      <c r="BM21" s="15"/>
      <c r="BN21" s="33"/>
      <c r="BO21" s="7"/>
    </row>
    <row r="22" spans="1:67" ht="15.75" customHeight="1">
      <c r="A22" s="32">
        <f>A20+1</f>
        <v>25</v>
      </c>
      <c r="B22" s="31" t="s">
        <v>71</v>
      </c>
      <c r="C22" s="30" t="s">
        <v>1</v>
      </c>
      <c r="D22" s="15">
        <f>M22+P22</f>
        <v>0</v>
      </c>
      <c r="E22" s="23" t="s">
        <v>0</v>
      </c>
      <c r="F22" s="24" t="s">
        <v>1</v>
      </c>
      <c r="G22" s="15">
        <f>V22+AN22+BC22+'[1]その４(P7-P8,P11-P12)'!G23+'[1]その４(P7-P8,P11-P12)'!V23+'[1]その４(P7-P8,P11-P12)'!AM23+'[1]その４(P7-P8,P11-P12)'!BB23+'[1]その４(P7-P8,P11-P12)'!BT23+'[1]その４(P7-P8,P11-P12)'!CI23+'[1]その４(P7-P8,P11-P12)'!CY23</f>
        <v>0</v>
      </c>
      <c r="H22" s="29" t="s">
        <v>0</v>
      </c>
      <c r="I22" s="23" t="s">
        <v>1</v>
      </c>
      <c r="J22" s="15">
        <f>Y22+AQ22+BF22+'[1]その４(P7-P8,P11-P12)'!J23+'[1]その４(P7-P8,P11-P12)'!Y23+'[1]その４(P7-P8,P11-P12)'!AP23+'[1]その４(P7-P8,P11-P12)'!BE23+'[1]その４(P7-P8,P11-P12)'!BW23+'[1]その４(P7-P8,P11-P12)'!CL23+'[1]その４(P7-P8,P11-P12)'!DB23</f>
        <v>0</v>
      </c>
      <c r="K22" s="23" t="s">
        <v>0</v>
      </c>
      <c r="L22" s="24" t="s">
        <v>1</v>
      </c>
      <c r="M22" s="15">
        <f>G22+J22</f>
        <v>0</v>
      </c>
      <c r="N22" s="23" t="s">
        <v>0</v>
      </c>
      <c r="O22" s="28" t="s">
        <v>6</v>
      </c>
      <c r="P22" s="15">
        <f>AE22+AW22+BL22+'[1]その４(P7-P8,P11-P12)'!P23+'[1]その４(P7-P8,P11-P12)'!AE23+'[1]その４(P7-P8,P11-P12)'!AV23+'[1]その４(P7-P8,P11-P12)'!BK23+'[1]その４(P7-P8,P11-P12)'!CC23+'[1]その４(P7-P8,P11-P12)'!CR23+'[1]その４(P7-P8,P11-P12)'!DH23</f>
        <v>0</v>
      </c>
      <c r="Q22" s="27" t="s">
        <v>0</v>
      </c>
      <c r="R22" s="25"/>
      <c r="S22" s="15"/>
      <c r="T22" s="23"/>
      <c r="U22" s="24"/>
      <c r="V22" s="23"/>
      <c r="W22" s="23"/>
      <c r="X22" s="24"/>
      <c r="Y22" s="23"/>
      <c r="Z22" s="23"/>
      <c r="AA22" s="24"/>
      <c r="AB22" s="15">
        <f>V22+Y22</f>
        <v>0</v>
      </c>
      <c r="AC22" s="23"/>
      <c r="AD22" s="24"/>
      <c r="AE22" s="23"/>
      <c r="AF22" s="26"/>
      <c r="AG22" s="15"/>
      <c r="AH22" s="25" t="s">
        <v>1</v>
      </c>
      <c r="AI22" s="15"/>
      <c r="AJ22" s="25" t="s">
        <v>6</v>
      </c>
      <c r="AK22" s="15">
        <f>AT22+AW22</f>
        <v>0</v>
      </c>
      <c r="AL22" s="23" t="s">
        <v>0</v>
      </c>
      <c r="AM22" s="24" t="s">
        <v>1</v>
      </c>
      <c r="AN22" s="23"/>
      <c r="AO22" s="23" t="s">
        <v>0</v>
      </c>
      <c r="AP22" s="24" t="s">
        <v>1</v>
      </c>
      <c r="AQ22" s="23"/>
      <c r="AR22" s="23" t="s">
        <v>0</v>
      </c>
      <c r="AS22" s="24" t="s">
        <v>1</v>
      </c>
      <c r="AT22" s="15">
        <f>AN22+AQ22</f>
        <v>0</v>
      </c>
      <c r="AU22" s="23" t="s">
        <v>0</v>
      </c>
      <c r="AV22" s="24" t="s">
        <v>1</v>
      </c>
      <c r="AW22" s="23"/>
      <c r="AX22" s="23" t="s">
        <v>0</v>
      </c>
      <c r="AY22" s="25" t="s">
        <v>1</v>
      </c>
      <c r="AZ22" s="15">
        <f>BI22+BL22</f>
        <v>0</v>
      </c>
      <c r="BA22" s="23" t="s">
        <v>0</v>
      </c>
      <c r="BB22" s="24" t="s">
        <v>1</v>
      </c>
      <c r="BC22" s="23"/>
      <c r="BD22" s="23" t="s">
        <v>0</v>
      </c>
      <c r="BE22" s="24" t="s">
        <v>1</v>
      </c>
      <c r="BF22" s="23"/>
      <c r="BG22" s="23" t="s">
        <v>0</v>
      </c>
      <c r="BH22" s="24" t="s">
        <v>1</v>
      </c>
      <c r="BI22" s="15">
        <f>BC22+BF22</f>
        <v>0</v>
      </c>
      <c r="BJ22" s="23" t="s">
        <v>0</v>
      </c>
      <c r="BK22" s="24" t="s">
        <v>1</v>
      </c>
      <c r="BL22" s="23"/>
      <c r="BM22" s="23" t="s">
        <v>0</v>
      </c>
      <c r="BN22" s="22">
        <f>BN20+1</f>
        <v>25</v>
      </c>
      <c r="BO22" s="7"/>
    </row>
    <row r="23" spans="1:67" ht="15.75" customHeight="1">
      <c r="A23" s="55"/>
      <c r="B23" s="42"/>
      <c r="C23" s="41"/>
      <c r="D23" s="34">
        <f>M23+P23</f>
        <v>0</v>
      </c>
      <c r="E23" s="34"/>
      <c r="F23" s="35"/>
      <c r="G23" s="34">
        <f>V23+AN23+BC23+'[1]その４(P7-P8,P11-P12)'!G24+'[1]その４(P7-P8,P11-P12)'!V24+'[1]その４(P7-P8,P11-P12)'!AM24+'[1]その４(P7-P8,P11-P12)'!BB24+'[1]その４(P7-P8,P11-P12)'!BT24+'[1]その４(P7-P8,P11-P12)'!CI24+'[1]その４(P7-P8,P11-P12)'!CY24</f>
        <v>0</v>
      </c>
      <c r="H23" s="40"/>
      <c r="I23" s="34"/>
      <c r="J23" s="34">
        <f>Y23+AQ23+BF23+'[1]その４(P7-P8,P11-P12)'!J24+'[1]その４(P7-P8,P11-P12)'!Y24+'[1]その４(P7-P8,P11-P12)'!AP24+'[1]その４(P7-P8,P11-P12)'!BE24+'[1]その４(P7-P8,P11-P12)'!BW24+'[1]その４(P7-P8,P11-P12)'!CL24+'[1]その４(P7-P8,P11-P12)'!DB24</f>
        <v>0</v>
      </c>
      <c r="K23" s="34"/>
      <c r="L23" s="35"/>
      <c r="M23" s="34">
        <f>G23+J23</f>
        <v>0</v>
      </c>
      <c r="N23" s="34"/>
      <c r="O23" s="39"/>
      <c r="P23" s="34">
        <f>AE23+AW23+BL23+'[1]その４(P7-P8,P11-P12)'!P24+'[1]その４(P7-P8,P11-P12)'!AE24+'[1]その４(P7-P8,P11-P12)'!AV24+'[1]その４(P7-P8,P11-P12)'!BK24+'[1]その４(P7-P8,P11-P12)'!CC24+'[1]その４(P7-P8,P11-P12)'!CR24+'[1]その４(P7-P8,P11-P12)'!DH24</f>
        <v>0</v>
      </c>
      <c r="Q23" s="38"/>
      <c r="R23" s="36"/>
      <c r="S23" s="34">
        <f>AB23+AE23</f>
        <v>0</v>
      </c>
      <c r="T23" s="34"/>
      <c r="U23" s="35"/>
      <c r="V23" s="34"/>
      <c r="W23" s="34"/>
      <c r="X23" s="35"/>
      <c r="Y23" s="34"/>
      <c r="Z23" s="34"/>
      <c r="AA23" s="35"/>
      <c r="AB23" s="34">
        <f>V23+Y23</f>
        <v>0</v>
      </c>
      <c r="AC23" s="34"/>
      <c r="AD23" s="35"/>
      <c r="AE23" s="34"/>
      <c r="AF23" s="37"/>
      <c r="AG23" s="15"/>
      <c r="AH23" s="36"/>
      <c r="AI23" s="15"/>
      <c r="AJ23" s="36"/>
      <c r="AK23" s="34">
        <f>AT23+AW23</f>
        <v>0</v>
      </c>
      <c r="AL23" s="34"/>
      <c r="AM23" s="35"/>
      <c r="AN23" s="34"/>
      <c r="AO23" s="34"/>
      <c r="AP23" s="35"/>
      <c r="AQ23" s="34"/>
      <c r="AR23" s="34"/>
      <c r="AS23" s="35"/>
      <c r="AT23" s="34">
        <f>AN23+AQ23</f>
        <v>0</v>
      </c>
      <c r="AU23" s="34"/>
      <c r="AV23" s="35"/>
      <c r="AW23" s="34"/>
      <c r="AX23" s="34"/>
      <c r="AY23" s="36"/>
      <c r="AZ23" s="34">
        <f>BI23+BL23</f>
        <v>0</v>
      </c>
      <c r="BA23" s="34"/>
      <c r="BB23" s="35"/>
      <c r="BC23" s="34"/>
      <c r="BD23" s="34"/>
      <c r="BE23" s="35"/>
      <c r="BF23" s="34"/>
      <c r="BG23" s="34"/>
      <c r="BH23" s="35"/>
      <c r="BI23" s="34">
        <f>BC23+BF23</f>
        <v>0</v>
      </c>
      <c r="BJ23" s="34"/>
      <c r="BK23" s="35"/>
      <c r="BL23" s="34"/>
      <c r="BM23" s="34"/>
      <c r="BN23" s="33"/>
      <c r="BO23" s="7"/>
    </row>
    <row r="24" spans="1:67" ht="15.75" customHeight="1">
      <c r="A24" s="32">
        <f>A22+1</f>
        <v>26</v>
      </c>
      <c r="B24" s="31" t="s">
        <v>70</v>
      </c>
      <c r="C24" s="53" t="s">
        <v>1</v>
      </c>
      <c r="D24" s="15">
        <f>M24+P24</f>
        <v>0</v>
      </c>
      <c r="E24" s="15" t="s">
        <v>0</v>
      </c>
      <c r="F24" s="47" t="s">
        <v>1</v>
      </c>
      <c r="G24" s="15">
        <f>V24+AN24+BC24+'[1]その４(P7-P8,P11-P12)'!G25+'[1]その４(P7-P8,P11-P12)'!V25+'[1]その４(P7-P8,P11-P12)'!AM25+'[1]その４(P7-P8,P11-P12)'!BB25+'[1]その４(P7-P8,P11-P12)'!BT25+'[1]その４(P7-P8,P11-P12)'!CI25+'[1]その４(P7-P8,P11-P12)'!CY25</f>
        <v>0</v>
      </c>
      <c r="H24" s="52" t="s">
        <v>0</v>
      </c>
      <c r="I24" s="15" t="s">
        <v>1</v>
      </c>
      <c r="J24" s="15">
        <f>Y24+AQ24+BF24+'[1]その４(P7-P8,P11-P12)'!J25+'[1]その４(P7-P8,P11-P12)'!Y25+'[1]その４(P7-P8,P11-P12)'!AP25+'[1]その４(P7-P8,P11-P12)'!BE25+'[1]その４(P7-P8,P11-P12)'!BW25+'[1]その４(P7-P8,P11-P12)'!CL25+'[1]その４(P7-P8,P11-P12)'!DB25</f>
        <v>0</v>
      </c>
      <c r="K24" s="15" t="s">
        <v>0</v>
      </c>
      <c r="L24" s="47" t="s">
        <v>1</v>
      </c>
      <c r="M24" s="15">
        <f>G24+J24</f>
        <v>0</v>
      </c>
      <c r="N24" s="15" t="s">
        <v>0</v>
      </c>
      <c r="O24" s="51" t="s">
        <v>1</v>
      </c>
      <c r="P24" s="15">
        <f>AE24+AW24+BL24+'[1]その４(P7-P8,P11-P12)'!P25+'[1]その４(P7-P8,P11-P12)'!AE25+'[1]その４(P7-P8,P11-P12)'!AV25+'[1]その４(P7-P8,P11-P12)'!BK25+'[1]その４(P7-P8,P11-P12)'!CC25+'[1]その４(P7-P8,P11-P12)'!CR25+'[1]その４(P7-P8,P11-P12)'!DH25</f>
        <v>0</v>
      </c>
      <c r="Q24" s="50" t="s">
        <v>0</v>
      </c>
      <c r="R24" s="48"/>
      <c r="S24" s="15"/>
      <c r="T24" s="15"/>
      <c r="U24" s="47"/>
      <c r="V24" s="15"/>
      <c r="W24" s="15"/>
      <c r="X24" s="47"/>
      <c r="Y24" s="15"/>
      <c r="Z24" s="15"/>
      <c r="AA24" s="47"/>
      <c r="AB24" s="15">
        <f>V24+Y24</f>
        <v>0</v>
      </c>
      <c r="AC24" s="15"/>
      <c r="AD24" s="47"/>
      <c r="AE24" s="15"/>
      <c r="AF24" s="49"/>
      <c r="AG24" s="15"/>
      <c r="AH24" s="48" t="s">
        <v>1</v>
      </c>
      <c r="AI24" s="15"/>
      <c r="AJ24" s="48" t="s">
        <v>6</v>
      </c>
      <c r="AK24" s="15">
        <f>AT24+AW24</f>
        <v>0</v>
      </c>
      <c r="AL24" s="15" t="s">
        <v>0</v>
      </c>
      <c r="AM24" s="47" t="s">
        <v>1</v>
      </c>
      <c r="AN24" s="15"/>
      <c r="AO24" s="15" t="s">
        <v>0</v>
      </c>
      <c r="AP24" s="47" t="s">
        <v>1</v>
      </c>
      <c r="AQ24" s="15"/>
      <c r="AR24" s="15" t="s">
        <v>0</v>
      </c>
      <c r="AS24" s="47" t="s">
        <v>1</v>
      </c>
      <c r="AT24" s="15">
        <f>AN24+AQ24</f>
        <v>0</v>
      </c>
      <c r="AU24" s="15" t="s">
        <v>0</v>
      </c>
      <c r="AV24" s="47" t="s">
        <v>1</v>
      </c>
      <c r="AW24" s="15"/>
      <c r="AX24" s="15" t="s">
        <v>0</v>
      </c>
      <c r="AY24" s="48" t="s">
        <v>1</v>
      </c>
      <c r="AZ24" s="15">
        <f>BI24+BL24</f>
        <v>0</v>
      </c>
      <c r="BA24" s="15" t="s">
        <v>0</v>
      </c>
      <c r="BB24" s="47" t="s">
        <v>1</v>
      </c>
      <c r="BC24" s="15"/>
      <c r="BD24" s="15" t="s">
        <v>0</v>
      </c>
      <c r="BE24" s="47" t="s">
        <v>1</v>
      </c>
      <c r="BF24" s="15"/>
      <c r="BG24" s="15" t="s">
        <v>0</v>
      </c>
      <c r="BH24" s="47" t="s">
        <v>1</v>
      </c>
      <c r="BI24" s="15">
        <f>BC24+BF24</f>
        <v>0</v>
      </c>
      <c r="BJ24" s="15" t="s">
        <v>0</v>
      </c>
      <c r="BK24" s="47" t="s">
        <v>1</v>
      </c>
      <c r="BL24" s="15"/>
      <c r="BM24" s="15" t="s">
        <v>0</v>
      </c>
      <c r="BN24" s="22">
        <f>BN22+1</f>
        <v>26</v>
      </c>
      <c r="BO24" s="7"/>
    </row>
    <row r="25" spans="1:67" ht="15.75" customHeight="1">
      <c r="A25" s="55"/>
      <c r="B25" s="42"/>
      <c r="C25" s="53"/>
      <c r="D25" s="34">
        <f>M25+P25</f>
        <v>13.8069</v>
      </c>
      <c r="E25" s="15"/>
      <c r="F25" s="47"/>
      <c r="G25" s="34">
        <f>V25+AN25+BC25+'[1]その４(P7-P8,P11-P12)'!G26+'[1]その４(P7-P8,P11-P12)'!V26+'[1]その４(P7-P8,P11-P12)'!AM26+'[1]その４(P7-P8,P11-P12)'!BB26+'[1]その４(P7-P8,P11-P12)'!BT26+'[1]その４(P7-P8,P11-P12)'!CI26+'[1]その４(P7-P8,P11-P12)'!CY26</f>
        <v>0</v>
      </c>
      <c r="H25" s="52"/>
      <c r="I25" s="15"/>
      <c r="J25" s="34">
        <f>Y25+AQ25+BF25+'[1]その４(P7-P8,P11-P12)'!J26+'[1]その４(P7-P8,P11-P12)'!Y26+'[1]その４(P7-P8,P11-P12)'!AP26+'[1]その４(P7-P8,P11-P12)'!BE26+'[1]その４(P7-P8,P11-P12)'!BW26+'[1]その４(P7-P8,P11-P12)'!CL26+'[1]その４(P7-P8,P11-P12)'!DB26</f>
        <v>0</v>
      </c>
      <c r="K25" s="15"/>
      <c r="L25" s="47"/>
      <c r="M25" s="34">
        <f>G25+J25</f>
        <v>0</v>
      </c>
      <c r="N25" s="15"/>
      <c r="O25" s="51"/>
      <c r="P25" s="34">
        <f>AE25+AW25+BL25+'[1]その４(P7-P8,P11-P12)'!P26+'[1]その４(P7-P8,P11-P12)'!AE26+'[1]その４(P7-P8,P11-P12)'!AV26+'[1]その４(P7-P8,P11-P12)'!BK26+'[1]その４(P7-P8,P11-P12)'!CC26+'[1]その４(P7-P8,P11-P12)'!CR26+'[1]その４(P7-P8,P11-P12)'!DH26</f>
        <v>13.8069</v>
      </c>
      <c r="Q25" s="50"/>
      <c r="R25" s="48"/>
      <c r="S25" s="34">
        <f>AB25+AE25</f>
        <v>0</v>
      </c>
      <c r="T25" s="15"/>
      <c r="U25" s="47"/>
      <c r="V25" s="15"/>
      <c r="W25" s="15"/>
      <c r="X25" s="47"/>
      <c r="Y25" s="15"/>
      <c r="Z25" s="15"/>
      <c r="AA25" s="47"/>
      <c r="AB25" s="34">
        <f>V25+Y25</f>
        <v>0</v>
      </c>
      <c r="AC25" s="15"/>
      <c r="AD25" s="47"/>
      <c r="AE25" s="15"/>
      <c r="AF25" s="49"/>
      <c r="AG25" s="15"/>
      <c r="AH25" s="48"/>
      <c r="AI25" s="15"/>
      <c r="AJ25" s="48"/>
      <c r="AK25" s="34">
        <f>AT25+AW25</f>
        <v>0</v>
      </c>
      <c r="AL25" s="15"/>
      <c r="AM25" s="47"/>
      <c r="AN25" s="15"/>
      <c r="AO25" s="15"/>
      <c r="AP25" s="47"/>
      <c r="AQ25" s="15"/>
      <c r="AR25" s="15"/>
      <c r="AS25" s="47"/>
      <c r="AT25" s="34">
        <f>AN25+AQ25</f>
        <v>0</v>
      </c>
      <c r="AU25" s="15"/>
      <c r="AV25" s="47"/>
      <c r="AW25" s="15"/>
      <c r="AX25" s="15"/>
      <c r="AY25" s="48"/>
      <c r="AZ25" s="34">
        <f>BI25+BL25</f>
        <v>0</v>
      </c>
      <c r="BA25" s="15"/>
      <c r="BB25" s="47"/>
      <c r="BC25" s="15"/>
      <c r="BD25" s="15"/>
      <c r="BE25" s="47"/>
      <c r="BF25" s="15"/>
      <c r="BG25" s="15"/>
      <c r="BH25" s="47"/>
      <c r="BI25" s="34">
        <f>BC25+BF25</f>
        <v>0</v>
      </c>
      <c r="BJ25" s="15"/>
      <c r="BK25" s="47"/>
      <c r="BL25" s="15"/>
      <c r="BM25" s="15"/>
      <c r="BN25" s="33"/>
      <c r="BO25" s="7"/>
    </row>
    <row r="26" spans="1:67" ht="15.75" customHeight="1">
      <c r="A26" s="32">
        <f>A24+1</f>
        <v>27</v>
      </c>
      <c r="B26" s="31" t="s">
        <v>69</v>
      </c>
      <c r="C26" s="30" t="s">
        <v>1</v>
      </c>
      <c r="D26" s="15">
        <f>M26+P26</f>
        <v>0</v>
      </c>
      <c r="E26" s="23" t="s">
        <v>0</v>
      </c>
      <c r="F26" s="24" t="s">
        <v>1</v>
      </c>
      <c r="G26" s="15">
        <f>V26+AN26+BC26+'[1]その４(P7-P8,P11-P12)'!G27+'[1]その４(P7-P8,P11-P12)'!V27+'[1]その４(P7-P8,P11-P12)'!AM27+'[1]その４(P7-P8,P11-P12)'!BB27+'[1]その４(P7-P8,P11-P12)'!BT27+'[1]その４(P7-P8,P11-P12)'!CI27+'[1]その４(P7-P8,P11-P12)'!CY27</f>
        <v>0</v>
      </c>
      <c r="H26" s="29" t="s">
        <v>0</v>
      </c>
      <c r="I26" s="23" t="s">
        <v>1</v>
      </c>
      <c r="J26" s="15">
        <f>Y26+AQ26+BF26+'[1]その４(P7-P8,P11-P12)'!J27+'[1]その４(P7-P8,P11-P12)'!Y27+'[1]その４(P7-P8,P11-P12)'!AP27+'[1]その４(P7-P8,P11-P12)'!BE27+'[1]その４(P7-P8,P11-P12)'!BW27+'[1]その４(P7-P8,P11-P12)'!CL27+'[1]その４(P7-P8,P11-P12)'!DB27</f>
        <v>0</v>
      </c>
      <c r="K26" s="23" t="s">
        <v>0</v>
      </c>
      <c r="L26" s="24" t="s">
        <v>1</v>
      </c>
      <c r="M26" s="15">
        <f>G26+J26</f>
        <v>0</v>
      </c>
      <c r="N26" s="23" t="s">
        <v>0</v>
      </c>
      <c r="O26" s="28" t="s">
        <v>1</v>
      </c>
      <c r="P26" s="15">
        <f>AE26+AW26+BL26+'[1]その４(P7-P8,P11-P12)'!P27+'[1]その４(P7-P8,P11-P12)'!AE27+'[1]その４(P7-P8,P11-P12)'!AV27+'[1]その４(P7-P8,P11-P12)'!BK27+'[1]その４(P7-P8,P11-P12)'!CC27+'[1]その４(P7-P8,P11-P12)'!CR27+'[1]その４(P7-P8,P11-P12)'!DH27</f>
        <v>0</v>
      </c>
      <c r="Q26" s="27" t="s">
        <v>0</v>
      </c>
      <c r="R26" s="25"/>
      <c r="S26" s="15"/>
      <c r="T26" s="23"/>
      <c r="U26" s="24"/>
      <c r="V26" s="23"/>
      <c r="W26" s="23"/>
      <c r="X26" s="24"/>
      <c r="Y26" s="23"/>
      <c r="Z26" s="23"/>
      <c r="AA26" s="24"/>
      <c r="AB26" s="15">
        <f>V26+Y26</f>
        <v>0</v>
      </c>
      <c r="AC26" s="23"/>
      <c r="AD26" s="24"/>
      <c r="AE26" s="23"/>
      <c r="AF26" s="26"/>
      <c r="AG26" s="15"/>
      <c r="AH26" s="25" t="s">
        <v>1</v>
      </c>
      <c r="AI26" s="15"/>
      <c r="AJ26" s="25" t="s">
        <v>6</v>
      </c>
      <c r="AK26" s="15">
        <f>AT26+AW26</f>
        <v>0</v>
      </c>
      <c r="AL26" s="23" t="s">
        <v>0</v>
      </c>
      <c r="AM26" s="24" t="s">
        <v>1</v>
      </c>
      <c r="AN26" s="23"/>
      <c r="AO26" s="23" t="s">
        <v>0</v>
      </c>
      <c r="AP26" s="24" t="s">
        <v>1</v>
      </c>
      <c r="AQ26" s="23"/>
      <c r="AR26" s="23" t="s">
        <v>0</v>
      </c>
      <c r="AS26" s="24" t="s">
        <v>1</v>
      </c>
      <c r="AT26" s="15">
        <f>AN26+AQ26</f>
        <v>0</v>
      </c>
      <c r="AU26" s="23" t="s">
        <v>0</v>
      </c>
      <c r="AV26" s="24" t="s">
        <v>1</v>
      </c>
      <c r="AW26" s="23"/>
      <c r="AX26" s="23" t="s">
        <v>0</v>
      </c>
      <c r="AY26" s="25" t="s">
        <v>1</v>
      </c>
      <c r="AZ26" s="15">
        <f>BI26+BL26</f>
        <v>0</v>
      </c>
      <c r="BA26" s="23" t="s">
        <v>0</v>
      </c>
      <c r="BB26" s="24" t="s">
        <v>1</v>
      </c>
      <c r="BC26" s="23"/>
      <c r="BD26" s="23" t="s">
        <v>0</v>
      </c>
      <c r="BE26" s="24" t="s">
        <v>1</v>
      </c>
      <c r="BF26" s="23"/>
      <c r="BG26" s="23" t="s">
        <v>0</v>
      </c>
      <c r="BH26" s="24" t="s">
        <v>1</v>
      </c>
      <c r="BI26" s="15">
        <f>BC26+BF26</f>
        <v>0</v>
      </c>
      <c r="BJ26" s="23" t="s">
        <v>0</v>
      </c>
      <c r="BK26" s="24" t="s">
        <v>1</v>
      </c>
      <c r="BL26" s="23"/>
      <c r="BM26" s="23" t="s">
        <v>0</v>
      </c>
      <c r="BN26" s="22">
        <f>BN24+1</f>
        <v>27</v>
      </c>
      <c r="BO26" s="7"/>
    </row>
    <row r="27" spans="1:67" ht="15.75" customHeight="1">
      <c r="A27" s="55"/>
      <c r="B27" s="42"/>
      <c r="C27" s="41"/>
      <c r="D27" s="34">
        <f>M27+P27</f>
        <v>1.7046</v>
      </c>
      <c r="E27" s="34"/>
      <c r="F27" s="35"/>
      <c r="G27" s="34">
        <f>V27+AN27+BC27+'[1]その４(P7-P8,P11-P12)'!G28+'[1]その４(P7-P8,P11-P12)'!V28+'[1]その４(P7-P8,P11-P12)'!AM28+'[1]その４(P7-P8,P11-P12)'!BB28+'[1]その４(P7-P8,P11-P12)'!BT28+'[1]その４(P7-P8,P11-P12)'!CI28+'[1]その４(P7-P8,P11-P12)'!CY28</f>
        <v>0</v>
      </c>
      <c r="H27" s="40"/>
      <c r="I27" s="34"/>
      <c r="J27" s="34">
        <f>Y27+AQ27+BF27+'[1]その４(P7-P8,P11-P12)'!J28+'[1]その４(P7-P8,P11-P12)'!Y28+'[1]その４(P7-P8,P11-P12)'!AP28+'[1]その４(P7-P8,P11-P12)'!BE28+'[1]その４(P7-P8,P11-P12)'!BW28+'[1]その４(P7-P8,P11-P12)'!CL28+'[1]その４(P7-P8,P11-P12)'!DB28</f>
        <v>0</v>
      </c>
      <c r="K27" s="34"/>
      <c r="L27" s="35"/>
      <c r="M27" s="34">
        <f>G27+J27</f>
        <v>0</v>
      </c>
      <c r="N27" s="34"/>
      <c r="O27" s="39"/>
      <c r="P27" s="34">
        <f>AE27+AW27+BL27+'[1]その４(P7-P8,P11-P12)'!P28+'[1]その４(P7-P8,P11-P12)'!AE28+'[1]その４(P7-P8,P11-P12)'!AV28+'[1]その４(P7-P8,P11-P12)'!BK28+'[1]その４(P7-P8,P11-P12)'!CC28+'[1]その４(P7-P8,P11-P12)'!CR28+'[1]その４(P7-P8,P11-P12)'!DH28</f>
        <v>1.7046</v>
      </c>
      <c r="Q27" s="38"/>
      <c r="R27" s="36"/>
      <c r="S27" s="34">
        <f>AB27+AE27</f>
        <v>0</v>
      </c>
      <c r="T27" s="34"/>
      <c r="U27" s="35"/>
      <c r="V27" s="34"/>
      <c r="W27" s="34"/>
      <c r="X27" s="35"/>
      <c r="Y27" s="34"/>
      <c r="Z27" s="34"/>
      <c r="AA27" s="35"/>
      <c r="AB27" s="34">
        <f>V27+Y27</f>
        <v>0</v>
      </c>
      <c r="AC27" s="34"/>
      <c r="AD27" s="35"/>
      <c r="AE27" s="34"/>
      <c r="AF27" s="37"/>
      <c r="AG27" s="15"/>
      <c r="AH27" s="36"/>
      <c r="AI27" s="15"/>
      <c r="AJ27" s="36"/>
      <c r="AK27" s="34">
        <f>AT27+AW27</f>
        <v>0</v>
      </c>
      <c r="AL27" s="34"/>
      <c r="AM27" s="35"/>
      <c r="AN27" s="34"/>
      <c r="AO27" s="34"/>
      <c r="AP27" s="35"/>
      <c r="AQ27" s="34"/>
      <c r="AR27" s="34"/>
      <c r="AS27" s="35"/>
      <c r="AT27" s="34">
        <f>AN27+AQ27</f>
        <v>0</v>
      </c>
      <c r="AU27" s="34"/>
      <c r="AV27" s="35"/>
      <c r="AW27" s="34"/>
      <c r="AX27" s="34"/>
      <c r="AY27" s="36"/>
      <c r="AZ27" s="34">
        <f>BI27+BL27</f>
        <v>0</v>
      </c>
      <c r="BA27" s="34"/>
      <c r="BB27" s="35"/>
      <c r="BC27" s="34"/>
      <c r="BD27" s="34"/>
      <c r="BE27" s="35"/>
      <c r="BF27" s="34"/>
      <c r="BG27" s="34"/>
      <c r="BH27" s="35"/>
      <c r="BI27" s="34">
        <f>BC27+BF27</f>
        <v>0</v>
      </c>
      <c r="BJ27" s="34"/>
      <c r="BK27" s="35"/>
      <c r="BL27" s="34"/>
      <c r="BM27" s="34"/>
      <c r="BN27" s="33"/>
      <c r="BO27" s="7"/>
    </row>
    <row r="28" spans="1:67" ht="15.75" customHeight="1">
      <c r="A28" s="32">
        <f>A26+1</f>
        <v>28</v>
      </c>
      <c r="B28" s="31" t="s">
        <v>68</v>
      </c>
      <c r="C28" s="53" t="s">
        <v>1</v>
      </c>
      <c r="D28" s="15">
        <f>M28+P28</f>
        <v>0</v>
      </c>
      <c r="E28" s="15" t="s">
        <v>0</v>
      </c>
      <c r="F28" s="47" t="s">
        <v>1</v>
      </c>
      <c r="G28" s="15">
        <f>V28+AN28+BC28+'[1]その４(P7-P8,P11-P12)'!G29+'[1]その４(P7-P8,P11-P12)'!V29+'[1]その４(P7-P8,P11-P12)'!AM29+'[1]その４(P7-P8,P11-P12)'!BB29+'[1]その４(P7-P8,P11-P12)'!BT29+'[1]その４(P7-P8,P11-P12)'!CI29+'[1]その４(P7-P8,P11-P12)'!CY29</f>
        <v>0</v>
      </c>
      <c r="H28" s="52" t="s">
        <v>0</v>
      </c>
      <c r="I28" s="15" t="s">
        <v>1</v>
      </c>
      <c r="J28" s="15">
        <f>Y28+AQ28+BF28+'[1]その４(P7-P8,P11-P12)'!J29+'[1]その４(P7-P8,P11-P12)'!Y29+'[1]その４(P7-P8,P11-P12)'!AP29+'[1]その４(P7-P8,P11-P12)'!BE29+'[1]その４(P7-P8,P11-P12)'!BW29+'[1]その４(P7-P8,P11-P12)'!CL29+'[1]その４(P7-P8,P11-P12)'!DB29</f>
        <v>0</v>
      </c>
      <c r="K28" s="15" t="s">
        <v>0</v>
      </c>
      <c r="L28" s="47" t="s">
        <v>1</v>
      </c>
      <c r="M28" s="15">
        <f>G28+J28</f>
        <v>0</v>
      </c>
      <c r="N28" s="15" t="s">
        <v>0</v>
      </c>
      <c r="O28" s="51" t="s">
        <v>1</v>
      </c>
      <c r="P28" s="15">
        <f>AE28+AW28+BL28+'[1]その４(P7-P8,P11-P12)'!P29+'[1]その４(P7-P8,P11-P12)'!AE29+'[1]その４(P7-P8,P11-P12)'!AV29+'[1]その４(P7-P8,P11-P12)'!BK29+'[1]その４(P7-P8,P11-P12)'!CC29+'[1]その４(P7-P8,P11-P12)'!CR29+'[1]その４(P7-P8,P11-P12)'!DH29</f>
        <v>0</v>
      </c>
      <c r="Q28" s="50" t="s">
        <v>0</v>
      </c>
      <c r="R28" s="48"/>
      <c r="S28" s="15"/>
      <c r="T28" s="15"/>
      <c r="U28" s="47"/>
      <c r="V28" s="15"/>
      <c r="W28" s="15"/>
      <c r="X28" s="47"/>
      <c r="Y28" s="15"/>
      <c r="Z28" s="15"/>
      <c r="AA28" s="47"/>
      <c r="AB28" s="15">
        <f>V28+Y28</f>
        <v>0</v>
      </c>
      <c r="AC28" s="15"/>
      <c r="AD28" s="47"/>
      <c r="AE28" s="15"/>
      <c r="AF28" s="49"/>
      <c r="AG28" s="15"/>
      <c r="AH28" s="48" t="s">
        <v>1</v>
      </c>
      <c r="AI28" s="15"/>
      <c r="AJ28" s="48" t="s">
        <v>6</v>
      </c>
      <c r="AK28" s="15">
        <f>AT28+AW28</f>
        <v>0</v>
      </c>
      <c r="AL28" s="15" t="s">
        <v>0</v>
      </c>
      <c r="AM28" s="47" t="s">
        <v>1</v>
      </c>
      <c r="AN28" s="15"/>
      <c r="AO28" s="15" t="s">
        <v>0</v>
      </c>
      <c r="AP28" s="47" t="s">
        <v>1</v>
      </c>
      <c r="AQ28" s="15"/>
      <c r="AR28" s="15" t="s">
        <v>0</v>
      </c>
      <c r="AS28" s="47" t="s">
        <v>1</v>
      </c>
      <c r="AT28" s="15">
        <f>AN28+AQ28</f>
        <v>0</v>
      </c>
      <c r="AU28" s="15" t="s">
        <v>0</v>
      </c>
      <c r="AV28" s="47" t="s">
        <v>1</v>
      </c>
      <c r="AW28" s="15"/>
      <c r="AX28" s="15" t="s">
        <v>0</v>
      </c>
      <c r="AY28" s="48" t="s">
        <v>1</v>
      </c>
      <c r="AZ28" s="15">
        <f>BI28+BL28</f>
        <v>0</v>
      </c>
      <c r="BA28" s="15" t="s">
        <v>0</v>
      </c>
      <c r="BB28" s="47" t="s">
        <v>1</v>
      </c>
      <c r="BC28" s="15"/>
      <c r="BD28" s="15" t="s">
        <v>0</v>
      </c>
      <c r="BE28" s="47" t="s">
        <v>1</v>
      </c>
      <c r="BF28" s="15"/>
      <c r="BG28" s="15" t="s">
        <v>0</v>
      </c>
      <c r="BH28" s="47" t="s">
        <v>1</v>
      </c>
      <c r="BI28" s="15">
        <f>BC28+BF28</f>
        <v>0</v>
      </c>
      <c r="BJ28" s="15" t="s">
        <v>0</v>
      </c>
      <c r="BK28" s="47" t="s">
        <v>1</v>
      </c>
      <c r="BL28" s="15"/>
      <c r="BM28" s="15" t="s">
        <v>0</v>
      </c>
      <c r="BN28" s="22">
        <f>BN26+1</f>
        <v>28</v>
      </c>
      <c r="BO28" s="7"/>
    </row>
    <row r="29" spans="1:67" ht="15.75" customHeight="1" thickBot="1">
      <c r="A29" s="21"/>
      <c r="B29" s="20"/>
      <c r="C29" s="19"/>
      <c r="D29" s="15">
        <f>M29+P29</f>
        <v>3.5185</v>
      </c>
      <c r="E29" s="9"/>
      <c r="F29" s="11"/>
      <c r="G29" s="9">
        <f>V29+AN29+BC29+'[1]その４(P7-P8,P11-P12)'!G30+'[1]その４(P7-P8,P11-P12)'!V30+'[1]その４(P7-P8,P11-P12)'!AM30+'[1]その４(P7-P8,P11-P12)'!BB30+'[1]その４(P7-P8,P11-P12)'!BT30+'[1]その４(P7-P8,P11-P12)'!CI30+'[1]その４(P7-P8,P11-P12)'!CY30</f>
        <v>0</v>
      </c>
      <c r="H29" s="18"/>
      <c r="I29" s="9"/>
      <c r="J29" s="9">
        <f>Y29+AQ29+BF29+'[1]その４(P7-P8,P11-P12)'!J30+'[1]その４(P7-P8,P11-P12)'!Y30+'[1]その４(P7-P8,P11-P12)'!AP30+'[1]その４(P7-P8,P11-P12)'!BE30+'[1]その４(P7-P8,P11-P12)'!BW30+'[1]その４(P7-P8,P11-P12)'!CL30+'[1]その４(P7-P8,P11-P12)'!DB30</f>
        <v>0</v>
      </c>
      <c r="K29" s="9"/>
      <c r="L29" s="11"/>
      <c r="M29" s="15">
        <f>G29+J29</f>
        <v>0</v>
      </c>
      <c r="N29" s="9"/>
      <c r="O29" s="17"/>
      <c r="P29" s="9">
        <f>AE29+AW29+BL29+'[1]その４(P7-P8,P11-P12)'!P30+'[1]その４(P7-P8,P11-P12)'!AE30+'[1]その４(P7-P8,P11-P12)'!AV30+'[1]その４(P7-P8,P11-P12)'!BK30+'[1]その４(P7-P8,P11-P12)'!CC30+'[1]その４(P7-P8,P11-P12)'!CR30+'[1]その４(P7-P8,P11-P12)'!DH30</f>
        <v>3.5185</v>
      </c>
      <c r="Q29" s="16"/>
      <c r="R29" s="13"/>
      <c r="S29" s="9">
        <f>AB29+AE29</f>
        <v>0</v>
      </c>
      <c r="T29" s="9"/>
      <c r="U29" s="11"/>
      <c r="V29" s="9"/>
      <c r="W29" s="9"/>
      <c r="X29" s="11"/>
      <c r="Y29" s="9"/>
      <c r="Z29" s="9"/>
      <c r="AA29" s="11"/>
      <c r="AB29" s="15">
        <f>V29+Y29</f>
        <v>0</v>
      </c>
      <c r="AC29" s="9"/>
      <c r="AD29" s="11"/>
      <c r="AE29" s="9"/>
      <c r="AF29" s="14"/>
      <c r="AG29" s="15"/>
      <c r="AH29" s="13"/>
      <c r="AI29" s="15"/>
      <c r="AJ29" s="13"/>
      <c r="AK29" s="9">
        <f>AT29+AW29</f>
        <v>0</v>
      </c>
      <c r="AL29" s="9"/>
      <c r="AM29" s="11"/>
      <c r="AN29" s="9"/>
      <c r="AO29" s="9"/>
      <c r="AP29" s="11"/>
      <c r="AQ29" s="9"/>
      <c r="AR29" s="9"/>
      <c r="AS29" s="11"/>
      <c r="AT29" s="15">
        <f>AN29+AQ29</f>
        <v>0</v>
      </c>
      <c r="AU29" s="9"/>
      <c r="AV29" s="11"/>
      <c r="AW29" s="9"/>
      <c r="AX29" s="9"/>
      <c r="AY29" s="13"/>
      <c r="AZ29" s="15">
        <f>BI29+BL29</f>
        <v>0</v>
      </c>
      <c r="BA29" s="9"/>
      <c r="BB29" s="11"/>
      <c r="BC29" s="9"/>
      <c r="BD29" s="9"/>
      <c r="BE29" s="11"/>
      <c r="BF29" s="9"/>
      <c r="BG29" s="9"/>
      <c r="BH29" s="11"/>
      <c r="BI29" s="15">
        <f>BC29+BF29</f>
        <v>0</v>
      </c>
      <c r="BJ29" s="9"/>
      <c r="BK29" s="11"/>
      <c r="BL29" s="9"/>
      <c r="BM29" s="9"/>
      <c r="BN29" s="8"/>
      <c r="BO29" s="7"/>
    </row>
    <row r="30" spans="1:66" s="97" customFormat="1" ht="15.75" customHeight="1">
      <c r="A30" s="116" t="s">
        <v>67</v>
      </c>
      <c r="B30" s="126"/>
      <c r="C30" s="79" t="s">
        <v>6</v>
      </c>
      <c r="D30" s="76">
        <f>D32+D38+D48</f>
        <v>2705.133</v>
      </c>
      <c r="E30" s="76" t="s">
        <v>5</v>
      </c>
      <c r="F30" s="77" t="s">
        <v>6</v>
      </c>
      <c r="G30" s="111">
        <f>G32+G38+G48</f>
        <v>358.71410000000003</v>
      </c>
      <c r="H30" s="78" t="s">
        <v>5</v>
      </c>
      <c r="I30" s="76" t="s">
        <v>6</v>
      </c>
      <c r="J30" s="76"/>
      <c r="K30" s="76" t="s">
        <v>5</v>
      </c>
      <c r="L30" s="77" t="s">
        <v>6</v>
      </c>
      <c r="M30" s="76">
        <f>M32+M38+M48</f>
        <v>358.71410000000003</v>
      </c>
      <c r="N30" s="76" t="s">
        <v>5</v>
      </c>
      <c r="O30" s="75" t="s">
        <v>6</v>
      </c>
      <c r="P30" s="111">
        <f>P32+P38+P48</f>
        <v>2346.4189</v>
      </c>
      <c r="Q30" s="73" t="s">
        <v>5</v>
      </c>
      <c r="R30" s="79"/>
      <c r="S30" s="111"/>
      <c r="T30" s="76"/>
      <c r="U30" s="77"/>
      <c r="V30" s="76"/>
      <c r="W30" s="78"/>
      <c r="X30" s="76"/>
      <c r="Y30" s="76"/>
      <c r="Z30" s="76"/>
      <c r="AA30" s="77"/>
      <c r="AB30" s="76"/>
      <c r="AC30" s="76"/>
      <c r="AD30" s="75"/>
      <c r="AE30" s="76"/>
      <c r="AF30" s="80"/>
      <c r="AG30" s="106"/>
      <c r="AH30" s="79" t="s">
        <v>6</v>
      </c>
      <c r="AI30" s="111"/>
      <c r="AJ30" s="221" t="s">
        <v>6</v>
      </c>
      <c r="AK30" s="111"/>
      <c r="AL30" s="76" t="s">
        <v>5</v>
      </c>
      <c r="AM30" s="77" t="s">
        <v>6</v>
      </c>
      <c r="AN30" s="76"/>
      <c r="AO30" s="78" t="s">
        <v>5</v>
      </c>
      <c r="AP30" s="76" t="s">
        <v>6</v>
      </c>
      <c r="AQ30" s="76"/>
      <c r="AR30" s="76" t="s">
        <v>5</v>
      </c>
      <c r="AS30" s="77" t="s">
        <v>6</v>
      </c>
      <c r="AT30" s="76"/>
      <c r="AU30" s="76" t="s">
        <v>5</v>
      </c>
      <c r="AV30" s="75" t="s">
        <v>6</v>
      </c>
      <c r="AW30" s="76"/>
      <c r="AX30" s="73" t="s">
        <v>5</v>
      </c>
      <c r="AY30" s="79" t="s">
        <v>6</v>
      </c>
      <c r="AZ30" s="76"/>
      <c r="BA30" s="76" t="s">
        <v>5</v>
      </c>
      <c r="BB30" s="77" t="s">
        <v>6</v>
      </c>
      <c r="BC30" s="76"/>
      <c r="BD30" s="78" t="s">
        <v>5</v>
      </c>
      <c r="BE30" s="76" t="s">
        <v>6</v>
      </c>
      <c r="BF30" s="76"/>
      <c r="BG30" s="76" t="s">
        <v>5</v>
      </c>
      <c r="BH30" s="77" t="s">
        <v>6</v>
      </c>
      <c r="BI30" s="76"/>
      <c r="BJ30" s="76" t="s">
        <v>5</v>
      </c>
      <c r="BK30" s="75" t="s">
        <v>6</v>
      </c>
      <c r="BL30" s="76"/>
      <c r="BM30" s="73" t="s">
        <v>5</v>
      </c>
      <c r="BN30" s="110"/>
    </row>
    <row r="31" spans="1:66" s="97" customFormat="1" ht="15.75" customHeight="1" thickBot="1">
      <c r="A31" s="125"/>
      <c r="B31" s="124"/>
      <c r="C31" s="120"/>
      <c r="D31" s="100">
        <f>D33+D39+D49</f>
        <v>45959.0347</v>
      </c>
      <c r="E31" s="111"/>
      <c r="F31" s="118"/>
      <c r="G31" s="100">
        <f>G33+G39+G49</f>
        <v>16410.8994</v>
      </c>
      <c r="H31" s="119"/>
      <c r="I31" s="111"/>
      <c r="J31" s="100">
        <f>J33+J39+J49</f>
        <v>8</v>
      </c>
      <c r="K31" s="111"/>
      <c r="L31" s="118"/>
      <c r="M31" s="100">
        <f>M33+M39+M49</f>
        <v>16418.8994</v>
      </c>
      <c r="N31" s="111"/>
      <c r="O31" s="114"/>
      <c r="P31" s="100">
        <f>P33+P39+P49</f>
        <v>29540.135299999998</v>
      </c>
      <c r="Q31" s="106"/>
      <c r="R31" s="120"/>
      <c r="S31" s="100">
        <f>S33+S39+S49</f>
        <v>34280.2333</v>
      </c>
      <c r="T31" s="111"/>
      <c r="U31" s="118"/>
      <c r="V31" s="100">
        <f>V33+V39+V49</f>
        <v>19247.0395</v>
      </c>
      <c r="W31" s="119"/>
      <c r="X31" s="111"/>
      <c r="Y31" s="100">
        <f>Y33+Y39+Y49</f>
        <v>30.3264</v>
      </c>
      <c r="Z31" s="111"/>
      <c r="AA31" s="118"/>
      <c r="AB31" s="100">
        <f>AB33+AB39+AB49</f>
        <v>19277.3659</v>
      </c>
      <c r="AC31" s="111"/>
      <c r="AD31" s="114"/>
      <c r="AE31" s="100">
        <f>AE33+AE39+AE49</f>
        <v>15002.8674</v>
      </c>
      <c r="AF31" s="121"/>
      <c r="AG31" s="106"/>
      <c r="AH31" s="120"/>
      <c r="AI31" s="111"/>
      <c r="AJ31" s="216"/>
      <c r="AK31" s="100">
        <f>AK33+AK39+AK49</f>
        <v>15471.9508</v>
      </c>
      <c r="AL31" s="111"/>
      <c r="AM31" s="118"/>
      <c r="AN31" s="100">
        <f>AN33+AN39+AN49</f>
        <v>1949.4524999999999</v>
      </c>
      <c r="AO31" s="119"/>
      <c r="AP31" s="111"/>
      <c r="AQ31" s="100">
        <f>AQ33+AQ39+AQ49</f>
        <v>28.335099999999997</v>
      </c>
      <c r="AR31" s="111"/>
      <c r="AS31" s="118"/>
      <c r="AT31" s="100">
        <f>AT33+AT39+AT49</f>
        <v>1977.7875999999997</v>
      </c>
      <c r="AU31" s="111"/>
      <c r="AV31" s="114"/>
      <c r="AW31" s="100">
        <f>AW33+AW39+AW49</f>
        <v>13494.1632</v>
      </c>
      <c r="AX31" s="106"/>
      <c r="AY31" s="120"/>
      <c r="AZ31" s="100">
        <f>AZ33+AZ39+AZ49</f>
        <v>413.8293</v>
      </c>
      <c r="BA31" s="111"/>
      <c r="BB31" s="118"/>
      <c r="BC31" s="100">
        <f>BC33+BC39+BC49</f>
        <v>160.4993</v>
      </c>
      <c r="BD31" s="119"/>
      <c r="BE31" s="111"/>
      <c r="BF31" s="100"/>
      <c r="BG31" s="111"/>
      <c r="BH31" s="118"/>
      <c r="BI31" s="100">
        <f>BI33+BI39+BI49</f>
        <v>161.3577</v>
      </c>
      <c r="BJ31" s="111"/>
      <c r="BK31" s="114"/>
      <c r="BL31" s="100">
        <f>BL33+BL39+BL49</f>
        <v>252.47159999999997</v>
      </c>
      <c r="BM31" s="106"/>
      <c r="BN31" s="117"/>
    </row>
    <row r="32" spans="1:67" s="128" customFormat="1" ht="15.75" customHeight="1">
      <c r="A32" s="116"/>
      <c r="B32" s="89" t="s">
        <v>66</v>
      </c>
      <c r="C32" s="131" t="s">
        <v>1</v>
      </c>
      <c r="D32" s="111">
        <f>M32+P32</f>
        <v>1811.1184</v>
      </c>
      <c r="E32" s="76" t="s">
        <v>0</v>
      </c>
      <c r="F32" s="77" t="s">
        <v>1</v>
      </c>
      <c r="G32" s="76">
        <f>G34+G36</f>
        <v>89.66</v>
      </c>
      <c r="H32" s="78" t="s">
        <v>0</v>
      </c>
      <c r="I32" s="76" t="s">
        <v>1</v>
      </c>
      <c r="J32" s="76">
        <f>J34+J36</f>
        <v>0</v>
      </c>
      <c r="K32" s="76" t="s">
        <v>0</v>
      </c>
      <c r="L32" s="77" t="s">
        <v>1</v>
      </c>
      <c r="M32" s="111">
        <f>G32+J32</f>
        <v>89.66</v>
      </c>
      <c r="N32" s="76" t="s">
        <v>0</v>
      </c>
      <c r="O32" s="75" t="s">
        <v>1</v>
      </c>
      <c r="P32" s="76">
        <f>P34+P36</f>
        <v>1721.4584</v>
      </c>
      <c r="Q32" s="73" t="s">
        <v>0</v>
      </c>
      <c r="R32" s="112"/>
      <c r="S32" s="111"/>
      <c r="T32" s="76"/>
      <c r="U32" s="77"/>
      <c r="V32" s="76">
        <f>V34+V36</f>
        <v>0</v>
      </c>
      <c r="W32" s="78"/>
      <c r="X32" s="76"/>
      <c r="Y32" s="76">
        <f>Y34+Y36</f>
        <v>0</v>
      </c>
      <c r="Z32" s="76"/>
      <c r="AA32" s="77"/>
      <c r="AB32" s="111">
        <f>V32+Y32</f>
        <v>0</v>
      </c>
      <c r="AC32" s="76"/>
      <c r="AD32" s="75"/>
      <c r="AE32" s="76">
        <f>AE34+AE36</f>
        <v>0</v>
      </c>
      <c r="AF32" s="80"/>
      <c r="AG32" s="106"/>
      <c r="AH32" s="112" t="s">
        <v>1</v>
      </c>
      <c r="AI32" s="115"/>
      <c r="AJ32" s="221" t="s">
        <v>6</v>
      </c>
      <c r="AK32" s="111"/>
      <c r="AL32" s="76" t="s">
        <v>0</v>
      </c>
      <c r="AM32" s="77" t="s">
        <v>1</v>
      </c>
      <c r="AN32" s="76">
        <f>AN34+AN36</f>
        <v>0</v>
      </c>
      <c r="AO32" s="78" t="s">
        <v>0</v>
      </c>
      <c r="AP32" s="76" t="s">
        <v>1</v>
      </c>
      <c r="AQ32" s="76">
        <f>AQ34+AQ36</f>
        <v>0</v>
      </c>
      <c r="AR32" s="76" t="s">
        <v>0</v>
      </c>
      <c r="AS32" s="77" t="s">
        <v>1</v>
      </c>
      <c r="AT32" s="111">
        <f>AN32+AQ32</f>
        <v>0</v>
      </c>
      <c r="AU32" s="76" t="s">
        <v>0</v>
      </c>
      <c r="AV32" s="75" t="s">
        <v>1</v>
      </c>
      <c r="AW32" s="76">
        <f>AW34+AW36</f>
        <v>0</v>
      </c>
      <c r="AX32" s="73" t="s">
        <v>0</v>
      </c>
      <c r="AY32" s="112" t="s">
        <v>1</v>
      </c>
      <c r="AZ32" s="111"/>
      <c r="BA32" s="76" t="s">
        <v>0</v>
      </c>
      <c r="BB32" s="77" t="s">
        <v>1</v>
      </c>
      <c r="BC32" s="76">
        <f>BC34+BC36</f>
        <v>0</v>
      </c>
      <c r="BD32" s="78" t="s">
        <v>0</v>
      </c>
      <c r="BE32" s="76" t="s">
        <v>1</v>
      </c>
      <c r="BF32" s="76">
        <f>BF34+BF36</f>
        <v>0</v>
      </c>
      <c r="BG32" s="76" t="s">
        <v>0</v>
      </c>
      <c r="BH32" s="77" t="s">
        <v>1</v>
      </c>
      <c r="BI32" s="111">
        <f>BC32+BF32</f>
        <v>0</v>
      </c>
      <c r="BJ32" s="76" t="s">
        <v>0</v>
      </c>
      <c r="BK32" s="75" t="s">
        <v>1</v>
      </c>
      <c r="BL32" s="76">
        <f>BL34+BL36</f>
        <v>0</v>
      </c>
      <c r="BM32" s="73" t="s">
        <v>0</v>
      </c>
      <c r="BN32" s="130"/>
      <c r="BO32" s="97"/>
    </row>
    <row r="33" spans="1:67" s="128" customFormat="1" ht="15.75" customHeight="1" thickBot="1">
      <c r="A33" s="214"/>
      <c r="B33" s="213"/>
      <c r="C33" s="107"/>
      <c r="D33" s="100">
        <f>M33+P33</f>
        <v>12616.103599999999</v>
      </c>
      <c r="E33" s="100"/>
      <c r="F33" s="103"/>
      <c r="G33" s="100">
        <f>G35+G37</f>
        <v>1793.3432</v>
      </c>
      <c r="H33" s="102"/>
      <c r="I33" s="100"/>
      <c r="J33" s="100">
        <f>J35+J37</f>
        <v>0</v>
      </c>
      <c r="K33" s="100"/>
      <c r="L33" s="103"/>
      <c r="M33" s="100">
        <f>G33+J33</f>
        <v>1793.3432</v>
      </c>
      <c r="N33" s="100"/>
      <c r="O33" s="101"/>
      <c r="P33" s="100">
        <f>P35+P37</f>
        <v>10822.7604</v>
      </c>
      <c r="Q33" s="99"/>
      <c r="R33" s="104"/>
      <c r="S33" s="100">
        <f>AB33+AE33</f>
        <v>12363.4859</v>
      </c>
      <c r="T33" s="100"/>
      <c r="U33" s="103"/>
      <c r="V33" s="111">
        <f>V35+V37</f>
        <v>6471.915800000001</v>
      </c>
      <c r="W33" s="102"/>
      <c r="X33" s="100"/>
      <c r="Y33" s="100">
        <f>Y35+Y37</f>
        <v>17.5573</v>
      </c>
      <c r="Z33" s="100"/>
      <c r="AA33" s="103"/>
      <c r="AB33" s="100">
        <f>V33+Y33</f>
        <v>6489.473100000001</v>
      </c>
      <c r="AC33" s="100"/>
      <c r="AD33" s="101"/>
      <c r="AE33" s="100">
        <f>AE35+AE37</f>
        <v>5874.0127999999995</v>
      </c>
      <c r="AF33" s="105"/>
      <c r="AG33" s="106"/>
      <c r="AH33" s="104"/>
      <c r="AI33" s="115"/>
      <c r="AJ33" s="122"/>
      <c r="AK33" s="100">
        <f>AT33+AW33</f>
        <v>4645.2771999999995</v>
      </c>
      <c r="AL33" s="100"/>
      <c r="AM33" s="103"/>
      <c r="AN33" s="100">
        <f>AN35+AN37</f>
        <v>101.58</v>
      </c>
      <c r="AO33" s="102"/>
      <c r="AP33" s="100"/>
      <c r="AQ33" s="100">
        <f>AQ35+AQ37</f>
        <v>9.7733</v>
      </c>
      <c r="AR33" s="100"/>
      <c r="AS33" s="103"/>
      <c r="AT33" s="100">
        <f>AN33+AQ33</f>
        <v>111.3533</v>
      </c>
      <c r="AU33" s="100"/>
      <c r="AV33" s="101"/>
      <c r="AW33" s="100">
        <f>AW35+AW37</f>
        <v>4533.9239</v>
      </c>
      <c r="AX33" s="99"/>
      <c r="AY33" s="104"/>
      <c r="AZ33" s="100">
        <f>BI33+BL33</f>
        <v>224.48149999999998</v>
      </c>
      <c r="BA33" s="100"/>
      <c r="BB33" s="103"/>
      <c r="BC33" s="100">
        <f>BC35+BC37</f>
        <v>160.4993</v>
      </c>
      <c r="BD33" s="102"/>
      <c r="BE33" s="100"/>
      <c r="BF33" s="146">
        <f>BF35+BF37</f>
        <v>0.3407</v>
      </c>
      <c r="BG33" s="100"/>
      <c r="BH33" s="103"/>
      <c r="BI33" s="100">
        <f>BC33+BF33</f>
        <v>160.84</v>
      </c>
      <c r="BJ33" s="100"/>
      <c r="BK33" s="101"/>
      <c r="BL33" s="100">
        <f>BL35+BL37</f>
        <v>63.64149999999999</v>
      </c>
      <c r="BM33" s="99"/>
      <c r="BN33" s="129"/>
      <c r="BO33" s="97"/>
    </row>
    <row r="34" spans="1:67" ht="15.75" customHeight="1">
      <c r="A34" s="96">
        <f>A28+1</f>
        <v>29</v>
      </c>
      <c r="B34" s="95" t="s">
        <v>65</v>
      </c>
      <c r="C34" s="53" t="s">
        <v>1</v>
      </c>
      <c r="D34" s="15">
        <f>M34+P34</f>
        <v>1798.8813</v>
      </c>
      <c r="E34" s="15" t="s">
        <v>0</v>
      </c>
      <c r="F34" s="47" t="s">
        <v>1</v>
      </c>
      <c r="G34" s="15">
        <f>V34+AN34+BC34+'[1]その４(P7-P8,P11-P12)'!G35+'[1]その４(P7-P8,P11-P12)'!V35+'[1]その４(P7-P8,P11-P12)'!AM35+'[1]その４(P7-P8,P11-P12)'!BB35+'[1]その４(P7-P8,P11-P12)'!BT35+'[1]その４(P7-P8,P11-P12)'!CI35+'[1]その４(P7-P8,P11-P12)'!CY35</f>
        <v>89.66</v>
      </c>
      <c r="H34" s="52" t="s">
        <v>0</v>
      </c>
      <c r="I34" s="15" t="s">
        <v>1</v>
      </c>
      <c r="J34" s="15"/>
      <c r="K34" s="15" t="s">
        <v>0</v>
      </c>
      <c r="L34" s="47" t="s">
        <v>1</v>
      </c>
      <c r="M34" s="15">
        <f>G34+J34</f>
        <v>89.66</v>
      </c>
      <c r="N34" s="15" t="s">
        <v>0</v>
      </c>
      <c r="O34" s="51" t="s">
        <v>1</v>
      </c>
      <c r="P34" s="15">
        <f>AE34+AW34+BL34+'[1]その４(P7-P8,P11-P12)'!P35+'[1]その４(P7-P8,P11-P12)'!AV35+'[1]その４(P7-P8,P11-P12)'!BK35+'[1]その４(P7-P8,P11-P12)'!CC35+'[1]その４(P7-P8,P11-P12)'!CR35+'[1]その４(P7-P8,P11-P12)'!DH35</f>
        <v>1709.2213</v>
      </c>
      <c r="Q34" s="50" t="s">
        <v>0</v>
      </c>
      <c r="R34" s="48"/>
      <c r="S34" s="15"/>
      <c r="T34" s="15"/>
      <c r="U34" s="47"/>
      <c r="V34" s="144"/>
      <c r="W34" s="15"/>
      <c r="X34" s="47"/>
      <c r="Y34" s="15"/>
      <c r="Z34" s="15"/>
      <c r="AA34" s="47"/>
      <c r="AB34" s="15">
        <f>V34+Y34</f>
        <v>0</v>
      </c>
      <c r="AC34" s="15"/>
      <c r="AD34" s="47"/>
      <c r="AE34" s="15"/>
      <c r="AF34" s="49"/>
      <c r="AG34" s="15"/>
      <c r="AH34" s="48" t="s">
        <v>1</v>
      </c>
      <c r="AI34" s="15"/>
      <c r="AJ34" s="48" t="s">
        <v>6</v>
      </c>
      <c r="AK34" s="15"/>
      <c r="AL34" s="15" t="s">
        <v>0</v>
      </c>
      <c r="AM34" s="47" t="s">
        <v>1</v>
      </c>
      <c r="AN34" s="15"/>
      <c r="AO34" s="15" t="s">
        <v>0</v>
      </c>
      <c r="AP34" s="47" t="s">
        <v>1</v>
      </c>
      <c r="AQ34" s="15"/>
      <c r="AR34" s="15" t="s">
        <v>0</v>
      </c>
      <c r="AS34" s="47" t="s">
        <v>1</v>
      </c>
      <c r="AT34" s="15">
        <f>AN34+AQ34</f>
        <v>0</v>
      </c>
      <c r="AU34" s="15" t="s">
        <v>0</v>
      </c>
      <c r="AV34" s="47" t="s">
        <v>1</v>
      </c>
      <c r="AW34" s="15"/>
      <c r="AX34" s="15" t="s">
        <v>0</v>
      </c>
      <c r="AY34" s="48" t="s">
        <v>1</v>
      </c>
      <c r="AZ34" s="15"/>
      <c r="BA34" s="15" t="s">
        <v>0</v>
      </c>
      <c r="BB34" s="47" t="s">
        <v>1</v>
      </c>
      <c r="BC34" s="15"/>
      <c r="BD34" s="15" t="s">
        <v>0</v>
      </c>
      <c r="BE34" s="47" t="s">
        <v>1</v>
      </c>
      <c r="BF34" s="15"/>
      <c r="BG34" s="15" t="s">
        <v>0</v>
      </c>
      <c r="BH34" s="47" t="s">
        <v>1</v>
      </c>
      <c r="BI34" s="15">
        <f>BC34+BF34</f>
        <v>0</v>
      </c>
      <c r="BJ34" s="15" t="s">
        <v>0</v>
      </c>
      <c r="BK34" s="47" t="s">
        <v>1</v>
      </c>
      <c r="BL34" s="15"/>
      <c r="BM34" s="15" t="s">
        <v>0</v>
      </c>
      <c r="BN34" s="94">
        <f>BN28+1</f>
        <v>29</v>
      </c>
      <c r="BO34" s="7"/>
    </row>
    <row r="35" spans="1:67" ht="15.75" customHeight="1">
      <c r="A35" s="55"/>
      <c r="B35" s="42"/>
      <c r="C35" s="53"/>
      <c r="D35" s="34">
        <f>M35+P35</f>
        <v>8402.2575</v>
      </c>
      <c r="E35" s="15"/>
      <c r="F35" s="47"/>
      <c r="G35" s="34">
        <f>V35+AN35+BC35+'[1]その４(P7-P8,P11-P12)'!G36+'[1]その４(P7-P8,P11-P12)'!V36+'[1]その４(P7-P8,P11-P12)'!AM36+'[1]その４(P7-P8,P11-P12)'!BB36+'[1]その４(P7-P8,P11-P12)'!BT36+'[1]その４(P7-P8,P11-P12)'!CI36+'[1]その４(P7-P8,P11-P12)'!CY36</f>
        <v>1793.3432</v>
      </c>
      <c r="H35" s="52"/>
      <c r="I35" s="15"/>
      <c r="J35" s="15"/>
      <c r="K35" s="15"/>
      <c r="L35" s="47"/>
      <c r="M35" s="34">
        <f>G35+J35</f>
        <v>1793.3432</v>
      </c>
      <c r="N35" s="15"/>
      <c r="O35" s="51"/>
      <c r="P35" s="34">
        <f>AE35+AW35+BL35+'[1]その４(P7-P8,P11-P12)'!P36+'[1]その４(P7-P8,P11-P12)'!AV36+'[1]その４(P7-P8,P11-P12)'!BK36+'[1]その４(P7-P8,P11-P12)'!CC36+'[1]その４(P7-P8,P11-P12)'!CR36+'[1]その４(P7-P8,P11-P12)'!DH36</f>
        <v>6608.9142999999995</v>
      </c>
      <c r="Q35" s="50"/>
      <c r="R35" s="48"/>
      <c r="S35" s="34">
        <f>AB35+AE35</f>
        <v>6349.3297999999995</v>
      </c>
      <c r="T35" s="15"/>
      <c r="U35" s="47"/>
      <c r="V35" s="15">
        <v>1628.6782</v>
      </c>
      <c r="W35" s="15"/>
      <c r="X35" s="47"/>
      <c r="Y35" s="15">
        <v>16.8339</v>
      </c>
      <c r="Z35" s="15"/>
      <c r="AA35" s="47"/>
      <c r="AB35" s="34">
        <f>V35+Y35</f>
        <v>1645.5121000000001</v>
      </c>
      <c r="AC35" s="15"/>
      <c r="AD35" s="47"/>
      <c r="AE35" s="15">
        <v>4703.8177</v>
      </c>
      <c r="AF35" s="49"/>
      <c r="AG35" s="15"/>
      <c r="AH35" s="48"/>
      <c r="AI35" s="15"/>
      <c r="AJ35" s="48"/>
      <c r="AK35" s="34">
        <f>AT35+AW35</f>
        <v>1587.5817</v>
      </c>
      <c r="AL35" s="15"/>
      <c r="AM35" s="47"/>
      <c r="AN35" s="15"/>
      <c r="AO35" s="15"/>
      <c r="AP35" s="47"/>
      <c r="AQ35" s="15">
        <v>6.2232</v>
      </c>
      <c r="AR35" s="15"/>
      <c r="AS35" s="47"/>
      <c r="AT35" s="34">
        <f>AN35+AQ35</f>
        <v>6.2232</v>
      </c>
      <c r="AU35" s="15"/>
      <c r="AV35" s="47"/>
      <c r="AW35" s="15">
        <v>1581.3585</v>
      </c>
      <c r="AX35" s="15"/>
      <c r="AY35" s="48"/>
      <c r="AZ35" s="34">
        <f>BI35+BL35</f>
        <v>39.5884</v>
      </c>
      <c r="BA35" s="15"/>
      <c r="BB35" s="47"/>
      <c r="BC35" s="15"/>
      <c r="BD35" s="15"/>
      <c r="BE35" s="47"/>
      <c r="BF35" s="135">
        <v>0.0153</v>
      </c>
      <c r="BG35" s="15"/>
      <c r="BH35" s="47"/>
      <c r="BI35" s="34">
        <f>BC35+BF35</f>
        <v>0.0153</v>
      </c>
      <c r="BJ35" s="15"/>
      <c r="BK35" s="47"/>
      <c r="BL35" s="15">
        <v>39.5731</v>
      </c>
      <c r="BM35" s="15"/>
      <c r="BN35" s="33"/>
      <c r="BO35" s="7"/>
    </row>
    <row r="36" spans="1:67" ht="15.75" customHeight="1">
      <c r="A36" s="32">
        <f>A34+1</f>
        <v>30</v>
      </c>
      <c r="B36" s="31" t="s">
        <v>64</v>
      </c>
      <c r="C36" s="30" t="s">
        <v>1</v>
      </c>
      <c r="D36" s="15">
        <f>M36+P36</f>
        <v>12.2371</v>
      </c>
      <c r="E36" s="23" t="s">
        <v>0</v>
      </c>
      <c r="F36" s="24" t="s">
        <v>1</v>
      </c>
      <c r="G36" s="23"/>
      <c r="H36" s="29" t="s">
        <v>0</v>
      </c>
      <c r="I36" s="23" t="s">
        <v>1</v>
      </c>
      <c r="J36" s="23"/>
      <c r="K36" s="23" t="s">
        <v>0</v>
      </c>
      <c r="L36" s="24" t="s">
        <v>1</v>
      </c>
      <c r="M36" s="15">
        <f>G36+J36</f>
        <v>0</v>
      </c>
      <c r="N36" s="23" t="s">
        <v>0</v>
      </c>
      <c r="O36" s="28" t="s">
        <v>1</v>
      </c>
      <c r="P36" s="15">
        <f>AE36+AW36+BL36+'[1]その４(P7-P8,P11-P12)'!P37+'[1]その４(P7-P8,P11-P12)'!AV37+'[1]その４(P7-P8,P11-P12)'!BK37+'[1]その４(P7-P8,P11-P12)'!CC37+'[1]その４(P7-P8,P11-P12)'!CR37+'[1]その４(P7-P8,P11-P12)'!DH37</f>
        <v>12.2371</v>
      </c>
      <c r="Q36" s="27" t="s">
        <v>0</v>
      </c>
      <c r="R36" s="25"/>
      <c r="S36" s="15"/>
      <c r="T36" s="23"/>
      <c r="U36" s="24"/>
      <c r="V36" s="23"/>
      <c r="W36" s="23"/>
      <c r="X36" s="24"/>
      <c r="Y36" s="23"/>
      <c r="Z36" s="23"/>
      <c r="AA36" s="24"/>
      <c r="AB36" s="15">
        <f>V36+Y36</f>
        <v>0</v>
      </c>
      <c r="AC36" s="23"/>
      <c r="AD36" s="24"/>
      <c r="AE36" s="23"/>
      <c r="AF36" s="26"/>
      <c r="AG36" s="15"/>
      <c r="AH36" s="25" t="s">
        <v>1</v>
      </c>
      <c r="AI36" s="15"/>
      <c r="AJ36" s="25" t="s">
        <v>6</v>
      </c>
      <c r="AK36" s="15"/>
      <c r="AL36" s="23" t="s">
        <v>0</v>
      </c>
      <c r="AM36" s="24" t="s">
        <v>1</v>
      </c>
      <c r="AN36" s="23"/>
      <c r="AO36" s="23" t="s">
        <v>0</v>
      </c>
      <c r="AP36" s="24" t="s">
        <v>1</v>
      </c>
      <c r="AQ36" s="23"/>
      <c r="AR36" s="23" t="s">
        <v>0</v>
      </c>
      <c r="AS36" s="24" t="s">
        <v>1</v>
      </c>
      <c r="AT36" s="15">
        <f>AN36+AQ36</f>
        <v>0</v>
      </c>
      <c r="AU36" s="23" t="s">
        <v>0</v>
      </c>
      <c r="AV36" s="24" t="s">
        <v>1</v>
      </c>
      <c r="AW36" s="23"/>
      <c r="AX36" s="23" t="s">
        <v>0</v>
      </c>
      <c r="AY36" s="25" t="s">
        <v>1</v>
      </c>
      <c r="AZ36" s="15"/>
      <c r="BA36" s="23" t="s">
        <v>0</v>
      </c>
      <c r="BB36" s="24" t="s">
        <v>1</v>
      </c>
      <c r="BC36" s="23"/>
      <c r="BD36" s="23" t="s">
        <v>0</v>
      </c>
      <c r="BE36" s="24" t="s">
        <v>1</v>
      </c>
      <c r="BF36" s="23"/>
      <c r="BG36" s="23" t="s">
        <v>0</v>
      </c>
      <c r="BH36" s="24" t="s">
        <v>1</v>
      </c>
      <c r="BI36" s="15">
        <f>BC36+BF36</f>
        <v>0</v>
      </c>
      <c r="BJ36" s="23" t="s">
        <v>0</v>
      </c>
      <c r="BK36" s="24" t="s">
        <v>1</v>
      </c>
      <c r="BL36" s="23"/>
      <c r="BM36" s="23" t="s">
        <v>0</v>
      </c>
      <c r="BN36" s="22">
        <f>BN34+1</f>
        <v>30</v>
      </c>
      <c r="BO36" s="7"/>
    </row>
    <row r="37" spans="1:67" ht="15.75" customHeight="1" thickBot="1">
      <c r="A37" s="55"/>
      <c r="B37" s="42"/>
      <c r="C37" s="41"/>
      <c r="D37" s="9">
        <f>M37+P37</f>
        <v>4213.846100000001</v>
      </c>
      <c r="E37" s="34"/>
      <c r="F37" s="35"/>
      <c r="G37" s="34"/>
      <c r="H37" s="40"/>
      <c r="I37" s="34"/>
      <c r="J37" s="34"/>
      <c r="K37" s="34"/>
      <c r="L37" s="35"/>
      <c r="M37" s="34">
        <f>G37+J37</f>
        <v>0</v>
      </c>
      <c r="N37" s="34"/>
      <c r="O37" s="39"/>
      <c r="P37" s="34">
        <f>AE37+AW37+BL37+'[1]その４(P7-P8,P11-P12)'!P38+'[1]その４(P7-P8,P11-P12)'!AV38+'[1]その４(P7-P8,P11-P12)'!BK38+'[1]その４(P7-P8,P11-P12)'!CC38+'[1]その４(P7-P8,P11-P12)'!CR38+'[1]その４(P7-P8,P11-P12)'!DH38</f>
        <v>4213.846100000001</v>
      </c>
      <c r="Q37" s="38"/>
      <c r="R37" s="36"/>
      <c r="S37" s="9">
        <f>AB37+AE37</f>
        <v>6014.1561</v>
      </c>
      <c r="T37" s="34"/>
      <c r="U37" s="35"/>
      <c r="V37" s="34">
        <v>4843.2376</v>
      </c>
      <c r="W37" s="34"/>
      <c r="X37" s="35"/>
      <c r="Y37" s="45">
        <v>0.7234</v>
      </c>
      <c r="Z37" s="34"/>
      <c r="AA37" s="35"/>
      <c r="AB37" s="34">
        <f>V37+Y37</f>
        <v>4843.961</v>
      </c>
      <c r="AC37" s="34"/>
      <c r="AD37" s="35"/>
      <c r="AE37" s="34">
        <v>1170.1951</v>
      </c>
      <c r="AF37" s="37"/>
      <c r="AG37" s="15"/>
      <c r="AH37" s="36"/>
      <c r="AI37" s="15"/>
      <c r="AJ37" s="36"/>
      <c r="AK37" s="9">
        <f>AT37+AW37</f>
        <v>3057.6955</v>
      </c>
      <c r="AL37" s="34"/>
      <c r="AM37" s="35"/>
      <c r="AN37" s="34">
        <v>101.58</v>
      </c>
      <c r="AO37" s="34"/>
      <c r="AP37" s="35"/>
      <c r="AQ37" s="34">
        <v>3.5501</v>
      </c>
      <c r="AR37" s="34"/>
      <c r="AS37" s="35"/>
      <c r="AT37" s="34">
        <f>AN37+AQ37</f>
        <v>105.1301</v>
      </c>
      <c r="AU37" s="34"/>
      <c r="AV37" s="35"/>
      <c r="AW37" s="34">
        <v>2952.5654</v>
      </c>
      <c r="AX37" s="34"/>
      <c r="AY37" s="36"/>
      <c r="AZ37" s="9">
        <f>BI37+BL37</f>
        <v>184.8931</v>
      </c>
      <c r="BA37" s="34"/>
      <c r="BB37" s="35"/>
      <c r="BC37" s="34">
        <v>160.4993</v>
      </c>
      <c r="BD37" s="34"/>
      <c r="BE37" s="35"/>
      <c r="BF37" s="135">
        <v>0.3254</v>
      </c>
      <c r="BG37" s="34"/>
      <c r="BH37" s="35"/>
      <c r="BI37" s="9">
        <f>BC37+BF37</f>
        <v>160.8247</v>
      </c>
      <c r="BJ37" s="34"/>
      <c r="BK37" s="35"/>
      <c r="BL37" s="34">
        <v>24.0684</v>
      </c>
      <c r="BM37" s="34"/>
      <c r="BN37" s="33"/>
      <c r="BO37" s="7"/>
    </row>
    <row r="38" spans="1:67" s="128" customFormat="1" ht="15.75" customHeight="1">
      <c r="A38" s="116"/>
      <c r="B38" s="89" t="s">
        <v>63</v>
      </c>
      <c r="C38" s="131" t="s">
        <v>1</v>
      </c>
      <c r="D38" s="111">
        <f>M38+P38</f>
        <v>487.42789999999997</v>
      </c>
      <c r="E38" s="76" t="s">
        <v>0</v>
      </c>
      <c r="F38" s="77" t="s">
        <v>1</v>
      </c>
      <c r="G38" s="76">
        <f>G40+G42+G44+G46</f>
        <v>0</v>
      </c>
      <c r="H38" s="78" t="s">
        <v>0</v>
      </c>
      <c r="I38" s="76" t="s">
        <v>1</v>
      </c>
      <c r="J38" s="76">
        <f>J40+J42+J44+J46</f>
        <v>0</v>
      </c>
      <c r="K38" s="76" t="s">
        <v>0</v>
      </c>
      <c r="L38" s="77" t="s">
        <v>1</v>
      </c>
      <c r="M38" s="76">
        <f>G38+J38</f>
        <v>0</v>
      </c>
      <c r="N38" s="76" t="s">
        <v>0</v>
      </c>
      <c r="O38" s="75" t="s">
        <v>1</v>
      </c>
      <c r="P38" s="76">
        <f>P40+P42+P44+P46</f>
        <v>487.42789999999997</v>
      </c>
      <c r="Q38" s="73" t="s">
        <v>0</v>
      </c>
      <c r="R38" s="112"/>
      <c r="S38" s="111"/>
      <c r="T38" s="76"/>
      <c r="U38" s="77"/>
      <c r="V38" s="76">
        <f>V40+V42+V44+V46</f>
        <v>0</v>
      </c>
      <c r="W38" s="78"/>
      <c r="X38" s="76"/>
      <c r="Y38" s="76">
        <f>Y40+Y42+Y44+Y46</f>
        <v>0</v>
      </c>
      <c r="Z38" s="76"/>
      <c r="AA38" s="77"/>
      <c r="AB38" s="76">
        <f>V38+Y38</f>
        <v>0</v>
      </c>
      <c r="AC38" s="76"/>
      <c r="AD38" s="75"/>
      <c r="AE38" s="76">
        <f>AE40+AE42+AE44+AE46</f>
        <v>0</v>
      </c>
      <c r="AF38" s="80"/>
      <c r="AG38" s="106"/>
      <c r="AH38" s="112" t="s">
        <v>1</v>
      </c>
      <c r="AI38" s="115"/>
      <c r="AJ38" s="221" t="s">
        <v>6</v>
      </c>
      <c r="AK38" s="111"/>
      <c r="AL38" s="76" t="s">
        <v>0</v>
      </c>
      <c r="AM38" s="77" t="s">
        <v>1</v>
      </c>
      <c r="AN38" s="76">
        <f>AN40+AN42+AN44+AN46</f>
        <v>0</v>
      </c>
      <c r="AO38" s="78" t="s">
        <v>0</v>
      </c>
      <c r="AP38" s="76" t="s">
        <v>1</v>
      </c>
      <c r="AQ38" s="76">
        <f>AQ40+AQ42+AQ44+AQ46</f>
        <v>0</v>
      </c>
      <c r="AR38" s="76" t="s">
        <v>0</v>
      </c>
      <c r="AS38" s="77" t="s">
        <v>1</v>
      </c>
      <c r="AT38" s="76">
        <f>AN38+AQ38</f>
        <v>0</v>
      </c>
      <c r="AU38" s="76" t="s">
        <v>0</v>
      </c>
      <c r="AV38" s="75" t="s">
        <v>1</v>
      </c>
      <c r="AW38" s="76">
        <f>AW40+AW42+AW44+AW46</f>
        <v>0</v>
      </c>
      <c r="AX38" s="73" t="s">
        <v>0</v>
      </c>
      <c r="AY38" s="112" t="s">
        <v>1</v>
      </c>
      <c r="AZ38" s="111"/>
      <c r="BA38" s="76" t="s">
        <v>0</v>
      </c>
      <c r="BB38" s="77" t="s">
        <v>1</v>
      </c>
      <c r="BC38" s="76">
        <f>BC40+BC42+BC44+BC46</f>
        <v>0</v>
      </c>
      <c r="BD38" s="78" t="s">
        <v>0</v>
      </c>
      <c r="BE38" s="76" t="s">
        <v>1</v>
      </c>
      <c r="BF38" s="220"/>
      <c r="BG38" s="76" t="s">
        <v>0</v>
      </c>
      <c r="BH38" s="77" t="s">
        <v>1</v>
      </c>
      <c r="BI38" s="111">
        <f>BC38+BF38</f>
        <v>0</v>
      </c>
      <c r="BJ38" s="76" t="s">
        <v>0</v>
      </c>
      <c r="BK38" s="75" t="s">
        <v>1</v>
      </c>
      <c r="BL38" s="76">
        <f>BL40+BL42+BL44+BL46</f>
        <v>0</v>
      </c>
      <c r="BM38" s="73" t="s">
        <v>0</v>
      </c>
      <c r="BN38" s="130"/>
      <c r="BO38" s="97"/>
    </row>
    <row r="39" spans="1:67" s="128" customFormat="1" ht="15.75" customHeight="1" thickBot="1">
      <c r="A39" s="214"/>
      <c r="B39" s="213"/>
      <c r="C39" s="107"/>
      <c r="D39" s="100">
        <f>M39+P39</f>
        <v>17684.366299999998</v>
      </c>
      <c r="E39" s="100"/>
      <c r="F39" s="103"/>
      <c r="G39" s="100">
        <f>G41+G43+G45+G47</f>
        <v>7587.9484999999995</v>
      </c>
      <c r="H39" s="102"/>
      <c r="I39" s="100"/>
      <c r="J39" s="100">
        <f>J41+J43+J45+J47</f>
        <v>6</v>
      </c>
      <c r="K39" s="100"/>
      <c r="L39" s="103"/>
      <c r="M39" s="100">
        <f>G39+J39</f>
        <v>7593.9484999999995</v>
      </c>
      <c r="N39" s="100"/>
      <c r="O39" s="101"/>
      <c r="P39" s="100">
        <f>P41+P43+P45+P47</f>
        <v>10090.4178</v>
      </c>
      <c r="Q39" s="99"/>
      <c r="R39" s="104"/>
      <c r="S39" s="100">
        <f>AB39+AE39</f>
        <v>13286.5006</v>
      </c>
      <c r="T39" s="100"/>
      <c r="U39" s="103"/>
      <c r="V39" s="100">
        <f>V41+V43+V45+V47</f>
        <v>7227.768599999999</v>
      </c>
      <c r="W39" s="102"/>
      <c r="X39" s="100"/>
      <c r="Y39" s="100">
        <f>Y41+Y43+Y45+Y47</f>
        <v>9.3249</v>
      </c>
      <c r="Z39" s="100"/>
      <c r="AA39" s="103"/>
      <c r="AB39" s="100">
        <f>V39+Y39</f>
        <v>7237.093499999999</v>
      </c>
      <c r="AC39" s="100"/>
      <c r="AD39" s="101"/>
      <c r="AE39" s="100">
        <f>AE41+AE43+AE45+AE47</f>
        <v>6049.407099999999</v>
      </c>
      <c r="AF39" s="105"/>
      <c r="AG39" s="106"/>
      <c r="AH39" s="104"/>
      <c r="AI39" s="115"/>
      <c r="AJ39" s="122"/>
      <c r="AK39" s="100">
        <f>AT39+AW39</f>
        <v>4060.0275</v>
      </c>
      <c r="AL39" s="100"/>
      <c r="AM39" s="103"/>
      <c r="AN39" s="100">
        <f>AN41+AN43+AN45+AN47</f>
        <v>365.61990000000003</v>
      </c>
      <c r="AO39" s="102"/>
      <c r="AP39" s="100"/>
      <c r="AQ39" s="100">
        <f>AQ41+AQ43+AQ45+AQ47</f>
        <v>9.3658</v>
      </c>
      <c r="AR39" s="100"/>
      <c r="AS39" s="103"/>
      <c r="AT39" s="100">
        <f>AN39+AQ39</f>
        <v>374.9857</v>
      </c>
      <c r="AU39" s="100"/>
      <c r="AV39" s="101"/>
      <c r="AW39" s="100">
        <f>AW41+AW43+AW45+AW47</f>
        <v>3685.0418</v>
      </c>
      <c r="AX39" s="99"/>
      <c r="AY39" s="104"/>
      <c r="AZ39" s="100">
        <f>BI39+BL39</f>
        <v>50.2816</v>
      </c>
      <c r="BA39" s="100"/>
      <c r="BB39" s="103"/>
      <c r="BC39" s="100">
        <f>BC41+BC43+BC45+BC47</f>
        <v>0</v>
      </c>
      <c r="BD39" s="102"/>
      <c r="BE39" s="100"/>
      <c r="BF39" s="146">
        <f>BF41+BF43+BF45+BF47</f>
        <v>0.2686</v>
      </c>
      <c r="BG39" s="100"/>
      <c r="BH39" s="103"/>
      <c r="BI39" s="100">
        <f>BC39+BF39</f>
        <v>0.2686</v>
      </c>
      <c r="BJ39" s="100"/>
      <c r="BK39" s="101"/>
      <c r="BL39" s="100">
        <f>BL41+BL43+BL45+BL47</f>
        <v>50.013</v>
      </c>
      <c r="BM39" s="99"/>
      <c r="BN39" s="129"/>
      <c r="BO39" s="97"/>
    </row>
    <row r="40" spans="1:67" ht="15.75" customHeight="1">
      <c r="A40" s="96">
        <f>A36+1</f>
        <v>31</v>
      </c>
      <c r="B40" s="95" t="s">
        <v>62</v>
      </c>
      <c r="C40" s="53" t="s">
        <v>1</v>
      </c>
      <c r="D40" s="15">
        <f>M40+P40</f>
        <v>364.2306</v>
      </c>
      <c r="E40" s="15" t="s">
        <v>0</v>
      </c>
      <c r="F40" s="47" t="s">
        <v>1</v>
      </c>
      <c r="G40" s="15"/>
      <c r="H40" s="52" t="s">
        <v>0</v>
      </c>
      <c r="I40" s="15" t="s">
        <v>1</v>
      </c>
      <c r="J40" s="15"/>
      <c r="K40" s="15" t="s">
        <v>0</v>
      </c>
      <c r="L40" s="47" t="s">
        <v>1</v>
      </c>
      <c r="M40" s="15">
        <f>G40+J40</f>
        <v>0</v>
      </c>
      <c r="N40" s="15" t="s">
        <v>0</v>
      </c>
      <c r="O40" s="51" t="s">
        <v>1</v>
      </c>
      <c r="P40" s="144">
        <f>AE40+AW40+BL40+'[1]その４(P7-P8,P11-P12)'!P41+'[1]その４(P7-P8,P11-P12)'!AE41+'[1]その４(P7-P8,P11-P12)'!AV41+'[1]その４(P7-P8,P11-P12)'!BK41+'[1]その４(P7-P8,P11-P12)'!CC41+'[1]その４(P7-P8,P11-P12)'!CR41+'[1]その４(P7-P8,P11-P12)'!DH41</f>
        <v>364.2306</v>
      </c>
      <c r="Q40" s="50" t="s">
        <v>0</v>
      </c>
      <c r="R40" s="48"/>
      <c r="S40" s="15"/>
      <c r="T40" s="15"/>
      <c r="U40" s="47"/>
      <c r="V40" s="15"/>
      <c r="W40" s="15"/>
      <c r="X40" s="47"/>
      <c r="Y40" s="15"/>
      <c r="Z40" s="15"/>
      <c r="AA40" s="47"/>
      <c r="AB40" s="15">
        <f>V40+Y40</f>
        <v>0</v>
      </c>
      <c r="AC40" s="15"/>
      <c r="AD40" s="47"/>
      <c r="AE40" s="15"/>
      <c r="AF40" s="49"/>
      <c r="AG40" s="15"/>
      <c r="AH40" s="48" t="s">
        <v>1</v>
      </c>
      <c r="AI40" s="15"/>
      <c r="AJ40" s="48" t="s">
        <v>6</v>
      </c>
      <c r="AK40" s="15"/>
      <c r="AL40" s="15" t="s">
        <v>0</v>
      </c>
      <c r="AM40" s="47" t="s">
        <v>1</v>
      </c>
      <c r="AN40" s="15"/>
      <c r="AO40" s="15" t="s">
        <v>0</v>
      </c>
      <c r="AP40" s="47" t="s">
        <v>1</v>
      </c>
      <c r="AQ40" s="15"/>
      <c r="AR40" s="15" t="s">
        <v>0</v>
      </c>
      <c r="AS40" s="47" t="s">
        <v>1</v>
      </c>
      <c r="AT40" s="15">
        <f>AN40+AQ40</f>
        <v>0</v>
      </c>
      <c r="AU40" s="15" t="s">
        <v>0</v>
      </c>
      <c r="AV40" s="47" t="s">
        <v>1</v>
      </c>
      <c r="AW40" s="15"/>
      <c r="AX40" s="15" t="s">
        <v>0</v>
      </c>
      <c r="AY40" s="48" t="s">
        <v>1</v>
      </c>
      <c r="AZ40" s="15"/>
      <c r="BA40" s="15" t="s">
        <v>0</v>
      </c>
      <c r="BB40" s="47" t="s">
        <v>1</v>
      </c>
      <c r="BC40" s="15"/>
      <c r="BD40" s="15" t="s">
        <v>0</v>
      </c>
      <c r="BE40" s="47" t="s">
        <v>1</v>
      </c>
      <c r="BF40" s="135"/>
      <c r="BG40" s="15" t="s">
        <v>0</v>
      </c>
      <c r="BH40" s="47" t="s">
        <v>1</v>
      </c>
      <c r="BI40" s="15">
        <f>BC40+BF40</f>
        <v>0</v>
      </c>
      <c r="BJ40" s="15" t="s">
        <v>0</v>
      </c>
      <c r="BK40" s="47" t="s">
        <v>1</v>
      </c>
      <c r="BL40" s="15"/>
      <c r="BM40" s="15" t="s">
        <v>0</v>
      </c>
      <c r="BN40" s="94">
        <f>30+1</f>
        <v>31</v>
      </c>
      <c r="BO40" s="7"/>
    </row>
    <row r="41" spans="1:67" ht="15.75" customHeight="1">
      <c r="A41" s="55"/>
      <c r="B41" s="42"/>
      <c r="C41" s="53"/>
      <c r="D41" s="34">
        <f>M41+P41</f>
        <v>2705.58</v>
      </c>
      <c r="E41" s="15"/>
      <c r="F41" s="47"/>
      <c r="G41" s="15"/>
      <c r="H41" s="52"/>
      <c r="I41" s="15"/>
      <c r="J41" s="15">
        <v>1</v>
      </c>
      <c r="K41" s="15"/>
      <c r="L41" s="47"/>
      <c r="M41" s="34">
        <f>G41+J41</f>
        <v>1</v>
      </c>
      <c r="N41" s="15"/>
      <c r="O41" s="51"/>
      <c r="P41" s="34">
        <f>AE41+AW41+BL41+'[1]その４(P7-P8,P11-P12)'!P42+'[1]その４(P7-P8,P11-P12)'!AE42+'[1]その４(P7-P8,P11-P12)'!AV42+'[1]その４(P7-P8,P11-P12)'!BK42+'[1]その４(P7-P8,P11-P12)'!CC42+'[1]その４(P7-P8,P11-P12)'!CR42+'[1]その４(P7-P8,P11-P12)'!DH42</f>
        <v>2704.58</v>
      </c>
      <c r="Q41" s="50"/>
      <c r="R41" s="48"/>
      <c r="S41" s="34">
        <f>AB41+AE41</f>
        <v>1367.1726</v>
      </c>
      <c r="T41" s="15"/>
      <c r="U41" s="47"/>
      <c r="V41" s="15"/>
      <c r="W41" s="15"/>
      <c r="X41" s="47"/>
      <c r="Y41" s="15"/>
      <c r="Z41" s="15"/>
      <c r="AA41" s="47"/>
      <c r="AB41" s="34">
        <f>V41+Y41</f>
        <v>0</v>
      </c>
      <c r="AC41" s="15"/>
      <c r="AD41" s="47"/>
      <c r="AE41" s="15">
        <v>1367.1726</v>
      </c>
      <c r="AF41" s="49"/>
      <c r="AG41" s="15"/>
      <c r="AH41" s="48"/>
      <c r="AI41" s="15"/>
      <c r="AJ41" s="48"/>
      <c r="AK41" s="34">
        <f>AT41+AW41</f>
        <v>1020.2488000000001</v>
      </c>
      <c r="AL41" s="15"/>
      <c r="AM41" s="47"/>
      <c r="AN41" s="15">
        <v>6.47</v>
      </c>
      <c r="AO41" s="15"/>
      <c r="AP41" s="47"/>
      <c r="AQ41" s="135">
        <v>0.4664</v>
      </c>
      <c r="AR41" s="15"/>
      <c r="AS41" s="47"/>
      <c r="AT41" s="34">
        <f>AN41+AQ41</f>
        <v>6.9364</v>
      </c>
      <c r="AU41" s="15"/>
      <c r="AV41" s="47"/>
      <c r="AW41" s="15">
        <v>1013.3124</v>
      </c>
      <c r="AX41" s="15"/>
      <c r="AY41" s="48"/>
      <c r="AZ41" s="34">
        <f>BI41+BL41</f>
        <v>18.196099999999998</v>
      </c>
      <c r="BA41" s="15"/>
      <c r="BB41" s="47"/>
      <c r="BC41" s="15"/>
      <c r="BD41" s="15"/>
      <c r="BE41" s="47"/>
      <c r="BF41" s="135">
        <v>0.057</v>
      </c>
      <c r="BG41" s="15"/>
      <c r="BH41" s="47"/>
      <c r="BI41" s="34">
        <f>BC41+BF41</f>
        <v>0.057</v>
      </c>
      <c r="BJ41" s="15"/>
      <c r="BK41" s="47"/>
      <c r="BL41" s="15">
        <v>18.1391</v>
      </c>
      <c r="BM41" s="15"/>
      <c r="BN41" s="33"/>
      <c r="BO41" s="7"/>
    </row>
    <row r="42" spans="1:67" ht="15.75" customHeight="1">
      <c r="A42" s="32">
        <f>A40+1</f>
        <v>32</v>
      </c>
      <c r="B42" s="31" t="s">
        <v>61</v>
      </c>
      <c r="C42" s="30" t="s">
        <v>1</v>
      </c>
      <c r="D42" s="15">
        <f>M42+P42</f>
        <v>0</v>
      </c>
      <c r="E42" s="23" t="s">
        <v>0</v>
      </c>
      <c r="F42" s="24" t="s">
        <v>1</v>
      </c>
      <c r="G42" s="23"/>
      <c r="H42" s="29" t="s">
        <v>0</v>
      </c>
      <c r="I42" s="23" t="s">
        <v>1</v>
      </c>
      <c r="J42" s="23"/>
      <c r="K42" s="23" t="s">
        <v>0</v>
      </c>
      <c r="L42" s="24" t="s">
        <v>1</v>
      </c>
      <c r="M42" s="15">
        <f>G42+J42</f>
        <v>0</v>
      </c>
      <c r="N42" s="23" t="s">
        <v>0</v>
      </c>
      <c r="O42" s="28" t="s">
        <v>1</v>
      </c>
      <c r="P42" s="23">
        <f>AE42+AW42+BL42+'[1]その４(P7-P8,P11-P12)'!P43+'[1]その４(P7-P8,P11-P12)'!AE43+'[1]その４(P7-P8,P11-P12)'!AV43+'[1]その４(P7-P8,P11-P12)'!BK43+'[1]その４(P7-P8,P11-P12)'!CC43+'[1]その４(P7-P8,P11-P12)'!CR43+'[1]その４(P7-P8,P11-P12)'!DH43</f>
        <v>0</v>
      </c>
      <c r="Q42" s="27" t="s">
        <v>0</v>
      </c>
      <c r="R42" s="25"/>
      <c r="S42" s="15"/>
      <c r="T42" s="23"/>
      <c r="U42" s="24"/>
      <c r="V42" s="23"/>
      <c r="W42" s="23"/>
      <c r="X42" s="24"/>
      <c r="Y42" s="23"/>
      <c r="Z42" s="23"/>
      <c r="AA42" s="24"/>
      <c r="AB42" s="15">
        <f>V42+Y42</f>
        <v>0</v>
      </c>
      <c r="AC42" s="23"/>
      <c r="AD42" s="24"/>
      <c r="AE42" s="23"/>
      <c r="AF42" s="26"/>
      <c r="AG42" s="15"/>
      <c r="AH42" s="25" t="s">
        <v>1</v>
      </c>
      <c r="AI42" s="15"/>
      <c r="AJ42" s="25" t="s">
        <v>6</v>
      </c>
      <c r="AK42" s="15"/>
      <c r="AL42" s="23" t="s">
        <v>0</v>
      </c>
      <c r="AM42" s="24" t="s">
        <v>1</v>
      </c>
      <c r="AN42" s="23"/>
      <c r="AO42" s="23" t="s">
        <v>0</v>
      </c>
      <c r="AP42" s="24" t="s">
        <v>1</v>
      </c>
      <c r="AQ42" s="23"/>
      <c r="AR42" s="23" t="s">
        <v>0</v>
      </c>
      <c r="AS42" s="24" t="s">
        <v>1</v>
      </c>
      <c r="AT42" s="15">
        <f>AN42+AQ42</f>
        <v>0</v>
      </c>
      <c r="AU42" s="23" t="s">
        <v>0</v>
      </c>
      <c r="AV42" s="24" t="s">
        <v>1</v>
      </c>
      <c r="AW42" s="23"/>
      <c r="AX42" s="23" t="s">
        <v>0</v>
      </c>
      <c r="AY42" s="25" t="s">
        <v>1</v>
      </c>
      <c r="AZ42" s="15"/>
      <c r="BA42" s="23" t="s">
        <v>0</v>
      </c>
      <c r="BB42" s="24" t="s">
        <v>1</v>
      </c>
      <c r="BC42" s="23"/>
      <c r="BD42" s="23" t="s">
        <v>0</v>
      </c>
      <c r="BE42" s="24" t="s">
        <v>1</v>
      </c>
      <c r="BF42" s="219"/>
      <c r="BG42" s="23" t="s">
        <v>0</v>
      </c>
      <c r="BH42" s="24" t="s">
        <v>1</v>
      </c>
      <c r="BI42" s="15">
        <f>BC42+BF42</f>
        <v>0</v>
      </c>
      <c r="BJ42" s="23" t="s">
        <v>0</v>
      </c>
      <c r="BK42" s="24" t="s">
        <v>1</v>
      </c>
      <c r="BL42" s="23"/>
      <c r="BM42" s="23" t="s">
        <v>0</v>
      </c>
      <c r="BN42" s="22">
        <f>BN40+1</f>
        <v>32</v>
      </c>
      <c r="BO42" s="7"/>
    </row>
    <row r="43" spans="1:67" ht="15.75" customHeight="1">
      <c r="A43" s="55"/>
      <c r="B43" s="42"/>
      <c r="C43" s="41"/>
      <c r="D43" s="34">
        <f>M43+P43</f>
        <v>115.4752</v>
      </c>
      <c r="E43" s="34"/>
      <c r="F43" s="35"/>
      <c r="G43" s="34"/>
      <c r="H43" s="40"/>
      <c r="I43" s="34"/>
      <c r="J43" s="34"/>
      <c r="K43" s="34"/>
      <c r="L43" s="35"/>
      <c r="M43" s="34">
        <f>G43+J43</f>
        <v>0</v>
      </c>
      <c r="N43" s="34"/>
      <c r="O43" s="39"/>
      <c r="P43" s="34">
        <f>AE43+AW43+BL43+'[1]その４(P7-P8,P11-P12)'!P44+'[1]その４(P7-P8,P11-P12)'!AE44+'[1]その４(P7-P8,P11-P12)'!AV44+'[1]その４(P7-P8,P11-P12)'!BK44+'[1]その４(P7-P8,P11-P12)'!CC44+'[1]その４(P7-P8,P11-P12)'!CR44+'[1]その４(P7-P8,P11-P12)'!DH44</f>
        <v>115.4752</v>
      </c>
      <c r="Q43" s="38"/>
      <c r="R43" s="36"/>
      <c r="S43" s="34">
        <f>AB43+AE43</f>
        <v>0</v>
      </c>
      <c r="T43" s="34"/>
      <c r="U43" s="35"/>
      <c r="V43" s="34"/>
      <c r="W43" s="34"/>
      <c r="X43" s="35"/>
      <c r="Y43" s="34"/>
      <c r="Z43" s="34"/>
      <c r="AA43" s="35"/>
      <c r="AB43" s="34">
        <f>V43+Y43</f>
        <v>0</v>
      </c>
      <c r="AC43" s="34"/>
      <c r="AD43" s="35"/>
      <c r="AE43" s="34"/>
      <c r="AF43" s="37"/>
      <c r="AG43" s="15"/>
      <c r="AH43" s="36"/>
      <c r="AI43" s="15"/>
      <c r="AJ43" s="36"/>
      <c r="AK43" s="34">
        <f>AT43+AW43</f>
        <v>107.6387</v>
      </c>
      <c r="AL43" s="34"/>
      <c r="AM43" s="35"/>
      <c r="AN43" s="34"/>
      <c r="AO43" s="34"/>
      <c r="AP43" s="35"/>
      <c r="AQ43" s="34"/>
      <c r="AR43" s="34"/>
      <c r="AS43" s="35"/>
      <c r="AT43" s="34">
        <f>AN43+AQ43</f>
        <v>0</v>
      </c>
      <c r="AU43" s="34"/>
      <c r="AV43" s="35"/>
      <c r="AW43" s="34">
        <v>107.6387</v>
      </c>
      <c r="AX43" s="34"/>
      <c r="AY43" s="36"/>
      <c r="AZ43" s="34">
        <f>BI43+BL43</f>
        <v>7.8439</v>
      </c>
      <c r="BA43" s="34"/>
      <c r="BB43" s="35"/>
      <c r="BC43" s="34"/>
      <c r="BD43" s="34"/>
      <c r="BE43" s="35"/>
      <c r="BF43" s="44">
        <v>0.0074</v>
      </c>
      <c r="BG43" s="34"/>
      <c r="BH43" s="35"/>
      <c r="BI43" s="34">
        <f>BC43+BF43</f>
        <v>0.0074</v>
      </c>
      <c r="BJ43" s="34"/>
      <c r="BK43" s="35"/>
      <c r="BL43" s="34">
        <v>7.8365</v>
      </c>
      <c r="BM43" s="34"/>
      <c r="BN43" s="33"/>
      <c r="BO43" s="7"/>
    </row>
    <row r="44" spans="1:67" ht="15.75" customHeight="1">
      <c r="A44" s="32">
        <f>A42+1</f>
        <v>33</v>
      </c>
      <c r="B44" s="54" t="s">
        <v>60</v>
      </c>
      <c r="C44" s="53" t="s">
        <v>1</v>
      </c>
      <c r="D44" s="15">
        <f>M44+P44</f>
        <v>5.9582</v>
      </c>
      <c r="E44" s="15" t="s">
        <v>0</v>
      </c>
      <c r="F44" s="47" t="s">
        <v>1</v>
      </c>
      <c r="G44" s="15"/>
      <c r="H44" s="52" t="s">
        <v>0</v>
      </c>
      <c r="I44" s="15" t="s">
        <v>1</v>
      </c>
      <c r="J44" s="15"/>
      <c r="K44" s="15" t="s">
        <v>0</v>
      </c>
      <c r="L44" s="47" t="s">
        <v>1</v>
      </c>
      <c r="M44" s="15">
        <f>G44+J44</f>
        <v>0</v>
      </c>
      <c r="N44" s="15" t="s">
        <v>0</v>
      </c>
      <c r="O44" s="51" t="s">
        <v>1</v>
      </c>
      <c r="P44" s="23">
        <f>AE44+AW44+BL44+'[1]その４(P7-P8,P11-P12)'!P45+'[1]その４(P7-P8,P11-P12)'!AE45+'[1]その４(P7-P8,P11-P12)'!AV45+'[1]その４(P7-P8,P11-P12)'!BK45+'[1]その４(P7-P8,P11-P12)'!CC45+'[1]その４(P7-P8,P11-P12)'!CR45+'[1]その４(P7-P8,P11-P12)'!DH45</f>
        <v>5.9582</v>
      </c>
      <c r="Q44" s="50" t="s">
        <v>0</v>
      </c>
      <c r="R44" s="48"/>
      <c r="S44" s="15"/>
      <c r="T44" s="15"/>
      <c r="U44" s="47"/>
      <c r="V44" s="15"/>
      <c r="W44" s="15"/>
      <c r="X44" s="47"/>
      <c r="Y44" s="15"/>
      <c r="Z44" s="15"/>
      <c r="AA44" s="47"/>
      <c r="AB44" s="15">
        <f>V44+Y44</f>
        <v>0</v>
      </c>
      <c r="AC44" s="15"/>
      <c r="AD44" s="47"/>
      <c r="AE44" s="15"/>
      <c r="AF44" s="49"/>
      <c r="AG44" s="15"/>
      <c r="AH44" s="48" t="s">
        <v>1</v>
      </c>
      <c r="AI44" s="15"/>
      <c r="AJ44" s="48" t="s">
        <v>6</v>
      </c>
      <c r="AK44" s="15"/>
      <c r="AL44" s="15" t="s">
        <v>0</v>
      </c>
      <c r="AM44" s="47" t="s">
        <v>1</v>
      </c>
      <c r="AN44" s="15"/>
      <c r="AO44" s="15" t="s">
        <v>0</v>
      </c>
      <c r="AP44" s="47" t="s">
        <v>1</v>
      </c>
      <c r="AQ44" s="15"/>
      <c r="AR44" s="15" t="s">
        <v>0</v>
      </c>
      <c r="AS44" s="47" t="s">
        <v>1</v>
      </c>
      <c r="AT44" s="15">
        <f>AN44+AQ44</f>
        <v>0</v>
      </c>
      <c r="AU44" s="15" t="s">
        <v>0</v>
      </c>
      <c r="AV44" s="47" t="s">
        <v>1</v>
      </c>
      <c r="AW44" s="15"/>
      <c r="AX44" s="15" t="s">
        <v>0</v>
      </c>
      <c r="AY44" s="48" t="s">
        <v>1</v>
      </c>
      <c r="AZ44" s="15"/>
      <c r="BA44" s="15" t="s">
        <v>0</v>
      </c>
      <c r="BB44" s="47" t="s">
        <v>1</v>
      </c>
      <c r="BC44" s="15"/>
      <c r="BD44" s="15" t="s">
        <v>0</v>
      </c>
      <c r="BE44" s="47" t="s">
        <v>1</v>
      </c>
      <c r="BF44" s="135"/>
      <c r="BG44" s="15" t="s">
        <v>0</v>
      </c>
      <c r="BH44" s="47" t="s">
        <v>1</v>
      </c>
      <c r="BI44" s="15">
        <f>BC44+BF44</f>
        <v>0</v>
      </c>
      <c r="BJ44" s="15" t="s">
        <v>0</v>
      </c>
      <c r="BK44" s="47" t="s">
        <v>1</v>
      </c>
      <c r="BL44" s="15"/>
      <c r="BM44" s="15" t="s">
        <v>0</v>
      </c>
      <c r="BN44" s="22">
        <f>BN42+1</f>
        <v>33</v>
      </c>
      <c r="BO44" s="7"/>
    </row>
    <row r="45" spans="1:67" ht="15.75" customHeight="1">
      <c r="A45" s="55"/>
      <c r="B45" s="54"/>
      <c r="C45" s="53"/>
      <c r="D45" s="34">
        <f>M45+P45</f>
        <v>12350.4435</v>
      </c>
      <c r="E45" s="15"/>
      <c r="F45" s="47"/>
      <c r="G45" s="15">
        <v>7120.8286</v>
      </c>
      <c r="H45" s="52"/>
      <c r="I45" s="15"/>
      <c r="J45" s="15">
        <v>5</v>
      </c>
      <c r="K45" s="15"/>
      <c r="L45" s="47"/>
      <c r="M45" s="34">
        <f>G45+J45</f>
        <v>7125.8286</v>
      </c>
      <c r="N45" s="15"/>
      <c r="O45" s="51"/>
      <c r="P45" s="34">
        <f>AE45+AW45+BL45+'[1]その４(P7-P8,P11-P12)'!P46+'[1]その４(P7-P8,P11-P12)'!AE46+'[1]その４(P7-P8,P11-P12)'!AV46+'[1]その４(P7-P8,P11-P12)'!BK46+'[1]その４(P7-P8,P11-P12)'!CC46+'[1]その４(P7-P8,P11-P12)'!CR46+'[1]その４(P7-P8,P11-P12)'!DH46</f>
        <v>5224.6149</v>
      </c>
      <c r="Q45" s="50"/>
      <c r="R45" s="48"/>
      <c r="S45" s="34">
        <f>AB45+AE45</f>
        <v>11479.3512</v>
      </c>
      <c r="T45" s="15"/>
      <c r="U45" s="47"/>
      <c r="V45" s="15">
        <v>7120.8286</v>
      </c>
      <c r="W45" s="15"/>
      <c r="X45" s="47"/>
      <c r="Y45" s="15">
        <v>8.0925</v>
      </c>
      <c r="Z45" s="15"/>
      <c r="AA45" s="47"/>
      <c r="AB45" s="34">
        <f>V45+Y45</f>
        <v>7128.9211</v>
      </c>
      <c r="AC45" s="15"/>
      <c r="AD45" s="47"/>
      <c r="AE45" s="15">
        <v>4350.4301</v>
      </c>
      <c r="AF45" s="49"/>
      <c r="AG45" s="15"/>
      <c r="AH45" s="48"/>
      <c r="AI45" s="15"/>
      <c r="AJ45" s="48"/>
      <c r="AK45" s="34">
        <f>AT45+AW45</f>
        <v>871.8276999999999</v>
      </c>
      <c r="AL45" s="15"/>
      <c r="AM45" s="47"/>
      <c r="AN45" s="15"/>
      <c r="AO45" s="15"/>
      <c r="AP45" s="47"/>
      <c r="AQ45" s="15">
        <v>3.7963</v>
      </c>
      <c r="AR45" s="15"/>
      <c r="AS45" s="47"/>
      <c r="AT45" s="34">
        <f>AN45+AQ45</f>
        <v>3.7963</v>
      </c>
      <c r="AU45" s="15"/>
      <c r="AV45" s="47"/>
      <c r="AW45" s="15">
        <v>868.0314</v>
      </c>
      <c r="AX45" s="15"/>
      <c r="AY45" s="48"/>
      <c r="AZ45" s="34">
        <f>BI45+BL45</f>
        <v>6.2735</v>
      </c>
      <c r="BA45" s="15"/>
      <c r="BB45" s="35"/>
      <c r="BC45" s="34"/>
      <c r="BD45" s="34"/>
      <c r="BE45" s="35"/>
      <c r="BF45" s="44">
        <v>0.1201</v>
      </c>
      <c r="BG45" s="40"/>
      <c r="BH45" s="47"/>
      <c r="BI45" s="34">
        <f>BC45+BF45</f>
        <v>0.1201</v>
      </c>
      <c r="BJ45" s="15"/>
      <c r="BK45" s="47"/>
      <c r="BL45" s="15">
        <v>6.1534</v>
      </c>
      <c r="BM45" s="15"/>
      <c r="BN45" s="33"/>
      <c r="BO45" s="7"/>
    </row>
    <row r="46" spans="1:67" ht="15.75" customHeight="1">
      <c r="A46" s="32">
        <f>A44+1</f>
        <v>34</v>
      </c>
      <c r="B46" s="31" t="s">
        <v>59</v>
      </c>
      <c r="C46" s="30" t="s">
        <v>1</v>
      </c>
      <c r="D46" s="15">
        <f>M46+P46</f>
        <v>117.2391</v>
      </c>
      <c r="E46" s="23" t="s">
        <v>0</v>
      </c>
      <c r="F46" s="24" t="s">
        <v>1</v>
      </c>
      <c r="G46" s="23"/>
      <c r="H46" s="29" t="s">
        <v>0</v>
      </c>
      <c r="I46" s="23" t="s">
        <v>1</v>
      </c>
      <c r="J46" s="23"/>
      <c r="K46" s="23" t="s">
        <v>0</v>
      </c>
      <c r="L46" s="24" t="s">
        <v>1</v>
      </c>
      <c r="M46" s="15">
        <f>G46+J46</f>
        <v>0</v>
      </c>
      <c r="N46" s="23" t="s">
        <v>0</v>
      </c>
      <c r="O46" s="28" t="s">
        <v>1</v>
      </c>
      <c r="P46" s="23">
        <f>AE46+AW46+BL46+'[1]その４(P7-P8,P11-P12)'!P47+'[1]その４(P7-P8,P11-P12)'!AE47+'[1]その４(P7-P8,P11-P12)'!AV47+'[1]その４(P7-P8,P11-P12)'!BK47+'[1]その４(P7-P8,P11-P12)'!CC47+'[1]その４(P7-P8,P11-P12)'!CR47+'[1]その４(P7-P8,P11-P12)'!DH47</f>
        <v>117.2391</v>
      </c>
      <c r="Q46" s="27" t="s">
        <v>0</v>
      </c>
      <c r="R46" s="25"/>
      <c r="S46" s="23"/>
      <c r="T46" s="23"/>
      <c r="U46" s="24"/>
      <c r="V46" s="23"/>
      <c r="W46" s="23"/>
      <c r="X46" s="24"/>
      <c r="Y46" s="23"/>
      <c r="Z46" s="23"/>
      <c r="AA46" s="24"/>
      <c r="AB46" s="15">
        <f>V46+Y46</f>
        <v>0</v>
      </c>
      <c r="AC46" s="23"/>
      <c r="AD46" s="24"/>
      <c r="AE46" s="23"/>
      <c r="AF46" s="26"/>
      <c r="AG46" s="15"/>
      <c r="AH46" s="48"/>
      <c r="AI46" s="15"/>
      <c r="AJ46" s="25" t="s">
        <v>6</v>
      </c>
      <c r="AK46" s="15"/>
      <c r="AL46" s="23" t="s">
        <v>0</v>
      </c>
      <c r="AM46" s="24" t="s">
        <v>1</v>
      </c>
      <c r="AN46" s="23"/>
      <c r="AO46" s="23" t="s">
        <v>0</v>
      </c>
      <c r="AP46" s="24" t="s">
        <v>1</v>
      </c>
      <c r="AQ46" s="23"/>
      <c r="AR46" s="23" t="s">
        <v>0</v>
      </c>
      <c r="AS46" s="24" t="s">
        <v>1</v>
      </c>
      <c r="AT46" s="15">
        <f>AN46+AQ46</f>
        <v>0</v>
      </c>
      <c r="AU46" s="23" t="s">
        <v>0</v>
      </c>
      <c r="AV46" s="24" t="s">
        <v>1</v>
      </c>
      <c r="AW46" s="23"/>
      <c r="AX46" s="23" t="s">
        <v>0</v>
      </c>
      <c r="AY46" s="25"/>
      <c r="AZ46" s="15"/>
      <c r="BA46" s="23"/>
      <c r="BB46" s="47" t="s">
        <v>1</v>
      </c>
      <c r="BC46" s="15"/>
      <c r="BD46" s="15" t="s">
        <v>0</v>
      </c>
      <c r="BE46" s="47" t="s">
        <v>1</v>
      </c>
      <c r="BF46" s="135"/>
      <c r="BG46" s="15" t="s">
        <v>0</v>
      </c>
      <c r="BH46" s="24" t="s">
        <v>1</v>
      </c>
      <c r="BI46" s="15">
        <f>BC46+BF46</f>
        <v>0</v>
      </c>
      <c r="BJ46" s="29" t="s">
        <v>0</v>
      </c>
      <c r="BK46" s="218" t="s">
        <v>58</v>
      </c>
      <c r="BL46" s="23"/>
      <c r="BM46" s="23" t="s">
        <v>57</v>
      </c>
      <c r="BN46" s="22">
        <f>BN44+1</f>
        <v>34</v>
      </c>
      <c r="BO46" s="7"/>
    </row>
    <row r="47" spans="1:67" ht="15.75" customHeight="1" thickBot="1">
      <c r="A47" s="55"/>
      <c r="B47" s="42"/>
      <c r="C47" s="92"/>
      <c r="D47" s="9">
        <f>M47+P47</f>
        <v>2512.8676</v>
      </c>
      <c r="E47" s="9"/>
      <c r="F47" s="11"/>
      <c r="G47" s="9">
        <v>467.1199</v>
      </c>
      <c r="H47" s="18"/>
      <c r="I47" s="9"/>
      <c r="J47" s="9"/>
      <c r="K47" s="9"/>
      <c r="L47" s="11"/>
      <c r="M47" s="15">
        <f>G47+J47</f>
        <v>467.1199</v>
      </c>
      <c r="N47" s="9"/>
      <c r="O47" s="17"/>
      <c r="P47" s="9">
        <f>AE47+AW47+BL47+'[1]その４(P7-P8,P11-P12)'!P48+'[1]その４(P7-P8,P11-P12)'!AE48+'[1]その４(P7-P8,P11-P12)'!AV48+'[1]その４(P7-P8,P11-P12)'!BK48+'[1]その４(P7-P8,P11-P12)'!CC48+'[1]その４(P7-P8,P11-P12)'!CR48+'[1]その４(P7-P8,P11-P12)'!DH48</f>
        <v>2045.7477</v>
      </c>
      <c r="Q47" s="16"/>
      <c r="R47" s="13"/>
      <c r="S47" s="9">
        <f>AB47+AE47</f>
        <v>439.97679999999997</v>
      </c>
      <c r="T47" s="9"/>
      <c r="U47" s="11"/>
      <c r="V47" s="9">
        <v>106.94</v>
      </c>
      <c r="W47" s="9"/>
      <c r="X47" s="11"/>
      <c r="Y47" s="9">
        <v>1.2324</v>
      </c>
      <c r="Z47" s="9"/>
      <c r="AA47" s="11"/>
      <c r="AB47" s="15">
        <f>V47+Y47</f>
        <v>108.1724</v>
      </c>
      <c r="AC47" s="9"/>
      <c r="AD47" s="11"/>
      <c r="AE47" s="9">
        <v>331.8044</v>
      </c>
      <c r="AF47" s="14"/>
      <c r="AG47" s="34"/>
      <c r="AH47" s="36"/>
      <c r="AI47" s="15"/>
      <c r="AJ47" s="13"/>
      <c r="AK47" s="15">
        <f>AT47+AW47</f>
        <v>2060.3123</v>
      </c>
      <c r="AL47" s="9"/>
      <c r="AM47" s="11"/>
      <c r="AN47" s="9">
        <v>359.1499</v>
      </c>
      <c r="AO47" s="9"/>
      <c r="AP47" s="11"/>
      <c r="AQ47" s="9">
        <v>5.1031</v>
      </c>
      <c r="AR47" s="9"/>
      <c r="AS47" s="11"/>
      <c r="AT47" s="15">
        <f>AN47+AQ47</f>
        <v>364.253</v>
      </c>
      <c r="AU47" s="9"/>
      <c r="AV47" s="11"/>
      <c r="AW47" s="9">
        <v>1696.0593</v>
      </c>
      <c r="AX47" s="9"/>
      <c r="AY47" s="13"/>
      <c r="AZ47" s="15">
        <f>BI47+BL47</f>
        <v>17.9681</v>
      </c>
      <c r="BA47" s="9"/>
      <c r="BB47" s="11"/>
      <c r="BC47" s="9"/>
      <c r="BD47" s="9"/>
      <c r="BE47" s="11"/>
      <c r="BF47" s="210">
        <v>0.0841</v>
      </c>
      <c r="BG47" s="9"/>
      <c r="BH47" s="11"/>
      <c r="BI47" s="9">
        <f>BC47+BF47</f>
        <v>0.0841</v>
      </c>
      <c r="BJ47" s="52"/>
      <c r="BK47" s="11"/>
      <c r="BL47" s="9">
        <v>17.884</v>
      </c>
      <c r="BM47" s="9"/>
      <c r="BN47" s="217"/>
      <c r="BO47" s="7"/>
    </row>
    <row r="48" spans="1:67" s="128" customFormat="1" ht="15.75" customHeight="1">
      <c r="A48" s="116"/>
      <c r="B48" s="89" t="s">
        <v>56</v>
      </c>
      <c r="C48" s="115" t="s">
        <v>1</v>
      </c>
      <c r="D48" s="111">
        <f>M48+P48</f>
        <v>406.58669999999995</v>
      </c>
      <c r="E48" s="111" t="s">
        <v>0</v>
      </c>
      <c r="F48" s="118" t="s">
        <v>1</v>
      </c>
      <c r="G48" s="111">
        <f>G50+G52+G54+G56</f>
        <v>269.0541</v>
      </c>
      <c r="H48" s="119" t="s">
        <v>0</v>
      </c>
      <c r="I48" s="111" t="s">
        <v>1</v>
      </c>
      <c r="J48" s="111"/>
      <c r="K48" s="111" t="s">
        <v>0</v>
      </c>
      <c r="L48" s="118" t="s">
        <v>1</v>
      </c>
      <c r="M48" s="76">
        <f>G48+J48</f>
        <v>269.0541</v>
      </c>
      <c r="N48" s="111" t="s">
        <v>0</v>
      </c>
      <c r="O48" s="114" t="s">
        <v>1</v>
      </c>
      <c r="P48" s="111">
        <f>P50+P52+P54+P56</f>
        <v>137.53259999999997</v>
      </c>
      <c r="Q48" s="106" t="s">
        <v>0</v>
      </c>
      <c r="R48" s="113"/>
      <c r="S48" s="111"/>
      <c r="T48" s="111"/>
      <c r="U48" s="118"/>
      <c r="V48" s="111">
        <f>V50+V52+V54+V56</f>
        <v>0</v>
      </c>
      <c r="W48" s="119"/>
      <c r="X48" s="111"/>
      <c r="Y48" s="111">
        <f>Y50+Y52+Y54+Y56</f>
        <v>0</v>
      </c>
      <c r="Z48" s="111"/>
      <c r="AA48" s="118"/>
      <c r="AB48" s="76">
        <f>V48+Y48</f>
        <v>0</v>
      </c>
      <c r="AC48" s="111"/>
      <c r="AD48" s="114"/>
      <c r="AE48" s="111">
        <f>AE50+AE52+AE54+AE56</f>
        <v>0</v>
      </c>
      <c r="AF48" s="121"/>
      <c r="AG48" s="106"/>
      <c r="AH48" s="112" t="s">
        <v>1</v>
      </c>
      <c r="AI48" s="115"/>
      <c r="AJ48" s="216" t="s">
        <v>6</v>
      </c>
      <c r="AK48" s="76"/>
      <c r="AL48" s="111" t="s">
        <v>0</v>
      </c>
      <c r="AM48" s="118" t="s">
        <v>1</v>
      </c>
      <c r="AN48" s="111">
        <f>AN50+AN52+AN54+AN56</f>
        <v>0</v>
      </c>
      <c r="AO48" s="119" t="s">
        <v>0</v>
      </c>
      <c r="AP48" s="111" t="s">
        <v>1</v>
      </c>
      <c r="AQ48" s="111">
        <f>AQ50+AQ52+AQ54+AQ56</f>
        <v>0</v>
      </c>
      <c r="AR48" s="111" t="s">
        <v>0</v>
      </c>
      <c r="AS48" s="118" t="s">
        <v>1</v>
      </c>
      <c r="AT48" s="76">
        <f>AN48+AQ48</f>
        <v>0</v>
      </c>
      <c r="AU48" s="111" t="s">
        <v>0</v>
      </c>
      <c r="AV48" s="114" t="s">
        <v>1</v>
      </c>
      <c r="AW48" s="111">
        <f>AW50+AW52+AW54+AW56</f>
        <v>0</v>
      </c>
      <c r="AX48" s="106" t="s">
        <v>0</v>
      </c>
      <c r="AY48" s="113" t="s">
        <v>1</v>
      </c>
      <c r="AZ48" s="76"/>
      <c r="BA48" s="111" t="s">
        <v>0</v>
      </c>
      <c r="BB48" s="118" t="s">
        <v>1</v>
      </c>
      <c r="BC48" s="111">
        <f>BC50+BC52+BC54+BC56</f>
        <v>0</v>
      </c>
      <c r="BD48" s="119" t="s">
        <v>0</v>
      </c>
      <c r="BE48" s="111" t="s">
        <v>1</v>
      </c>
      <c r="BF48" s="111">
        <f>BF50+BF52+BF54+BF56</f>
        <v>0</v>
      </c>
      <c r="BG48" s="111" t="s">
        <v>0</v>
      </c>
      <c r="BH48" s="118" t="s">
        <v>1</v>
      </c>
      <c r="BI48" s="111">
        <f>BC48+BF48</f>
        <v>0</v>
      </c>
      <c r="BJ48" s="78" t="s">
        <v>0</v>
      </c>
      <c r="BK48" s="114" t="s">
        <v>1</v>
      </c>
      <c r="BL48" s="111">
        <f>BL50+BL52+BL54+BL56</f>
        <v>0</v>
      </c>
      <c r="BM48" s="106" t="s">
        <v>0</v>
      </c>
      <c r="BN48" s="215"/>
      <c r="BO48" s="97"/>
    </row>
    <row r="49" spans="1:67" s="128" customFormat="1" ht="15.75" customHeight="1" thickBot="1">
      <c r="A49" s="214"/>
      <c r="B49" s="213"/>
      <c r="C49" s="107"/>
      <c r="D49" s="100">
        <f>M49+P49</f>
        <v>15658.5648</v>
      </c>
      <c r="E49" s="100"/>
      <c r="F49" s="103"/>
      <c r="G49" s="100">
        <f>G51+G53+G55+G57</f>
        <v>7029.6077</v>
      </c>
      <c r="H49" s="102"/>
      <c r="I49" s="100"/>
      <c r="J49" s="100">
        <v>2</v>
      </c>
      <c r="K49" s="100"/>
      <c r="L49" s="103"/>
      <c r="M49" s="100">
        <f>G49+J49</f>
        <v>7031.6077</v>
      </c>
      <c r="N49" s="100"/>
      <c r="O49" s="101"/>
      <c r="P49" s="100">
        <f>P51+P53+P55+P57</f>
        <v>8626.9571</v>
      </c>
      <c r="Q49" s="99"/>
      <c r="R49" s="104"/>
      <c r="S49" s="100">
        <f>AB49+AE49</f>
        <v>8630.2468</v>
      </c>
      <c r="T49" s="100"/>
      <c r="U49" s="103"/>
      <c r="V49" s="100">
        <f>V51+V53+V55+V57</f>
        <v>5547.3551</v>
      </c>
      <c r="W49" s="102"/>
      <c r="X49" s="100"/>
      <c r="Y49" s="100">
        <f>Y51+Y53+Y55+Y57</f>
        <v>3.4442</v>
      </c>
      <c r="Z49" s="100"/>
      <c r="AA49" s="103"/>
      <c r="AB49" s="100">
        <f>V49+Y49</f>
        <v>5550.7993</v>
      </c>
      <c r="AC49" s="100"/>
      <c r="AD49" s="101"/>
      <c r="AE49" s="100">
        <f>AE51+AE53+AE55+AE57</f>
        <v>3079.4475</v>
      </c>
      <c r="AF49" s="105"/>
      <c r="AG49" s="106"/>
      <c r="AH49" s="104"/>
      <c r="AI49" s="115"/>
      <c r="AJ49" s="122"/>
      <c r="AK49" s="100">
        <f>AT49+AW49</f>
        <v>6766.6461</v>
      </c>
      <c r="AL49" s="100"/>
      <c r="AM49" s="103"/>
      <c r="AN49" s="100">
        <f>AN51+AN53+AN55+AN57</f>
        <v>1482.2525999999998</v>
      </c>
      <c r="AO49" s="102"/>
      <c r="AP49" s="100"/>
      <c r="AQ49" s="100">
        <f>AQ51+AQ53+AQ55+AQ57</f>
        <v>9.196</v>
      </c>
      <c r="AR49" s="100"/>
      <c r="AS49" s="103"/>
      <c r="AT49" s="100">
        <f>AN49+AQ49</f>
        <v>1491.4485999999997</v>
      </c>
      <c r="AU49" s="100"/>
      <c r="AV49" s="101"/>
      <c r="AW49" s="100">
        <f>AW51+AW53+AW55+AW57</f>
        <v>5275.1975</v>
      </c>
      <c r="AX49" s="99"/>
      <c r="AY49" s="104"/>
      <c r="AZ49" s="100">
        <f>BI49+BL49</f>
        <v>139.06619999999998</v>
      </c>
      <c r="BA49" s="100"/>
      <c r="BB49" s="103"/>
      <c r="BC49" s="100">
        <f>BC51+BC53+BC55+BC57</f>
        <v>0</v>
      </c>
      <c r="BD49" s="102"/>
      <c r="BE49" s="100"/>
      <c r="BF49" s="146">
        <f>BF51+BF53+BF55+BF57</f>
        <v>0.2491</v>
      </c>
      <c r="BG49" s="100"/>
      <c r="BH49" s="103"/>
      <c r="BI49" s="100">
        <f>BC49+BF49</f>
        <v>0.2491</v>
      </c>
      <c r="BJ49" s="100"/>
      <c r="BK49" s="101"/>
      <c r="BL49" s="100">
        <f>BL51+BL53+BL55+BL57</f>
        <v>138.81709999999998</v>
      </c>
      <c r="BM49" s="99"/>
      <c r="BN49" s="129"/>
      <c r="BO49" s="97"/>
    </row>
    <row r="50" spans="1:67" ht="15.75" customHeight="1">
      <c r="A50" s="96">
        <f>A46+1</f>
        <v>35</v>
      </c>
      <c r="B50" s="95" t="s">
        <v>55</v>
      </c>
      <c r="C50" s="145" t="s">
        <v>1</v>
      </c>
      <c r="D50" s="144">
        <f>M50+P50</f>
        <v>88.7494</v>
      </c>
      <c r="E50" s="144" t="s">
        <v>0</v>
      </c>
      <c r="F50" s="157" t="s">
        <v>1</v>
      </c>
      <c r="G50" s="144">
        <f>V50+AN50+BC50+'[1]その４(P7-P8,P11-P12)'!G51+'[1]その４(P7-P8,P11-P12)'!V51+'[1]その４(P7-P8,P11-P12)'!AM51+'[1]その４(P7-P8,P11-P12)'!BB51+'[1]その４(P7-P8,P11-P12)'!BT51+'[1]その４(P7-P8,P11-P12)'!CI51+'[1]その４(P7-P8,P11-P12)'!CY51</f>
        <v>0</v>
      </c>
      <c r="H50" s="159" t="s">
        <v>0</v>
      </c>
      <c r="I50" s="144" t="s">
        <v>1</v>
      </c>
      <c r="J50" s="144">
        <f>Y50+AQ50+BF50+'[1]その４(P7-P8,P11-P12)'!J51+'[1]その４(P7-P8,P11-P12)'!Y51+'[1]その４(P7-P8,P11-P12)'!AP51+'[1]その４(P7-P8,P11-P12)'!BE51+'[1]その４(P7-P8,P11-P12)'!BW51+'[1]その４(P7-P8,P11-P12)'!CL51+'[1]その４(P7-P8,P11-P12)'!DB51</f>
        <v>0</v>
      </c>
      <c r="K50" s="144" t="s">
        <v>0</v>
      </c>
      <c r="L50" s="157" t="s">
        <v>1</v>
      </c>
      <c r="M50" s="144">
        <f>G50+J50</f>
        <v>0</v>
      </c>
      <c r="N50" s="144" t="s">
        <v>0</v>
      </c>
      <c r="O50" s="212" t="s">
        <v>1</v>
      </c>
      <c r="P50" s="144">
        <f>AE50+AW50+BL50+'[1]その４(P7-P8,P11-P12)'!P51+'[1]その４(P7-P8,P11-P12)'!AE51+'[1]その４(P7-P8,P11-P12)'!AV51+'[1]その４(P7-P8,P11-P12)'!BK51+'[1]その４(P7-P8,P11-P12)'!CC51+'[1]その４(P7-P8,P11-P12)'!CR51+'[1]その４(P7-P8,P11-P12)'!DH51</f>
        <v>88.7494</v>
      </c>
      <c r="Q50" s="211" t="s">
        <v>0</v>
      </c>
      <c r="R50" s="158"/>
      <c r="S50" s="144"/>
      <c r="T50" s="144"/>
      <c r="U50" s="157"/>
      <c r="V50" s="144"/>
      <c r="W50" s="144"/>
      <c r="X50" s="157"/>
      <c r="Y50" s="144"/>
      <c r="Z50" s="144"/>
      <c r="AA50" s="157"/>
      <c r="AB50" s="144">
        <f>V50+Y50</f>
        <v>0</v>
      </c>
      <c r="AC50" s="144"/>
      <c r="AD50" s="157"/>
      <c r="AE50" s="144"/>
      <c r="AF50" s="156"/>
      <c r="AG50" s="15"/>
      <c r="AH50" s="48" t="s">
        <v>1</v>
      </c>
      <c r="AI50" s="15"/>
      <c r="AJ50" s="48" t="s">
        <v>6</v>
      </c>
      <c r="AK50" s="15"/>
      <c r="AL50" s="15" t="s">
        <v>0</v>
      </c>
      <c r="AM50" s="47" t="s">
        <v>1</v>
      </c>
      <c r="AN50" s="15"/>
      <c r="AO50" s="15" t="s">
        <v>0</v>
      </c>
      <c r="AP50" s="47" t="s">
        <v>1</v>
      </c>
      <c r="AQ50" s="15"/>
      <c r="AR50" s="15" t="s">
        <v>0</v>
      </c>
      <c r="AS50" s="47" t="s">
        <v>1</v>
      </c>
      <c r="AT50" s="15">
        <f>AN50+AQ50</f>
        <v>0</v>
      </c>
      <c r="AU50" s="15" t="s">
        <v>0</v>
      </c>
      <c r="AV50" s="47" t="s">
        <v>1</v>
      </c>
      <c r="AW50" s="15"/>
      <c r="AX50" s="15" t="s">
        <v>0</v>
      </c>
      <c r="AY50" s="48" t="s">
        <v>1</v>
      </c>
      <c r="AZ50" s="15"/>
      <c r="BA50" s="15" t="s">
        <v>0</v>
      </c>
      <c r="BB50" s="47" t="s">
        <v>1</v>
      </c>
      <c r="BC50" s="15"/>
      <c r="BD50" s="15" t="s">
        <v>0</v>
      </c>
      <c r="BE50" s="47" t="s">
        <v>1</v>
      </c>
      <c r="BF50" s="15"/>
      <c r="BG50" s="15" t="s">
        <v>0</v>
      </c>
      <c r="BH50" s="47" t="s">
        <v>1</v>
      </c>
      <c r="BI50" s="15">
        <f>BC50+BF50</f>
        <v>0</v>
      </c>
      <c r="BJ50" s="15" t="s">
        <v>0</v>
      </c>
      <c r="BK50" s="47" t="s">
        <v>1</v>
      </c>
      <c r="BL50" s="15"/>
      <c r="BM50" s="15" t="s">
        <v>0</v>
      </c>
      <c r="BN50" s="94">
        <f>BN46+1</f>
        <v>35</v>
      </c>
      <c r="BO50" s="7"/>
    </row>
    <row r="51" spans="1:67" ht="15.75" customHeight="1">
      <c r="A51" s="55"/>
      <c r="B51" s="42"/>
      <c r="C51" s="138"/>
      <c r="D51" s="34">
        <f>M51+P51</f>
        <v>1213.8741</v>
      </c>
      <c r="E51" s="34"/>
      <c r="F51" s="35"/>
      <c r="G51" s="34">
        <f>V51+AN51+BC51+'[1]その４(P7-P8,P11-P12)'!G52+'[1]その４(P7-P8,P11-P12)'!V52+'[1]その４(P7-P8,P11-P12)'!AM52+'[1]その４(P7-P8,P11-P12)'!BB52+'[1]その４(P7-P8,P11-P12)'!BT52+'[1]その４(P7-P8,P11-P12)'!CI52+'[1]その４(P7-P8,P11-P12)'!CY52</f>
        <v>358.26</v>
      </c>
      <c r="H51" s="40"/>
      <c r="I51" s="34"/>
      <c r="J51" s="34">
        <f>Y51+AQ51+BF51+'[1]その４(P7-P8,P11-P12)'!J52+'[1]その４(P7-P8,P11-P12)'!Y52+'[1]その４(P7-P8,P11-P12)'!AP52+'[1]その４(P7-P8,P11-P12)'!BE52+'[1]その４(P7-P8,P11-P12)'!BW52+'[1]その４(P7-P8,P11-P12)'!CL52+'[1]その４(P7-P8,P11-P12)'!DB52</f>
        <v>0.5998</v>
      </c>
      <c r="K51" s="34"/>
      <c r="L51" s="35"/>
      <c r="M51" s="34">
        <f>G51+J51</f>
        <v>358.8598</v>
      </c>
      <c r="N51" s="34"/>
      <c r="O51" s="39"/>
      <c r="P51" s="34">
        <f>AE51+AW51+BL51+'[1]その４(P7-P8,P11-P12)'!P52+'[1]その４(P7-P8,P11-P12)'!AE52+'[1]その４(P7-P8,P11-P12)'!AV52+'[1]その４(P7-P8,P11-P12)'!BK52+'[1]その４(P7-P8,P11-P12)'!CC52+'[1]その４(P7-P8,P11-P12)'!CR52+'[1]その４(P7-P8,P11-P12)'!DH52</f>
        <v>855.0143</v>
      </c>
      <c r="Q51" s="38"/>
      <c r="R51" s="36"/>
      <c r="S51" s="34">
        <f>AB51+AE51</f>
        <v>932.1156</v>
      </c>
      <c r="T51" s="34"/>
      <c r="U51" s="35"/>
      <c r="V51" s="34">
        <v>305.89</v>
      </c>
      <c r="W51" s="34"/>
      <c r="X51" s="35"/>
      <c r="Y51" s="45">
        <v>0.4551</v>
      </c>
      <c r="Z51" s="34"/>
      <c r="AA51" s="35"/>
      <c r="AB51" s="34">
        <f>V51+Y51</f>
        <v>306.3451</v>
      </c>
      <c r="AC51" s="34"/>
      <c r="AD51" s="35"/>
      <c r="AE51" s="34">
        <v>625.7705</v>
      </c>
      <c r="AF51" s="37"/>
      <c r="AG51" s="15"/>
      <c r="AH51" s="48"/>
      <c r="AI51" s="15"/>
      <c r="AJ51" s="36"/>
      <c r="AK51" s="34">
        <f>AT51+AW51</f>
        <v>243.693</v>
      </c>
      <c r="AL51" s="34"/>
      <c r="AM51" s="35"/>
      <c r="AN51" s="34">
        <v>52.37</v>
      </c>
      <c r="AO51" s="34"/>
      <c r="AP51" s="35"/>
      <c r="AQ51" s="44">
        <v>0.1268</v>
      </c>
      <c r="AR51" s="34"/>
      <c r="AS51" s="35"/>
      <c r="AT51" s="34">
        <f>AN51+AQ51</f>
        <v>52.4968</v>
      </c>
      <c r="AU51" s="34"/>
      <c r="AV51" s="35"/>
      <c r="AW51" s="34">
        <v>191.1962</v>
      </c>
      <c r="AX51" s="34"/>
      <c r="AY51" s="36"/>
      <c r="AZ51" s="34">
        <f>BI51+BL51</f>
        <v>6.1845</v>
      </c>
      <c r="BA51" s="34"/>
      <c r="BB51" s="35"/>
      <c r="BC51" s="34"/>
      <c r="BD51" s="34"/>
      <c r="BE51" s="35"/>
      <c r="BF51" s="44">
        <v>0.0179</v>
      </c>
      <c r="BG51" s="34"/>
      <c r="BH51" s="35"/>
      <c r="BI51" s="34">
        <f>BC51+BF51</f>
        <v>0.0179</v>
      </c>
      <c r="BJ51" s="34"/>
      <c r="BK51" s="35"/>
      <c r="BL51" s="34">
        <v>6.1666</v>
      </c>
      <c r="BM51" s="37"/>
      <c r="BN51" s="33"/>
      <c r="BO51" s="7"/>
    </row>
    <row r="52" spans="1:67" ht="15.75" customHeight="1">
      <c r="A52" s="32">
        <f>A50+1</f>
        <v>36</v>
      </c>
      <c r="B52" s="31" t="s">
        <v>54</v>
      </c>
      <c r="C52" s="53" t="s">
        <v>1</v>
      </c>
      <c r="D52" s="15">
        <f>M52+P52</f>
        <v>277.6666</v>
      </c>
      <c r="E52" s="15" t="s">
        <v>0</v>
      </c>
      <c r="F52" s="47" t="s">
        <v>1</v>
      </c>
      <c r="G52" s="15">
        <f>V52+AN52+BC52+'[1]その４(P7-P8,P11-P12)'!G53+'[1]その４(P7-P8,P11-P12)'!AM53+'[1]その４(P7-P8,P11-P12)'!BB53+'[1]その４(P7-P8,P11-P12)'!BT53+'[1]その４(P7-P8,P11-P12)'!CI53+'[1]その４(P7-P8,P11-P12)'!CY53</f>
        <v>269.0541</v>
      </c>
      <c r="H52" s="52" t="s">
        <v>0</v>
      </c>
      <c r="I52" s="15" t="s">
        <v>1</v>
      </c>
      <c r="J52" s="15">
        <f>Y52+AQ52+BF52+'[1]その４(P7-P8,P11-P12)'!J53+'[1]その４(P7-P8,P11-P12)'!AP53+'[1]その４(P7-P8,P11-P12)'!BE53+'[1]その４(P7-P8,P11-P12)'!BW53+'[1]その４(P7-P8,P11-P12)'!CL53+'[1]その４(P7-P8,P11-P12)'!DB53</f>
        <v>0</v>
      </c>
      <c r="K52" s="15" t="s">
        <v>0</v>
      </c>
      <c r="L52" s="47" t="s">
        <v>1</v>
      </c>
      <c r="M52" s="15">
        <f>G52+J52</f>
        <v>269.0541</v>
      </c>
      <c r="N52" s="15" t="s">
        <v>0</v>
      </c>
      <c r="O52" s="51" t="s">
        <v>1</v>
      </c>
      <c r="P52" s="15">
        <f>AE52+AW52+BL52+'[1]その４(P7-P8,P11-P12)'!P53+'[1]その４(P7-P8,P11-P12)'!AV53+'[1]その４(P7-P8,P11-P12)'!BK53+'[1]その４(P7-P8,P11-P12)'!CC53+'[1]その４(P7-P8,P11-P12)'!CR53+'[1]その４(P7-P8,P11-P12)'!DH53</f>
        <v>8.6125</v>
      </c>
      <c r="Q52" s="50" t="s">
        <v>0</v>
      </c>
      <c r="R52" s="48"/>
      <c r="S52" s="15"/>
      <c r="T52" s="15"/>
      <c r="U52" s="47"/>
      <c r="V52" s="15"/>
      <c r="W52" s="15"/>
      <c r="X52" s="47"/>
      <c r="Y52" s="15"/>
      <c r="Z52" s="15"/>
      <c r="AA52" s="47"/>
      <c r="AB52" s="15">
        <f>V52+Y52</f>
        <v>0</v>
      </c>
      <c r="AC52" s="15"/>
      <c r="AD52" s="47"/>
      <c r="AE52" s="15"/>
      <c r="AF52" s="49"/>
      <c r="AG52" s="15"/>
      <c r="AH52" s="48" t="s">
        <v>1</v>
      </c>
      <c r="AI52" s="15"/>
      <c r="AJ52" s="48" t="s">
        <v>6</v>
      </c>
      <c r="AK52" s="15"/>
      <c r="AL52" s="15" t="s">
        <v>0</v>
      </c>
      <c r="AM52" s="47" t="s">
        <v>1</v>
      </c>
      <c r="AN52" s="15"/>
      <c r="AO52" s="15" t="s">
        <v>0</v>
      </c>
      <c r="AP52" s="47" t="s">
        <v>1</v>
      </c>
      <c r="AQ52" s="15"/>
      <c r="AR52" s="15" t="s">
        <v>0</v>
      </c>
      <c r="AS52" s="47" t="s">
        <v>1</v>
      </c>
      <c r="AT52" s="15">
        <f>AN52+AQ52</f>
        <v>0</v>
      </c>
      <c r="AU52" s="15" t="s">
        <v>0</v>
      </c>
      <c r="AV52" s="47" t="s">
        <v>1</v>
      </c>
      <c r="AW52" s="15"/>
      <c r="AX52" s="15" t="s">
        <v>0</v>
      </c>
      <c r="AY52" s="48" t="s">
        <v>1</v>
      </c>
      <c r="AZ52" s="15"/>
      <c r="BA52" s="15" t="s">
        <v>0</v>
      </c>
      <c r="BB52" s="47" t="s">
        <v>1</v>
      </c>
      <c r="BC52" s="15"/>
      <c r="BD52" s="15" t="s">
        <v>0</v>
      </c>
      <c r="BE52" s="47" t="s">
        <v>1</v>
      </c>
      <c r="BF52" s="15"/>
      <c r="BG52" s="15" t="s">
        <v>0</v>
      </c>
      <c r="BH52" s="47" t="s">
        <v>1</v>
      </c>
      <c r="BI52" s="15">
        <f>BC52+BF52</f>
        <v>0</v>
      </c>
      <c r="BJ52" s="15" t="s">
        <v>0</v>
      </c>
      <c r="BK52" s="47" t="s">
        <v>1</v>
      </c>
      <c r="BL52" s="15"/>
      <c r="BM52" s="15" t="s">
        <v>0</v>
      </c>
      <c r="BN52" s="22">
        <f>BN50+1</f>
        <v>36</v>
      </c>
      <c r="BO52" s="7"/>
    </row>
    <row r="53" spans="1:67" ht="15.75" customHeight="1">
      <c r="A53" s="55"/>
      <c r="B53" s="42"/>
      <c r="C53" s="53"/>
      <c r="D53" s="34">
        <f>M53+P53</f>
        <v>8475.3163</v>
      </c>
      <c r="E53" s="15"/>
      <c r="F53" s="47"/>
      <c r="G53" s="34">
        <f>V53+AN53+BC53+'[1]その４(P7-P8,P11-P12)'!G54+'[1]その４(P7-P8,P11-P12)'!AM54+'[1]その４(P7-P8,P11-P12)'!BB54+'[1]その４(P7-P8,P11-P12)'!BT54+'[1]その４(P7-P8,P11-P12)'!CI54+'[1]その４(P7-P8,P11-P12)'!CY54</f>
        <v>3215.7246999999998</v>
      </c>
      <c r="H53" s="52"/>
      <c r="I53" s="15"/>
      <c r="J53" s="34">
        <f>Y53+AQ53+BF53+'[1]その４(P7-P8,P11-P12)'!J54+'[1]その４(P7-P8,P11-P12)'!AP54+'[1]その４(P7-P8,P11-P12)'!BE54+'[1]その４(P7-P8,P11-P12)'!BW54+'[1]その４(P7-P8,P11-P12)'!CL54+'[1]その４(P7-P8,P11-P12)'!DB54</f>
        <v>8.8835</v>
      </c>
      <c r="K53" s="15"/>
      <c r="L53" s="47"/>
      <c r="M53" s="34">
        <f>G53+J53</f>
        <v>3224.6081999999997</v>
      </c>
      <c r="N53" s="15"/>
      <c r="O53" s="51"/>
      <c r="P53" s="34">
        <f>AE53+AW53+BL53+'[1]その４(P7-P8,P11-P12)'!P54+'[1]その４(P7-P8,P11-P12)'!AV54+'[1]その４(P7-P8,P11-P12)'!BK54+'[1]その４(P7-P8,P11-P12)'!CC54+'[1]その４(P7-P8,P11-P12)'!CR54+'[1]その４(P7-P8,P11-P12)'!DH54</f>
        <v>5250.708100000001</v>
      </c>
      <c r="Q53" s="50"/>
      <c r="R53" s="48"/>
      <c r="S53" s="34">
        <f>AB53+AE53</f>
        <v>3600.9043</v>
      </c>
      <c r="T53" s="15"/>
      <c r="U53" s="47"/>
      <c r="V53" s="15">
        <v>1815.3022</v>
      </c>
      <c r="W53" s="15"/>
      <c r="X53" s="47"/>
      <c r="Y53" s="15">
        <v>2.9891</v>
      </c>
      <c r="Z53" s="15"/>
      <c r="AA53" s="47"/>
      <c r="AB53" s="34">
        <f>V53+Y53</f>
        <v>1818.2913</v>
      </c>
      <c r="AC53" s="15"/>
      <c r="AD53" s="47"/>
      <c r="AE53" s="15">
        <v>1782.613</v>
      </c>
      <c r="AF53" s="49"/>
      <c r="AG53" s="15"/>
      <c r="AH53" s="48"/>
      <c r="AI53" s="15"/>
      <c r="AJ53" s="48"/>
      <c r="AK53" s="34">
        <f>AT53+AW53</f>
        <v>4711.0174</v>
      </c>
      <c r="AL53" s="15"/>
      <c r="AM53" s="47"/>
      <c r="AN53" s="15">
        <v>1400.4225</v>
      </c>
      <c r="AO53" s="15"/>
      <c r="AP53" s="47"/>
      <c r="AQ53" s="15">
        <v>5.7069</v>
      </c>
      <c r="AR53" s="15"/>
      <c r="AS53" s="47"/>
      <c r="AT53" s="34">
        <f>AN53+AQ53</f>
        <v>1406.1293999999998</v>
      </c>
      <c r="AU53" s="15"/>
      <c r="AV53" s="47"/>
      <c r="AW53" s="15">
        <v>3304.888</v>
      </c>
      <c r="AX53" s="15"/>
      <c r="AY53" s="48"/>
      <c r="AZ53" s="34">
        <f>BI53+BL53</f>
        <v>75.2865</v>
      </c>
      <c r="BA53" s="15"/>
      <c r="BB53" s="47"/>
      <c r="BC53" s="15"/>
      <c r="BD53" s="15"/>
      <c r="BE53" s="47"/>
      <c r="BF53" s="44">
        <v>0.1875</v>
      </c>
      <c r="BG53" s="15"/>
      <c r="BH53" s="47"/>
      <c r="BI53" s="34">
        <f>BC53+BF53</f>
        <v>0.1875</v>
      </c>
      <c r="BJ53" s="15"/>
      <c r="BK53" s="47"/>
      <c r="BL53" s="15">
        <v>75.099</v>
      </c>
      <c r="BM53" s="15"/>
      <c r="BN53" s="33"/>
      <c r="BO53" s="7"/>
    </row>
    <row r="54" spans="1:67" ht="15.75" customHeight="1">
      <c r="A54" s="32">
        <f>A52+1</f>
        <v>37</v>
      </c>
      <c r="B54" s="31" t="s">
        <v>53</v>
      </c>
      <c r="C54" s="30" t="s">
        <v>1</v>
      </c>
      <c r="D54" s="15">
        <f>M54+P54</f>
        <v>30.7444</v>
      </c>
      <c r="E54" s="23" t="s">
        <v>0</v>
      </c>
      <c r="F54" s="24" t="s">
        <v>1</v>
      </c>
      <c r="G54" s="15">
        <f>V54+AN54+BC54+'[1]その４(P7-P8,P11-P12)'!G55+'[1]その４(P7-P8,P11-P12)'!AM55+'[1]その４(P7-P8,P11-P12)'!BB55+'[1]その４(P7-P8,P11-P12)'!BT55+'[1]その４(P7-P8,P11-P12)'!CI55+'[1]その４(P7-P8,P11-P12)'!CY55</f>
        <v>0</v>
      </c>
      <c r="H54" s="29" t="s">
        <v>0</v>
      </c>
      <c r="I54" s="23" t="s">
        <v>1</v>
      </c>
      <c r="J54" s="15">
        <f>Y54+AQ54+BF54+'[1]その４(P7-P8,P11-P12)'!J55+'[1]その４(P7-P8,P11-P12)'!AP55+'[1]その４(P7-P8,P11-P12)'!BE55+'[1]その４(P7-P8,P11-P12)'!BW55+'[1]その４(P7-P8,P11-P12)'!CL55+'[1]その４(P7-P8,P11-P12)'!DB55</f>
        <v>0</v>
      </c>
      <c r="K54" s="23" t="s">
        <v>0</v>
      </c>
      <c r="L54" s="24" t="s">
        <v>1</v>
      </c>
      <c r="M54" s="15">
        <f>G54+J54</f>
        <v>0</v>
      </c>
      <c r="N54" s="23" t="s">
        <v>0</v>
      </c>
      <c r="O54" s="28" t="s">
        <v>1</v>
      </c>
      <c r="P54" s="15">
        <f>AE54+AW54+BL54+'[1]その４(P7-P8,P11-P12)'!P55+'[1]その４(P7-P8,P11-P12)'!AV55+'[1]その４(P7-P8,P11-P12)'!BK55+'[1]その４(P7-P8,P11-P12)'!CC55+'[1]その４(P7-P8,P11-P12)'!CR55+'[1]その４(P7-P8,P11-P12)'!DH55</f>
        <v>30.7444</v>
      </c>
      <c r="Q54" s="27" t="s">
        <v>0</v>
      </c>
      <c r="R54" s="25"/>
      <c r="S54" s="15"/>
      <c r="T54" s="23"/>
      <c r="U54" s="24"/>
      <c r="V54" s="23"/>
      <c r="W54" s="23"/>
      <c r="X54" s="24"/>
      <c r="Y54" s="23"/>
      <c r="Z54" s="23"/>
      <c r="AA54" s="24"/>
      <c r="AB54" s="15">
        <f>V54+Y54</f>
        <v>0</v>
      </c>
      <c r="AC54" s="23"/>
      <c r="AD54" s="24"/>
      <c r="AE54" s="23"/>
      <c r="AF54" s="26"/>
      <c r="AG54" s="15"/>
      <c r="AH54" s="25" t="s">
        <v>1</v>
      </c>
      <c r="AI54" s="15"/>
      <c r="AJ54" s="25" t="s">
        <v>6</v>
      </c>
      <c r="AK54" s="15"/>
      <c r="AL54" s="23" t="s">
        <v>0</v>
      </c>
      <c r="AM54" s="24" t="s">
        <v>1</v>
      </c>
      <c r="AN54" s="23"/>
      <c r="AO54" s="23" t="s">
        <v>0</v>
      </c>
      <c r="AP54" s="24" t="s">
        <v>1</v>
      </c>
      <c r="AQ54" s="23"/>
      <c r="AR54" s="23" t="s">
        <v>0</v>
      </c>
      <c r="AS54" s="24" t="s">
        <v>1</v>
      </c>
      <c r="AT54" s="15">
        <f>AN54+AQ54</f>
        <v>0</v>
      </c>
      <c r="AU54" s="23" t="s">
        <v>0</v>
      </c>
      <c r="AV54" s="24" t="s">
        <v>1</v>
      </c>
      <c r="AW54" s="23"/>
      <c r="AX54" s="23" t="s">
        <v>0</v>
      </c>
      <c r="AY54" s="25" t="s">
        <v>1</v>
      </c>
      <c r="AZ54" s="15"/>
      <c r="BA54" s="23" t="s">
        <v>0</v>
      </c>
      <c r="BB54" s="24" t="s">
        <v>1</v>
      </c>
      <c r="BC54" s="23"/>
      <c r="BD54" s="23" t="s">
        <v>0</v>
      </c>
      <c r="BE54" s="24" t="s">
        <v>1</v>
      </c>
      <c r="BF54" s="23"/>
      <c r="BG54" s="23" t="s">
        <v>0</v>
      </c>
      <c r="BH54" s="24" t="s">
        <v>1</v>
      </c>
      <c r="BI54" s="15">
        <f>BC54+BF54</f>
        <v>0</v>
      </c>
      <c r="BJ54" s="23" t="s">
        <v>0</v>
      </c>
      <c r="BK54" s="24" t="s">
        <v>1</v>
      </c>
      <c r="BL54" s="23"/>
      <c r="BM54" s="23" t="s">
        <v>0</v>
      </c>
      <c r="BN54" s="22">
        <f>BN52+1</f>
        <v>37</v>
      </c>
      <c r="BO54" s="7"/>
    </row>
    <row r="55" spans="1:67" ht="15.75" customHeight="1">
      <c r="A55" s="55"/>
      <c r="B55" s="42"/>
      <c r="C55" s="41"/>
      <c r="D55" s="34">
        <f>M55+P55</f>
        <v>5499.6677</v>
      </c>
      <c r="E55" s="34"/>
      <c r="F55" s="35"/>
      <c r="G55" s="34">
        <f>V55+AN55+BC55+'[1]その４(P7-P8,P11-P12)'!G56+'[1]その４(P7-P8,P11-P12)'!AM56+'[1]その４(P7-P8,P11-P12)'!BB56+'[1]その４(P7-P8,P11-P12)'!BT56+'[1]その４(P7-P8,P11-P12)'!CI56+'[1]その４(P7-P8,P11-P12)'!CY56</f>
        <v>3455.6229999999996</v>
      </c>
      <c r="H55" s="40"/>
      <c r="I55" s="34"/>
      <c r="J55" s="34">
        <f>Y55+AQ55+BF55+'[1]その４(P7-P8,P11-P12)'!J56+'[1]その４(P7-P8,P11-P12)'!AP56+'[1]その４(P7-P8,P11-P12)'!BE56+'[1]その４(P7-P8,P11-P12)'!BW56+'[1]その４(P7-P8,P11-P12)'!CL56+'[1]その４(P7-P8,P11-P12)'!DB56</f>
        <v>3.1027</v>
      </c>
      <c r="K55" s="34"/>
      <c r="L55" s="35"/>
      <c r="M55" s="34">
        <f>G55+J55</f>
        <v>3458.7256999999995</v>
      </c>
      <c r="N55" s="34"/>
      <c r="O55" s="39"/>
      <c r="P55" s="34">
        <f>AE55+AW55+BL55+'[1]その４(P7-P8,P11-P12)'!P56+'[1]その４(P7-P8,P11-P12)'!AV56+'[1]その４(P7-P8,P11-P12)'!BK56+'[1]その４(P7-P8,P11-P12)'!CC56+'[1]その４(P7-P8,P11-P12)'!CR56+'[1]その４(P7-P8,P11-P12)'!DH56</f>
        <v>2040.9420000000002</v>
      </c>
      <c r="Q55" s="38"/>
      <c r="R55" s="36"/>
      <c r="S55" s="34">
        <f>AB55+AE55</f>
        <v>3749.283</v>
      </c>
      <c r="T55" s="34"/>
      <c r="U55" s="35"/>
      <c r="V55" s="34">
        <v>3426.1629</v>
      </c>
      <c r="W55" s="34"/>
      <c r="X55" s="35"/>
      <c r="Y55" s="34"/>
      <c r="Z55" s="34"/>
      <c r="AA55" s="35"/>
      <c r="AB55" s="34">
        <f>V55+Y55</f>
        <v>3426.1629</v>
      </c>
      <c r="AC55" s="34"/>
      <c r="AD55" s="35"/>
      <c r="AE55" s="34">
        <v>323.1201</v>
      </c>
      <c r="AF55" s="37"/>
      <c r="AG55" s="15"/>
      <c r="AH55" s="36"/>
      <c r="AI55" s="15"/>
      <c r="AJ55" s="36"/>
      <c r="AK55" s="34">
        <f>AT55+AW55</f>
        <v>1692.6832</v>
      </c>
      <c r="AL55" s="34"/>
      <c r="AM55" s="35"/>
      <c r="AN55" s="34">
        <v>29.4601</v>
      </c>
      <c r="AO55" s="34"/>
      <c r="AP55" s="35"/>
      <c r="AQ55" s="34">
        <v>3.09</v>
      </c>
      <c r="AR55" s="34"/>
      <c r="AS55" s="35"/>
      <c r="AT55" s="34">
        <f>AN55+AQ55</f>
        <v>32.5501</v>
      </c>
      <c r="AU55" s="34"/>
      <c r="AV55" s="35"/>
      <c r="AW55" s="34">
        <v>1660.1331</v>
      </c>
      <c r="AX55" s="34"/>
      <c r="AY55" s="36"/>
      <c r="AZ55" s="34">
        <f>BI55+BL55</f>
        <v>44.1956</v>
      </c>
      <c r="BA55" s="34"/>
      <c r="BB55" s="35"/>
      <c r="BC55" s="34"/>
      <c r="BD55" s="34"/>
      <c r="BE55" s="35"/>
      <c r="BF55" s="44">
        <v>0.0127</v>
      </c>
      <c r="BG55" s="34"/>
      <c r="BH55" s="35"/>
      <c r="BI55" s="34">
        <f>BC55+BF55</f>
        <v>0.0127</v>
      </c>
      <c r="BJ55" s="34"/>
      <c r="BK55" s="35"/>
      <c r="BL55" s="34">
        <v>44.1829</v>
      </c>
      <c r="BM55" s="34"/>
      <c r="BN55" s="33"/>
      <c r="BO55" s="7"/>
    </row>
    <row r="56" spans="1:67" ht="15.75" customHeight="1">
      <c r="A56" s="32">
        <f>A54+1</f>
        <v>38</v>
      </c>
      <c r="B56" s="31" t="s">
        <v>52</v>
      </c>
      <c r="C56" s="30" t="s">
        <v>1</v>
      </c>
      <c r="D56" s="23">
        <f>M56+P56</f>
        <v>9.4263</v>
      </c>
      <c r="E56" s="23" t="s">
        <v>0</v>
      </c>
      <c r="F56" s="24" t="s">
        <v>1</v>
      </c>
      <c r="G56" s="23"/>
      <c r="H56" s="29" t="s">
        <v>0</v>
      </c>
      <c r="I56" s="23" t="s">
        <v>1</v>
      </c>
      <c r="J56" s="23"/>
      <c r="K56" s="23" t="s">
        <v>0</v>
      </c>
      <c r="L56" s="24" t="s">
        <v>1</v>
      </c>
      <c r="M56" s="23">
        <f>G56+J56</f>
        <v>0</v>
      </c>
      <c r="N56" s="23" t="s">
        <v>0</v>
      </c>
      <c r="O56" s="28" t="s">
        <v>1</v>
      </c>
      <c r="P56" s="23">
        <f>AE56+AW56+BL56+'[1]その４(P7-P8,P11-P12)'!P57+'[1]その４(P7-P8,P11-P12)'!AV57+'[1]その４(P7-P8,P11-P12)'!BK57+'[1]その４(P7-P8,P11-P12)'!CC57+'[1]その４(P7-P8,P11-P12)'!CR57+'[1]その４(P7-P8,P11-P12)'!DH57</f>
        <v>9.4263</v>
      </c>
      <c r="Q56" s="27" t="s">
        <v>0</v>
      </c>
      <c r="R56" s="25"/>
      <c r="S56" s="23"/>
      <c r="T56" s="23"/>
      <c r="U56" s="24"/>
      <c r="V56" s="23"/>
      <c r="W56" s="23"/>
      <c r="X56" s="24"/>
      <c r="Y56" s="23"/>
      <c r="Z56" s="23"/>
      <c r="AA56" s="24"/>
      <c r="AB56" s="23">
        <f>V56+Y56</f>
        <v>0</v>
      </c>
      <c r="AC56" s="23"/>
      <c r="AD56" s="24"/>
      <c r="AE56" s="23"/>
      <c r="AF56" s="26"/>
      <c r="AG56" s="15"/>
      <c r="AH56" s="25" t="s">
        <v>1</v>
      </c>
      <c r="AI56" s="15"/>
      <c r="AJ56" s="25" t="s">
        <v>6</v>
      </c>
      <c r="AK56" s="15"/>
      <c r="AL56" s="23" t="s">
        <v>0</v>
      </c>
      <c r="AM56" s="24" t="s">
        <v>1</v>
      </c>
      <c r="AN56" s="23"/>
      <c r="AO56" s="23" t="s">
        <v>0</v>
      </c>
      <c r="AP56" s="24" t="s">
        <v>1</v>
      </c>
      <c r="AQ56" s="23"/>
      <c r="AR56" s="23" t="s">
        <v>0</v>
      </c>
      <c r="AS56" s="24" t="s">
        <v>1</v>
      </c>
      <c r="AT56" s="15">
        <f>AN56+AQ56</f>
        <v>0</v>
      </c>
      <c r="AU56" s="23" t="s">
        <v>0</v>
      </c>
      <c r="AV56" s="24" t="s">
        <v>1</v>
      </c>
      <c r="AW56" s="23"/>
      <c r="AX56" s="23" t="s">
        <v>0</v>
      </c>
      <c r="AY56" s="25" t="s">
        <v>1</v>
      </c>
      <c r="AZ56" s="15"/>
      <c r="BA56" s="23" t="s">
        <v>0</v>
      </c>
      <c r="BB56" s="24" t="s">
        <v>1</v>
      </c>
      <c r="BC56" s="23"/>
      <c r="BD56" s="23" t="s">
        <v>0</v>
      </c>
      <c r="BE56" s="24" t="s">
        <v>1</v>
      </c>
      <c r="BF56" s="23"/>
      <c r="BG56" s="23" t="s">
        <v>0</v>
      </c>
      <c r="BH56" s="24" t="s">
        <v>1</v>
      </c>
      <c r="BI56" s="15">
        <f>BC56+BF56</f>
        <v>0</v>
      </c>
      <c r="BJ56" s="23" t="s">
        <v>0</v>
      </c>
      <c r="BK56" s="24" t="s">
        <v>1</v>
      </c>
      <c r="BL56" s="23"/>
      <c r="BM56" s="23" t="s">
        <v>0</v>
      </c>
      <c r="BN56" s="22">
        <f>BN54+1</f>
        <v>38</v>
      </c>
      <c r="BO56" s="7"/>
    </row>
    <row r="57" spans="1:67" ht="15.75" customHeight="1" thickBot="1">
      <c r="A57" s="21"/>
      <c r="B57" s="20"/>
      <c r="C57" s="19"/>
      <c r="D57" s="9">
        <f>M57+P57</f>
        <v>480.29269999999997</v>
      </c>
      <c r="E57" s="9"/>
      <c r="F57" s="11"/>
      <c r="G57" s="9"/>
      <c r="H57" s="18"/>
      <c r="I57" s="9"/>
      <c r="J57" s="9"/>
      <c r="K57" s="9"/>
      <c r="L57" s="11"/>
      <c r="M57" s="9">
        <f>G57+J57</f>
        <v>0</v>
      </c>
      <c r="N57" s="9"/>
      <c r="O57" s="17"/>
      <c r="P57" s="9">
        <f>AE57+AW57+BL57+'[1]その４(P7-P8,P11-P12)'!P58+'[1]その４(P7-P8,P11-P12)'!AV58+'[1]その４(P7-P8,P11-P12)'!BK58+'[1]その４(P7-P8,P11-P12)'!CC58+'[1]その４(P7-P8,P11-P12)'!CR58+'[1]その４(P7-P8,P11-P12)'!DH58</f>
        <v>480.29269999999997</v>
      </c>
      <c r="Q57" s="16"/>
      <c r="R57" s="13"/>
      <c r="S57" s="9">
        <f>AB57+AE57</f>
        <v>347.9439</v>
      </c>
      <c r="T57" s="9"/>
      <c r="U57" s="11"/>
      <c r="V57" s="9"/>
      <c r="W57" s="9"/>
      <c r="X57" s="11"/>
      <c r="Y57" s="9"/>
      <c r="Z57" s="9"/>
      <c r="AA57" s="11"/>
      <c r="AB57" s="9">
        <f>V57+Y57</f>
        <v>0</v>
      </c>
      <c r="AC57" s="9"/>
      <c r="AD57" s="11"/>
      <c r="AE57" s="9">
        <v>347.9439</v>
      </c>
      <c r="AF57" s="14"/>
      <c r="AG57" s="15"/>
      <c r="AH57" s="13"/>
      <c r="AI57" s="15"/>
      <c r="AJ57" s="13"/>
      <c r="AK57" s="9">
        <f>AT57+AW57</f>
        <v>119.2525</v>
      </c>
      <c r="AL57" s="9"/>
      <c r="AM57" s="11"/>
      <c r="AN57" s="9"/>
      <c r="AO57" s="9"/>
      <c r="AP57" s="11"/>
      <c r="AQ57" s="210">
        <v>0.2723</v>
      </c>
      <c r="AR57" s="9"/>
      <c r="AS57" s="11"/>
      <c r="AT57" s="9">
        <f>AN57+AQ57</f>
        <v>0.2723</v>
      </c>
      <c r="AU57" s="9"/>
      <c r="AV57" s="11"/>
      <c r="AW57" s="9">
        <v>118.9802</v>
      </c>
      <c r="AX57" s="9"/>
      <c r="AY57" s="13"/>
      <c r="AZ57" s="9">
        <f>BI57+BL57</f>
        <v>13.399600000000001</v>
      </c>
      <c r="BA57" s="9"/>
      <c r="BB57" s="11"/>
      <c r="BC57" s="9"/>
      <c r="BD57" s="9"/>
      <c r="BE57" s="11"/>
      <c r="BF57" s="210">
        <v>0.031</v>
      </c>
      <c r="BG57" s="9"/>
      <c r="BH57" s="11"/>
      <c r="BI57" s="9">
        <f>BC57+BF57</f>
        <v>0.031</v>
      </c>
      <c r="BJ57" s="9"/>
      <c r="BK57" s="11"/>
      <c r="BL57" s="9">
        <v>13.3686</v>
      </c>
      <c r="BM57" s="14"/>
      <c r="BN57" s="8"/>
      <c r="BO57" s="7"/>
    </row>
    <row r="58" spans="1:67" ht="13.5" customHeight="1">
      <c r="A58" s="7"/>
      <c r="B58" s="205"/>
      <c r="C58" s="7"/>
      <c r="D58" s="20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09"/>
      <c r="AC58" s="7"/>
      <c r="AD58" s="7"/>
      <c r="AE58" s="7"/>
      <c r="AF58" s="7"/>
      <c r="AG58" s="7"/>
      <c r="AH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09"/>
      <c r="AU58" s="7"/>
      <c r="AV58" s="7"/>
      <c r="AW58" s="7"/>
      <c r="AX58" s="7"/>
      <c r="AY58" s="7"/>
      <c r="AZ58" s="209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3.5" customHeight="1">
      <c r="A59" s="7"/>
      <c r="B59" s="20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3.5" customHeight="1">
      <c r="A60" s="7"/>
      <c r="B60" s="20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</sheetData>
  <sheetProtection/>
  <mergeCells count="97">
    <mergeCell ref="AM7:AO7"/>
    <mergeCell ref="AP7:AR7"/>
    <mergeCell ref="AS7:AU7"/>
    <mergeCell ref="AJ5:AX5"/>
    <mergeCell ref="AJ6:AL7"/>
    <mergeCell ref="AY5:BM5"/>
    <mergeCell ref="AM6:AU6"/>
    <mergeCell ref="AY6:BA7"/>
    <mergeCell ref="BB7:BD7"/>
    <mergeCell ref="BN16:BN17"/>
    <mergeCell ref="B18:B19"/>
    <mergeCell ref="BN18:BN19"/>
    <mergeCell ref="BK6:BM7"/>
    <mergeCell ref="BB6:BJ6"/>
    <mergeCell ref="AV6:AX7"/>
    <mergeCell ref="BN10:BN11"/>
    <mergeCell ref="BE7:BG7"/>
    <mergeCell ref="BH7:BJ7"/>
    <mergeCell ref="BN12:BN13"/>
    <mergeCell ref="BN20:BN21"/>
    <mergeCell ref="BN22:BN23"/>
    <mergeCell ref="BN24:BN25"/>
    <mergeCell ref="BN26:BN27"/>
    <mergeCell ref="BN44:BN45"/>
    <mergeCell ref="BN36:BN37"/>
    <mergeCell ref="BN28:BN29"/>
    <mergeCell ref="BN34:BN35"/>
    <mergeCell ref="BN54:BN55"/>
    <mergeCell ref="BN56:BN57"/>
    <mergeCell ref="BN50:BN51"/>
    <mergeCell ref="BN52:BN53"/>
    <mergeCell ref="BN46:BN47"/>
    <mergeCell ref="R5:AF5"/>
    <mergeCell ref="U6:AC6"/>
    <mergeCell ref="U7:W7"/>
    <mergeCell ref="X7:Z7"/>
    <mergeCell ref="AA7:AC7"/>
    <mergeCell ref="AD6:AF7"/>
    <mergeCell ref="R6:T7"/>
    <mergeCell ref="BN40:BN41"/>
    <mergeCell ref="BN42:BN43"/>
    <mergeCell ref="B48:B49"/>
    <mergeCell ref="A48:A49"/>
    <mergeCell ref="A5:B7"/>
    <mergeCell ref="A22:A23"/>
    <mergeCell ref="A34:A35"/>
    <mergeCell ref="B42:B43"/>
    <mergeCell ref="A50:A51"/>
    <mergeCell ref="C5:Q5"/>
    <mergeCell ref="F7:H7"/>
    <mergeCell ref="I7:K7"/>
    <mergeCell ref="L7:N7"/>
    <mergeCell ref="F6:N6"/>
    <mergeCell ref="O6:Q7"/>
    <mergeCell ref="C6:E7"/>
    <mergeCell ref="A56:A57"/>
    <mergeCell ref="B56:B57"/>
    <mergeCell ref="A52:A53"/>
    <mergeCell ref="B52:B53"/>
    <mergeCell ref="A54:A55"/>
    <mergeCell ref="B54:B55"/>
    <mergeCell ref="A20:A21"/>
    <mergeCell ref="B38:B39"/>
    <mergeCell ref="B20:B21"/>
    <mergeCell ref="A42:A43"/>
    <mergeCell ref="B22:B23"/>
    <mergeCell ref="B34:B35"/>
    <mergeCell ref="A24:A25"/>
    <mergeCell ref="A10:A11"/>
    <mergeCell ref="A18:A19"/>
    <mergeCell ref="B50:B51"/>
    <mergeCell ref="B10:B11"/>
    <mergeCell ref="A38:A39"/>
    <mergeCell ref="B36:B37"/>
    <mergeCell ref="A36:A37"/>
    <mergeCell ref="A16:A17"/>
    <mergeCell ref="B16:B17"/>
    <mergeCell ref="A46:A47"/>
    <mergeCell ref="B46:B47"/>
    <mergeCell ref="B26:B27"/>
    <mergeCell ref="A26:A27"/>
    <mergeCell ref="B40:B41"/>
    <mergeCell ref="A40:A41"/>
    <mergeCell ref="A32:A33"/>
    <mergeCell ref="A30:B31"/>
    <mergeCell ref="B28:B29"/>
    <mergeCell ref="A28:A29"/>
    <mergeCell ref="B32:B33"/>
    <mergeCell ref="A44:A45"/>
    <mergeCell ref="B44:B45"/>
    <mergeCell ref="A14:A15"/>
    <mergeCell ref="B8:B9"/>
    <mergeCell ref="B14:B15"/>
    <mergeCell ref="B12:B13"/>
    <mergeCell ref="A8:A9"/>
    <mergeCell ref="A12:A13"/>
    <mergeCell ref="B24:B2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M66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IV1"/>
    </sheetView>
  </sheetViews>
  <sheetFormatPr defaultColWidth="9.00390625" defaultRowHeight="13.5" customHeight="1"/>
  <cols>
    <col min="1" max="1" width="3.625" style="240" customWidth="1"/>
    <col min="2" max="2" width="11.625" style="240" customWidth="1"/>
    <col min="3" max="3" width="2.125" style="240" customWidth="1"/>
    <col min="4" max="4" width="7.625" style="240" customWidth="1"/>
    <col min="5" max="6" width="2.125" style="240" customWidth="1"/>
    <col min="7" max="7" width="7.625" style="240" customWidth="1"/>
    <col min="8" max="9" width="2.125" style="240" customWidth="1"/>
    <col min="10" max="10" width="3.125" style="240" customWidth="1"/>
    <col min="11" max="12" width="2.125" style="240" customWidth="1"/>
    <col min="13" max="13" width="7.625" style="240" customWidth="1"/>
    <col min="14" max="15" width="2.125" style="240" customWidth="1"/>
    <col min="16" max="16" width="7.625" style="240" customWidth="1"/>
    <col min="17" max="18" width="2.00390625" style="240" customWidth="1"/>
    <col min="19" max="19" width="7.625" style="240" customWidth="1"/>
    <col min="20" max="21" width="2.25390625" style="240" customWidth="1"/>
    <col min="22" max="22" width="7.625" style="240" customWidth="1"/>
    <col min="23" max="24" width="2.125" style="240" customWidth="1"/>
    <col min="25" max="25" width="3.125" style="240" customWidth="1"/>
    <col min="26" max="27" width="2.125" style="240" customWidth="1"/>
    <col min="28" max="28" width="7.625" style="240" customWidth="1"/>
    <col min="29" max="30" width="2.125" style="240" customWidth="1"/>
    <col min="31" max="31" width="7.625" style="240" customWidth="1"/>
    <col min="32" max="32" width="2.125" style="240" customWidth="1"/>
    <col min="33" max="33" width="2.625" style="241" customWidth="1"/>
    <col min="34" max="34" width="2.125" style="240" customWidth="1"/>
    <col min="35" max="35" width="8.625" style="240" customWidth="1"/>
    <col min="36" max="37" width="2.125" style="240" customWidth="1"/>
    <col min="38" max="38" width="8.625" style="240" customWidth="1"/>
    <col min="39" max="40" width="2.125" style="240" customWidth="1"/>
    <col min="41" max="41" width="3.125" style="240" customWidth="1"/>
    <col min="42" max="43" width="2.125" style="240" customWidth="1"/>
    <col min="44" max="44" width="8.625" style="240" customWidth="1"/>
    <col min="45" max="46" width="2.125" style="240" customWidth="1"/>
    <col min="47" max="47" width="8.625" style="240" customWidth="1"/>
    <col min="48" max="49" width="2.125" style="240" customWidth="1"/>
    <col min="50" max="50" width="8.625" style="240" customWidth="1"/>
    <col min="51" max="52" width="2.125" style="240" customWidth="1"/>
    <col min="53" max="53" width="8.625" style="240" customWidth="1"/>
    <col min="54" max="55" width="2.125" style="240" customWidth="1"/>
    <col min="56" max="56" width="3.125" style="240" customWidth="1"/>
    <col min="57" max="58" width="2.125" style="240" customWidth="1"/>
    <col min="59" max="59" width="8.625" style="240" customWidth="1"/>
    <col min="60" max="61" width="2.125" style="240" customWidth="1"/>
    <col min="62" max="62" width="8.625" style="240" customWidth="1"/>
    <col min="63" max="63" width="2.125" style="240" customWidth="1"/>
    <col min="64" max="65" width="3.625" style="240" customWidth="1"/>
    <col min="66" max="66" width="11.625" style="240" customWidth="1"/>
    <col min="67" max="67" width="2.125" style="240" customWidth="1"/>
    <col min="68" max="68" width="7.625" style="240" customWidth="1"/>
    <col min="69" max="70" width="2.125" style="240" customWidth="1"/>
    <col min="71" max="71" width="7.625" style="240" customWidth="1"/>
    <col min="72" max="73" width="2.125" style="240" customWidth="1"/>
    <col min="74" max="74" width="3.125" style="240" customWidth="1"/>
    <col min="75" max="76" width="2.125" style="240" customWidth="1"/>
    <col min="77" max="77" width="7.625" style="240" customWidth="1"/>
    <col min="78" max="79" width="2.125" style="240" customWidth="1"/>
    <col min="80" max="80" width="7.625" style="240" customWidth="1"/>
    <col min="81" max="82" width="2.125" style="240" customWidth="1"/>
    <col min="83" max="83" width="7.625" style="240" customWidth="1"/>
    <col min="84" max="85" width="2.125" style="240" customWidth="1"/>
    <col min="86" max="86" width="7.625" style="240" customWidth="1"/>
    <col min="87" max="88" width="2.125" style="240" customWidth="1"/>
    <col min="89" max="89" width="3.125" style="240" customWidth="1"/>
    <col min="90" max="91" width="2.125" style="240" customWidth="1"/>
    <col min="92" max="92" width="7.625" style="240" customWidth="1"/>
    <col min="93" max="94" width="2.125" style="240" customWidth="1"/>
    <col min="95" max="95" width="7.625" style="240" customWidth="1"/>
    <col min="96" max="96" width="2.125" style="240" customWidth="1"/>
    <col min="97" max="97" width="2.625" style="241" customWidth="1"/>
    <col min="98" max="98" width="2.125" style="240" customWidth="1"/>
    <col min="99" max="99" width="8.625" style="240" customWidth="1"/>
    <col min="100" max="101" width="2.125" style="240" customWidth="1"/>
    <col min="102" max="102" width="8.625" style="240" customWidth="1"/>
    <col min="103" max="104" width="2.125" style="240" customWidth="1"/>
    <col min="105" max="105" width="3.125" style="240" customWidth="1"/>
    <col min="106" max="107" width="2.125" style="240" customWidth="1"/>
    <col min="108" max="108" width="8.625" style="240" customWidth="1"/>
    <col min="109" max="110" width="2.125" style="240" customWidth="1"/>
    <col min="111" max="111" width="8.625" style="240" customWidth="1"/>
    <col min="112" max="112" width="2.125" style="240" customWidth="1"/>
    <col min="113" max="113" width="3.625" style="240" customWidth="1"/>
    <col min="114" max="116" width="9.00390625" style="240" customWidth="1"/>
    <col min="117" max="117" width="17.375" style="240" customWidth="1"/>
    <col min="118" max="16384" width="9.00390625" style="240" customWidth="1"/>
  </cols>
  <sheetData>
    <row r="1" ht="45" customHeight="1"/>
    <row r="2" ht="18" customHeight="1"/>
    <row r="3" ht="12" customHeight="1"/>
    <row r="4" spans="1:114" s="6" customFormat="1" ht="13.5" customHeight="1" thickBot="1">
      <c r="A4" s="57"/>
      <c r="B4" s="57"/>
      <c r="C4" s="20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205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204" t="s">
        <v>47</v>
      </c>
      <c r="BM4" s="57"/>
      <c r="BN4" s="5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205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204" t="s">
        <v>47</v>
      </c>
      <c r="DJ4" s="7"/>
    </row>
    <row r="5" spans="1:195" s="164" customFormat="1" ht="15.75" customHeight="1">
      <c r="A5" s="203" t="s">
        <v>46</v>
      </c>
      <c r="B5" s="202"/>
      <c r="C5" s="237" t="s">
        <v>93</v>
      </c>
      <c r="D5" s="236"/>
      <c r="E5" s="236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3"/>
      <c r="R5" s="237" t="s">
        <v>92</v>
      </c>
      <c r="S5" s="236"/>
      <c r="T5" s="236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3"/>
      <c r="AG5" s="196"/>
      <c r="AH5" s="237" t="s">
        <v>91</v>
      </c>
      <c r="AI5" s="236"/>
      <c r="AJ5" s="236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3"/>
      <c r="AW5" s="237" t="s">
        <v>90</v>
      </c>
      <c r="AX5" s="236"/>
      <c r="AY5" s="236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3"/>
      <c r="BL5" s="295"/>
      <c r="BM5" s="203" t="s">
        <v>46</v>
      </c>
      <c r="BN5" s="202"/>
      <c r="BO5" s="237" t="s">
        <v>89</v>
      </c>
      <c r="BP5" s="236"/>
      <c r="BQ5" s="236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3"/>
      <c r="CD5" s="237" t="s">
        <v>88</v>
      </c>
      <c r="CE5" s="236"/>
      <c r="CF5" s="236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3"/>
      <c r="CS5" s="196"/>
      <c r="CT5" s="237" t="s">
        <v>87</v>
      </c>
      <c r="CU5" s="236"/>
      <c r="CV5" s="236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3"/>
      <c r="DI5" s="295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</row>
    <row r="6" spans="1:195" s="164" customFormat="1" ht="15.75" customHeight="1">
      <c r="A6" s="294"/>
      <c r="B6" s="293"/>
      <c r="C6" s="188" t="s">
        <v>41</v>
      </c>
      <c r="D6" s="182"/>
      <c r="E6" s="187"/>
      <c r="F6" s="186" t="s">
        <v>40</v>
      </c>
      <c r="G6" s="185"/>
      <c r="H6" s="185"/>
      <c r="I6" s="185"/>
      <c r="J6" s="185"/>
      <c r="K6" s="185"/>
      <c r="L6" s="185"/>
      <c r="M6" s="185"/>
      <c r="N6" s="184"/>
      <c r="O6" s="183" t="s">
        <v>39</v>
      </c>
      <c r="P6" s="182"/>
      <c r="Q6" s="181"/>
      <c r="R6" s="188" t="s">
        <v>41</v>
      </c>
      <c r="S6" s="182"/>
      <c r="T6" s="187"/>
      <c r="U6" s="186" t="s">
        <v>40</v>
      </c>
      <c r="V6" s="185"/>
      <c r="W6" s="185"/>
      <c r="X6" s="185"/>
      <c r="Y6" s="185"/>
      <c r="Z6" s="185"/>
      <c r="AA6" s="185"/>
      <c r="AB6" s="185"/>
      <c r="AC6" s="184"/>
      <c r="AD6" s="183" t="s">
        <v>39</v>
      </c>
      <c r="AE6" s="182"/>
      <c r="AF6" s="181"/>
      <c r="AG6" s="189"/>
      <c r="AH6" s="188" t="s">
        <v>41</v>
      </c>
      <c r="AI6" s="182"/>
      <c r="AJ6" s="187"/>
      <c r="AK6" s="186" t="s">
        <v>40</v>
      </c>
      <c r="AL6" s="185"/>
      <c r="AM6" s="185"/>
      <c r="AN6" s="185"/>
      <c r="AO6" s="185"/>
      <c r="AP6" s="185"/>
      <c r="AQ6" s="185"/>
      <c r="AR6" s="185"/>
      <c r="AS6" s="184"/>
      <c r="AT6" s="183" t="s">
        <v>39</v>
      </c>
      <c r="AU6" s="182"/>
      <c r="AV6" s="181"/>
      <c r="AW6" s="188" t="s">
        <v>41</v>
      </c>
      <c r="AX6" s="182"/>
      <c r="AY6" s="187"/>
      <c r="AZ6" s="186" t="s">
        <v>40</v>
      </c>
      <c r="BA6" s="185"/>
      <c r="BB6" s="185"/>
      <c r="BC6" s="185"/>
      <c r="BD6" s="185"/>
      <c r="BE6" s="185"/>
      <c r="BF6" s="185"/>
      <c r="BG6" s="185"/>
      <c r="BH6" s="184"/>
      <c r="BI6" s="183" t="s">
        <v>39</v>
      </c>
      <c r="BJ6" s="182"/>
      <c r="BK6" s="181"/>
      <c r="BL6" s="285"/>
      <c r="BM6" s="294"/>
      <c r="BN6" s="293"/>
      <c r="BO6" s="188" t="s">
        <v>41</v>
      </c>
      <c r="BP6" s="182"/>
      <c r="BQ6" s="187"/>
      <c r="BR6" s="186" t="s">
        <v>40</v>
      </c>
      <c r="BS6" s="185"/>
      <c r="BT6" s="185"/>
      <c r="BU6" s="185"/>
      <c r="BV6" s="185"/>
      <c r="BW6" s="185"/>
      <c r="BX6" s="185"/>
      <c r="BY6" s="185"/>
      <c r="BZ6" s="184"/>
      <c r="CA6" s="183" t="s">
        <v>39</v>
      </c>
      <c r="CB6" s="182"/>
      <c r="CC6" s="181"/>
      <c r="CD6" s="188" t="s">
        <v>41</v>
      </c>
      <c r="CE6" s="182"/>
      <c r="CF6" s="187"/>
      <c r="CG6" s="186" t="s">
        <v>40</v>
      </c>
      <c r="CH6" s="185"/>
      <c r="CI6" s="185"/>
      <c r="CJ6" s="185"/>
      <c r="CK6" s="185"/>
      <c r="CL6" s="185"/>
      <c r="CM6" s="185"/>
      <c r="CN6" s="185"/>
      <c r="CO6" s="184"/>
      <c r="CP6" s="183" t="s">
        <v>39</v>
      </c>
      <c r="CQ6" s="182"/>
      <c r="CR6" s="181"/>
      <c r="CS6" s="189"/>
      <c r="CT6" s="188" t="s">
        <v>41</v>
      </c>
      <c r="CU6" s="182"/>
      <c r="CV6" s="187"/>
      <c r="CW6" s="186" t="s">
        <v>40</v>
      </c>
      <c r="CX6" s="185"/>
      <c r="CY6" s="185"/>
      <c r="CZ6" s="185"/>
      <c r="DA6" s="185"/>
      <c r="DB6" s="185"/>
      <c r="DC6" s="185"/>
      <c r="DD6" s="185"/>
      <c r="DE6" s="184"/>
      <c r="DF6" s="183" t="s">
        <v>39</v>
      </c>
      <c r="DG6" s="182"/>
      <c r="DH6" s="181"/>
      <c r="DI6" s="285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</row>
    <row r="7" spans="1:195" s="164" customFormat="1" ht="15.75" customHeight="1" thickBot="1">
      <c r="A7" s="290"/>
      <c r="B7" s="286"/>
      <c r="C7" s="290"/>
      <c r="D7" s="287"/>
      <c r="E7" s="289"/>
      <c r="F7" s="171" t="s">
        <v>38</v>
      </c>
      <c r="G7" s="170"/>
      <c r="H7" s="169"/>
      <c r="I7" s="171" t="s">
        <v>37</v>
      </c>
      <c r="J7" s="170"/>
      <c r="K7" s="169"/>
      <c r="L7" s="171" t="s">
        <v>36</v>
      </c>
      <c r="M7" s="170"/>
      <c r="N7" s="169"/>
      <c r="O7" s="288"/>
      <c r="P7" s="287"/>
      <c r="Q7" s="286"/>
      <c r="R7" s="290"/>
      <c r="S7" s="287"/>
      <c r="T7" s="289"/>
      <c r="U7" s="171" t="s">
        <v>38</v>
      </c>
      <c r="V7" s="170"/>
      <c r="W7" s="169"/>
      <c r="X7" s="171" t="s">
        <v>37</v>
      </c>
      <c r="Y7" s="170"/>
      <c r="Z7" s="169"/>
      <c r="AA7" s="171" t="s">
        <v>36</v>
      </c>
      <c r="AB7" s="170"/>
      <c r="AC7" s="169"/>
      <c r="AD7" s="288"/>
      <c r="AE7" s="287"/>
      <c r="AF7" s="286"/>
      <c r="AG7" s="291"/>
      <c r="AH7" s="290"/>
      <c r="AI7" s="287"/>
      <c r="AJ7" s="289"/>
      <c r="AK7" s="171" t="s">
        <v>38</v>
      </c>
      <c r="AL7" s="170"/>
      <c r="AM7" s="169"/>
      <c r="AN7" s="171" t="s">
        <v>37</v>
      </c>
      <c r="AO7" s="170"/>
      <c r="AP7" s="169"/>
      <c r="AQ7" s="171" t="s">
        <v>36</v>
      </c>
      <c r="AR7" s="170"/>
      <c r="AS7" s="169"/>
      <c r="AT7" s="288"/>
      <c r="AU7" s="287"/>
      <c r="AV7" s="286"/>
      <c r="AW7" s="290"/>
      <c r="AX7" s="287"/>
      <c r="AY7" s="289"/>
      <c r="AZ7" s="171" t="s">
        <v>38</v>
      </c>
      <c r="BA7" s="170"/>
      <c r="BB7" s="169"/>
      <c r="BC7" s="171" t="s">
        <v>37</v>
      </c>
      <c r="BD7" s="170"/>
      <c r="BE7" s="169"/>
      <c r="BF7" s="171" t="s">
        <v>36</v>
      </c>
      <c r="BG7" s="170"/>
      <c r="BH7" s="169"/>
      <c r="BI7" s="288"/>
      <c r="BJ7" s="287"/>
      <c r="BK7" s="286"/>
      <c r="BL7" s="292"/>
      <c r="BM7" s="290"/>
      <c r="BN7" s="286"/>
      <c r="BO7" s="290"/>
      <c r="BP7" s="287"/>
      <c r="BQ7" s="289"/>
      <c r="BR7" s="171" t="s">
        <v>38</v>
      </c>
      <c r="BS7" s="170"/>
      <c r="BT7" s="169"/>
      <c r="BU7" s="171" t="s">
        <v>37</v>
      </c>
      <c r="BV7" s="170"/>
      <c r="BW7" s="169"/>
      <c r="BX7" s="171" t="s">
        <v>36</v>
      </c>
      <c r="BY7" s="170"/>
      <c r="BZ7" s="169"/>
      <c r="CA7" s="288"/>
      <c r="CB7" s="287"/>
      <c r="CC7" s="286"/>
      <c r="CD7" s="290"/>
      <c r="CE7" s="287"/>
      <c r="CF7" s="289"/>
      <c r="CG7" s="171" t="s">
        <v>38</v>
      </c>
      <c r="CH7" s="170"/>
      <c r="CI7" s="169"/>
      <c r="CJ7" s="171" t="s">
        <v>37</v>
      </c>
      <c r="CK7" s="170"/>
      <c r="CL7" s="169"/>
      <c r="CM7" s="171" t="s">
        <v>36</v>
      </c>
      <c r="CN7" s="170"/>
      <c r="CO7" s="169"/>
      <c r="CP7" s="288"/>
      <c r="CQ7" s="287"/>
      <c r="CR7" s="286"/>
      <c r="CS7" s="291"/>
      <c r="CT7" s="290"/>
      <c r="CU7" s="287"/>
      <c r="CV7" s="289"/>
      <c r="CW7" s="171" t="s">
        <v>38</v>
      </c>
      <c r="CX7" s="170"/>
      <c r="CY7" s="169"/>
      <c r="CZ7" s="171" t="s">
        <v>37</v>
      </c>
      <c r="DA7" s="170"/>
      <c r="DB7" s="169"/>
      <c r="DC7" s="171" t="s">
        <v>36</v>
      </c>
      <c r="DD7" s="170"/>
      <c r="DE7" s="169"/>
      <c r="DF7" s="288"/>
      <c r="DG7" s="287"/>
      <c r="DH7" s="286"/>
      <c r="DI7" s="285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</row>
    <row r="8" spans="1:114" s="6" customFormat="1" ht="15.75" customHeight="1">
      <c r="A8" s="163" t="s">
        <v>35</v>
      </c>
      <c r="B8" s="162"/>
      <c r="C8" s="15" t="s">
        <v>1</v>
      </c>
      <c r="D8" s="15"/>
      <c r="E8" s="15" t="s">
        <v>0</v>
      </c>
      <c r="F8" s="157" t="s">
        <v>1</v>
      </c>
      <c r="G8" s="15"/>
      <c r="H8" s="15" t="s">
        <v>0</v>
      </c>
      <c r="I8" s="157" t="s">
        <v>1</v>
      </c>
      <c r="J8" s="15"/>
      <c r="K8" s="15" t="s">
        <v>0</v>
      </c>
      <c r="L8" s="157" t="s">
        <v>1</v>
      </c>
      <c r="M8" s="15"/>
      <c r="N8" s="15" t="s">
        <v>0</v>
      </c>
      <c r="O8" s="157" t="s">
        <v>1</v>
      </c>
      <c r="P8" s="15"/>
      <c r="Q8" s="49" t="s">
        <v>0</v>
      </c>
      <c r="R8" s="48" t="s">
        <v>1</v>
      </c>
      <c r="S8" s="15"/>
      <c r="T8" s="15" t="s">
        <v>0</v>
      </c>
      <c r="U8" s="157" t="s">
        <v>1</v>
      </c>
      <c r="V8" s="15"/>
      <c r="W8" s="15" t="s">
        <v>0</v>
      </c>
      <c r="X8" s="157" t="s">
        <v>1</v>
      </c>
      <c r="Y8" s="15"/>
      <c r="Z8" s="15" t="s">
        <v>0</v>
      </c>
      <c r="AA8" s="157" t="s">
        <v>1</v>
      </c>
      <c r="AB8" s="15"/>
      <c r="AC8" s="15" t="s">
        <v>0</v>
      </c>
      <c r="AD8" s="157" t="s">
        <v>1</v>
      </c>
      <c r="AE8" s="15"/>
      <c r="AF8" s="49" t="s">
        <v>0</v>
      </c>
      <c r="AG8" s="15"/>
      <c r="AH8" s="48" t="s">
        <v>1</v>
      </c>
      <c r="AI8" s="15"/>
      <c r="AJ8" s="15" t="s">
        <v>0</v>
      </c>
      <c r="AK8" s="157" t="s">
        <v>1</v>
      </c>
      <c r="AL8" s="15"/>
      <c r="AM8" s="15" t="s">
        <v>0</v>
      </c>
      <c r="AN8" s="157" t="s">
        <v>1</v>
      </c>
      <c r="AO8" s="15"/>
      <c r="AP8" s="15" t="s">
        <v>0</v>
      </c>
      <c r="AQ8" s="157" t="s">
        <v>1</v>
      </c>
      <c r="AR8" s="15"/>
      <c r="AS8" s="15" t="s">
        <v>0</v>
      </c>
      <c r="AT8" s="157" t="s">
        <v>1</v>
      </c>
      <c r="AU8" s="15"/>
      <c r="AV8" s="49" t="s">
        <v>0</v>
      </c>
      <c r="AW8" s="15" t="s">
        <v>1</v>
      </c>
      <c r="AX8" s="15"/>
      <c r="AY8" s="15" t="s">
        <v>0</v>
      </c>
      <c r="AZ8" s="157" t="s">
        <v>1</v>
      </c>
      <c r="BA8" s="15"/>
      <c r="BB8" s="15" t="s">
        <v>0</v>
      </c>
      <c r="BC8" s="157" t="s">
        <v>1</v>
      </c>
      <c r="BD8" s="15"/>
      <c r="BE8" s="15" t="s">
        <v>0</v>
      </c>
      <c r="BF8" s="157" t="s">
        <v>1</v>
      </c>
      <c r="BG8" s="15"/>
      <c r="BH8" s="15" t="s">
        <v>0</v>
      </c>
      <c r="BI8" s="157" t="s">
        <v>1</v>
      </c>
      <c r="BJ8" s="15"/>
      <c r="BK8" s="49" t="s">
        <v>0</v>
      </c>
      <c r="BL8" s="155" t="s">
        <v>86</v>
      </c>
      <c r="BM8" s="163" t="s">
        <v>35</v>
      </c>
      <c r="BN8" s="162"/>
      <c r="BO8" s="15" t="s">
        <v>1</v>
      </c>
      <c r="BP8" s="15"/>
      <c r="BQ8" s="15" t="s">
        <v>0</v>
      </c>
      <c r="BR8" s="157" t="s">
        <v>1</v>
      </c>
      <c r="BS8" s="15"/>
      <c r="BT8" s="15" t="s">
        <v>0</v>
      </c>
      <c r="BU8" s="157" t="s">
        <v>1</v>
      </c>
      <c r="BV8" s="15"/>
      <c r="BW8" s="15" t="s">
        <v>0</v>
      </c>
      <c r="BX8" s="157" t="s">
        <v>1</v>
      </c>
      <c r="BY8" s="15"/>
      <c r="BZ8" s="15" t="s">
        <v>0</v>
      </c>
      <c r="CA8" s="157" t="s">
        <v>1</v>
      </c>
      <c r="CB8" s="15"/>
      <c r="CC8" s="49" t="s">
        <v>0</v>
      </c>
      <c r="CD8" s="48" t="s">
        <v>1</v>
      </c>
      <c r="CE8" s="15">
        <v>18222</v>
      </c>
      <c r="CF8" s="15" t="s">
        <v>0</v>
      </c>
      <c r="CG8" s="157" t="s">
        <v>1</v>
      </c>
      <c r="CH8" s="15">
        <v>6446</v>
      </c>
      <c r="CI8" s="15" t="s">
        <v>0</v>
      </c>
      <c r="CJ8" s="157" t="s">
        <v>1</v>
      </c>
      <c r="CK8" s="15"/>
      <c r="CL8" s="15" t="s">
        <v>0</v>
      </c>
      <c r="CM8" s="157" t="s">
        <v>1</v>
      </c>
      <c r="CN8" s="15">
        <v>6446</v>
      </c>
      <c r="CO8" s="15" t="s">
        <v>0</v>
      </c>
      <c r="CP8" s="157" t="s">
        <v>1</v>
      </c>
      <c r="CQ8" s="15">
        <v>11776</v>
      </c>
      <c r="CR8" s="49" t="s">
        <v>0</v>
      </c>
      <c r="CS8" s="15"/>
      <c r="CT8" s="48" t="s">
        <v>1</v>
      </c>
      <c r="CU8" s="15">
        <v>723</v>
      </c>
      <c r="CV8" s="15" t="s">
        <v>0</v>
      </c>
      <c r="CW8" s="157" t="s">
        <v>1</v>
      </c>
      <c r="CX8" s="15">
        <v>286</v>
      </c>
      <c r="CY8" s="15" t="s">
        <v>0</v>
      </c>
      <c r="CZ8" s="157" t="s">
        <v>1</v>
      </c>
      <c r="DA8" s="15"/>
      <c r="DB8" s="15" t="s">
        <v>0</v>
      </c>
      <c r="DC8" s="157" t="s">
        <v>1</v>
      </c>
      <c r="DD8" s="15">
        <v>286</v>
      </c>
      <c r="DE8" s="15" t="s">
        <v>0</v>
      </c>
      <c r="DF8" s="157" t="s">
        <v>1</v>
      </c>
      <c r="DG8" s="15">
        <v>437</v>
      </c>
      <c r="DH8" s="49" t="s">
        <v>0</v>
      </c>
      <c r="DI8" s="155" t="s">
        <v>86</v>
      </c>
      <c r="DJ8" s="7"/>
    </row>
    <row r="9" spans="1:114" s="6" customFormat="1" ht="15.75" customHeight="1" thickBot="1">
      <c r="A9" s="163"/>
      <c r="B9" s="162"/>
      <c r="C9" s="15"/>
      <c r="D9" s="15">
        <v>262</v>
      </c>
      <c r="E9" s="15"/>
      <c r="F9" s="47"/>
      <c r="G9" s="15"/>
      <c r="H9" s="15"/>
      <c r="I9" s="47"/>
      <c r="J9" s="15"/>
      <c r="K9" s="15"/>
      <c r="L9" s="47"/>
      <c r="M9" s="15"/>
      <c r="N9" s="15"/>
      <c r="O9" s="47"/>
      <c r="P9" s="15">
        <v>262</v>
      </c>
      <c r="Q9" s="49"/>
      <c r="R9" s="48"/>
      <c r="S9" s="15">
        <v>49</v>
      </c>
      <c r="T9" s="15"/>
      <c r="U9" s="47"/>
      <c r="V9" s="15"/>
      <c r="W9" s="15"/>
      <c r="X9" s="47"/>
      <c r="Y9" s="15">
        <v>1</v>
      </c>
      <c r="Z9" s="15"/>
      <c r="AA9" s="47"/>
      <c r="AB9" s="15">
        <v>1</v>
      </c>
      <c r="AC9" s="15"/>
      <c r="AD9" s="47"/>
      <c r="AE9" s="15">
        <v>48</v>
      </c>
      <c r="AF9" s="49"/>
      <c r="AG9" s="15"/>
      <c r="AH9" s="48"/>
      <c r="AI9" s="15">
        <v>2551</v>
      </c>
      <c r="AJ9" s="15"/>
      <c r="AK9" s="47"/>
      <c r="AL9" s="15">
        <v>189</v>
      </c>
      <c r="AM9" s="15"/>
      <c r="AN9" s="47"/>
      <c r="AO9" s="15">
        <v>1</v>
      </c>
      <c r="AP9" s="15"/>
      <c r="AQ9" s="47"/>
      <c r="AR9" s="15">
        <v>190</v>
      </c>
      <c r="AS9" s="15"/>
      <c r="AT9" s="47"/>
      <c r="AU9" s="15">
        <v>2361</v>
      </c>
      <c r="AV9" s="49"/>
      <c r="AW9" s="15"/>
      <c r="AX9" s="15">
        <v>325</v>
      </c>
      <c r="AY9" s="15"/>
      <c r="AZ9" s="47"/>
      <c r="BA9" s="15">
        <v>298</v>
      </c>
      <c r="BB9" s="15"/>
      <c r="BC9" s="47"/>
      <c r="BD9" s="15"/>
      <c r="BE9" s="15"/>
      <c r="BF9" s="47"/>
      <c r="BG9" s="15">
        <v>298</v>
      </c>
      <c r="BH9" s="15"/>
      <c r="BI9" s="47"/>
      <c r="BJ9" s="15">
        <v>27</v>
      </c>
      <c r="BK9" s="49"/>
      <c r="BL9" s="152"/>
      <c r="BM9" s="163"/>
      <c r="BN9" s="162"/>
      <c r="BO9" s="15"/>
      <c r="BP9" s="15">
        <v>26</v>
      </c>
      <c r="BQ9" s="15"/>
      <c r="BR9" s="47"/>
      <c r="BS9" s="15">
        <v>16</v>
      </c>
      <c r="BT9" s="15"/>
      <c r="BU9" s="47"/>
      <c r="BV9" s="15"/>
      <c r="BW9" s="15"/>
      <c r="BX9" s="47"/>
      <c r="BY9" s="15">
        <v>16</v>
      </c>
      <c r="BZ9" s="15"/>
      <c r="CA9" s="47"/>
      <c r="CB9" s="15">
        <v>10</v>
      </c>
      <c r="CC9" s="49"/>
      <c r="CD9" s="48"/>
      <c r="CE9" s="15">
        <v>972</v>
      </c>
      <c r="CF9" s="15"/>
      <c r="CG9" s="47"/>
      <c r="CH9" s="15">
        <v>531</v>
      </c>
      <c r="CI9" s="15"/>
      <c r="CJ9" s="47"/>
      <c r="CK9" s="15"/>
      <c r="CL9" s="15"/>
      <c r="CM9" s="47"/>
      <c r="CN9" s="15">
        <v>531</v>
      </c>
      <c r="CO9" s="15"/>
      <c r="CP9" s="47"/>
      <c r="CQ9" s="15">
        <v>441</v>
      </c>
      <c r="CR9" s="49"/>
      <c r="CS9" s="15"/>
      <c r="CT9" s="48"/>
      <c r="CU9" s="15">
        <v>838</v>
      </c>
      <c r="CV9" s="15"/>
      <c r="CW9" s="47"/>
      <c r="CX9" s="15">
        <v>829</v>
      </c>
      <c r="CY9" s="15"/>
      <c r="CZ9" s="47"/>
      <c r="DA9" s="15"/>
      <c r="DB9" s="15"/>
      <c r="DC9" s="47"/>
      <c r="DD9" s="15">
        <v>829</v>
      </c>
      <c r="DE9" s="15"/>
      <c r="DF9" s="47"/>
      <c r="DG9" s="15">
        <v>9</v>
      </c>
      <c r="DH9" s="49"/>
      <c r="DI9" s="152"/>
      <c r="DJ9" s="7"/>
    </row>
    <row r="10" spans="1:114" s="6" customFormat="1" ht="15.75" customHeight="1">
      <c r="A10" s="161" t="s">
        <v>33</v>
      </c>
      <c r="B10" s="160"/>
      <c r="C10" s="158" t="s">
        <v>82</v>
      </c>
      <c r="D10" s="144"/>
      <c r="E10" s="144" t="s">
        <v>81</v>
      </c>
      <c r="F10" s="157" t="s">
        <v>82</v>
      </c>
      <c r="G10" s="144"/>
      <c r="H10" s="144" t="s">
        <v>81</v>
      </c>
      <c r="I10" s="157" t="s">
        <v>82</v>
      </c>
      <c r="J10" s="144"/>
      <c r="K10" s="144" t="s">
        <v>81</v>
      </c>
      <c r="L10" s="157" t="s">
        <v>82</v>
      </c>
      <c r="M10" s="144"/>
      <c r="N10" s="144" t="s">
        <v>81</v>
      </c>
      <c r="O10" s="157" t="s">
        <v>82</v>
      </c>
      <c r="P10" s="144"/>
      <c r="Q10" s="144" t="s">
        <v>81</v>
      </c>
      <c r="R10" s="158" t="s">
        <v>82</v>
      </c>
      <c r="S10" s="144"/>
      <c r="T10" s="144"/>
      <c r="U10" s="157"/>
      <c r="V10" s="144"/>
      <c r="W10" s="144"/>
      <c r="X10" s="157"/>
      <c r="Y10" s="144"/>
      <c r="Z10" s="144"/>
      <c r="AA10" s="157"/>
      <c r="AB10" s="144"/>
      <c r="AC10" s="144"/>
      <c r="AD10" s="157"/>
      <c r="AE10" s="144"/>
      <c r="AF10" s="156"/>
      <c r="AG10" s="15"/>
      <c r="AH10" s="158" t="s">
        <v>82</v>
      </c>
      <c r="AI10" s="144"/>
      <c r="AJ10" s="144" t="s">
        <v>81</v>
      </c>
      <c r="AK10" s="157" t="s">
        <v>82</v>
      </c>
      <c r="AL10" s="144"/>
      <c r="AM10" s="144" t="s">
        <v>81</v>
      </c>
      <c r="AN10" s="157" t="s">
        <v>82</v>
      </c>
      <c r="AO10" s="144"/>
      <c r="AP10" s="144" t="s">
        <v>81</v>
      </c>
      <c r="AQ10" s="157" t="s">
        <v>82</v>
      </c>
      <c r="AR10" s="144"/>
      <c r="AS10" s="144" t="s">
        <v>81</v>
      </c>
      <c r="AT10" s="157" t="s">
        <v>82</v>
      </c>
      <c r="AU10" s="144"/>
      <c r="AV10" s="156" t="s">
        <v>81</v>
      </c>
      <c r="AW10" s="144" t="s">
        <v>82</v>
      </c>
      <c r="AX10" s="144"/>
      <c r="AY10" s="144" t="s">
        <v>81</v>
      </c>
      <c r="AZ10" s="157" t="s">
        <v>82</v>
      </c>
      <c r="BA10" s="144"/>
      <c r="BB10" s="144" t="s">
        <v>81</v>
      </c>
      <c r="BC10" s="157"/>
      <c r="BD10" s="144"/>
      <c r="BE10" s="144"/>
      <c r="BF10" s="157" t="s">
        <v>82</v>
      </c>
      <c r="BG10" s="144"/>
      <c r="BH10" s="144" t="s">
        <v>81</v>
      </c>
      <c r="BI10" s="157" t="s">
        <v>82</v>
      </c>
      <c r="BJ10" s="144"/>
      <c r="BK10" s="156" t="s">
        <v>81</v>
      </c>
      <c r="BL10" s="284" t="s">
        <v>85</v>
      </c>
      <c r="BM10" s="161" t="s">
        <v>33</v>
      </c>
      <c r="BN10" s="160"/>
      <c r="BO10" s="158" t="s">
        <v>82</v>
      </c>
      <c r="BP10" s="144"/>
      <c r="BQ10" s="144" t="s">
        <v>81</v>
      </c>
      <c r="BR10" s="157" t="s">
        <v>82</v>
      </c>
      <c r="BS10" s="144"/>
      <c r="BT10" s="144" t="s">
        <v>81</v>
      </c>
      <c r="BU10" s="157" t="s">
        <v>82</v>
      </c>
      <c r="BV10" s="144"/>
      <c r="BW10" s="144" t="s">
        <v>81</v>
      </c>
      <c r="BX10" s="157" t="s">
        <v>82</v>
      </c>
      <c r="BY10" s="144"/>
      <c r="BZ10" s="144" t="s">
        <v>81</v>
      </c>
      <c r="CA10" s="157" t="s">
        <v>82</v>
      </c>
      <c r="CB10" s="144"/>
      <c r="CC10" s="144" t="s">
        <v>81</v>
      </c>
      <c r="CD10" s="158" t="s">
        <v>82</v>
      </c>
      <c r="CE10" s="144">
        <v>18624</v>
      </c>
      <c r="CF10" s="144" t="s">
        <v>81</v>
      </c>
      <c r="CG10" s="157" t="s">
        <v>82</v>
      </c>
      <c r="CH10" s="144">
        <v>6630</v>
      </c>
      <c r="CI10" s="144" t="s">
        <v>81</v>
      </c>
      <c r="CJ10" s="157" t="s">
        <v>82</v>
      </c>
      <c r="CK10" s="144">
        <v>6</v>
      </c>
      <c r="CL10" s="144" t="s">
        <v>81</v>
      </c>
      <c r="CM10" s="157" t="s">
        <v>82</v>
      </c>
      <c r="CN10" s="144">
        <v>6636</v>
      </c>
      <c r="CO10" s="144" t="s">
        <v>81</v>
      </c>
      <c r="CP10" s="157" t="s">
        <v>82</v>
      </c>
      <c r="CQ10" s="144">
        <v>11988</v>
      </c>
      <c r="CR10" s="156" t="s">
        <v>81</v>
      </c>
      <c r="CS10" s="15"/>
      <c r="CT10" s="158" t="s">
        <v>82</v>
      </c>
      <c r="CU10" s="144">
        <v>723</v>
      </c>
      <c r="CV10" s="144" t="s">
        <v>81</v>
      </c>
      <c r="CW10" s="157" t="s">
        <v>82</v>
      </c>
      <c r="CX10" s="144">
        <v>286</v>
      </c>
      <c r="CY10" s="144" t="s">
        <v>81</v>
      </c>
      <c r="CZ10" s="157" t="s">
        <v>82</v>
      </c>
      <c r="DA10" s="144"/>
      <c r="DB10" s="144" t="s">
        <v>81</v>
      </c>
      <c r="DC10" s="157" t="s">
        <v>82</v>
      </c>
      <c r="DD10" s="144">
        <v>286</v>
      </c>
      <c r="DE10" s="144" t="s">
        <v>81</v>
      </c>
      <c r="DF10" s="157" t="s">
        <v>82</v>
      </c>
      <c r="DG10" s="144">
        <v>437</v>
      </c>
      <c r="DH10" s="156" t="s">
        <v>81</v>
      </c>
      <c r="DI10" s="284" t="s">
        <v>85</v>
      </c>
      <c r="DJ10" s="7"/>
    </row>
    <row r="11" spans="1:114" s="6" customFormat="1" ht="15.75" customHeight="1" thickBot="1">
      <c r="A11" s="154"/>
      <c r="B11" s="153"/>
      <c r="C11" s="13"/>
      <c r="D11" s="9">
        <v>257</v>
      </c>
      <c r="E11" s="9"/>
      <c r="F11" s="11"/>
      <c r="G11" s="9"/>
      <c r="H11" s="9"/>
      <c r="I11" s="11"/>
      <c r="J11" s="9"/>
      <c r="K11" s="9"/>
      <c r="L11" s="11"/>
      <c r="M11" s="9"/>
      <c r="N11" s="9"/>
      <c r="O11" s="11"/>
      <c r="P11" s="9">
        <v>257</v>
      </c>
      <c r="Q11" s="9"/>
      <c r="R11" s="13"/>
      <c r="S11" s="9">
        <v>47</v>
      </c>
      <c r="T11" s="9"/>
      <c r="U11" s="11"/>
      <c r="V11" s="9"/>
      <c r="W11" s="9"/>
      <c r="X11" s="11"/>
      <c r="Y11" s="9">
        <v>1</v>
      </c>
      <c r="Z11" s="9"/>
      <c r="AA11" s="11"/>
      <c r="AB11" s="9">
        <v>1</v>
      </c>
      <c r="AC11" s="9"/>
      <c r="AD11" s="11"/>
      <c r="AE11" s="9">
        <v>46</v>
      </c>
      <c r="AF11" s="14"/>
      <c r="AG11" s="15"/>
      <c r="AH11" s="13"/>
      <c r="AI11" s="9">
        <v>2549</v>
      </c>
      <c r="AJ11" s="9"/>
      <c r="AK11" s="11"/>
      <c r="AL11" s="9">
        <v>189</v>
      </c>
      <c r="AM11" s="9"/>
      <c r="AN11" s="11"/>
      <c r="AO11" s="9">
        <v>1</v>
      </c>
      <c r="AP11" s="9"/>
      <c r="AQ11" s="11"/>
      <c r="AR11" s="9">
        <v>190</v>
      </c>
      <c r="AS11" s="9"/>
      <c r="AT11" s="11"/>
      <c r="AU11" s="9">
        <v>2359</v>
      </c>
      <c r="AV11" s="14"/>
      <c r="AW11" s="9"/>
      <c r="AX11" s="9">
        <v>325</v>
      </c>
      <c r="AY11" s="9"/>
      <c r="AZ11" s="11"/>
      <c r="BA11" s="9">
        <v>298</v>
      </c>
      <c r="BB11" s="9"/>
      <c r="BC11" s="11"/>
      <c r="BD11" s="9"/>
      <c r="BE11" s="9"/>
      <c r="BF11" s="11"/>
      <c r="BG11" s="9">
        <v>298</v>
      </c>
      <c r="BH11" s="9"/>
      <c r="BI11" s="11"/>
      <c r="BJ11" s="9">
        <v>27</v>
      </c>
      <c r="BK11" s="14"/>
      <c r="BL11" s="283"/>
      <c r="BM11" s="154"/>
      <c r="BN11" s="153"/>
      <c r="BO11" s="13"/>
      <c r="BP11" s="9">
        <v>27</v>
      </c>
      <c r="BQ11" s="9"/>
      <c r="BR11" s="11"/>
      <c r="BS11" s="9">
        <v>11</v>
      </c>
      <c r="BT11" s="9"/>
      <c r="BU11" s="11"/>
      <c r="BV11" s="9"/>
      <c r="BW11" s="9"/>
      <c r="BX11" s="11"/>
      <c r="BY11" s="9">
        <v>11</v>
      </c>
      <c r="BZ11" s="9"/>
      <c r="CA11" s="11"/>
      <c r="CB11" s="9">
        <v>16</v>
      </c>
      <c r="CC11" s="9"/>
      <c r="CD11" s="13"/>
      <c r="CE11" s="9">
        <v>983</v>
      </c>
      <c r="CF11" s="9"/>
      <c r="CG11" s="11"/>
      <c r="CH11" s="9">
        <v>542</v>
      </c>
      <c r="CI11" s="9"/>
      <c r="CJ11" s="11"/>
      <c r="CK11" s="9"/>
      <c r="CL11" s="9"/>
      <c r="CM11" s="11"/>
      <c r="CN11" s="9">
        <v>542</v>
      </c>
      <c r="CO11" s="9"/>
      <c r="CP11" s="11"/>
      <c r="CQ11" s="9">
        <v>441</v>
      </c>
      <c r="CR11" s="14"/>
      <c r="CS11" s="15"/>
      <c r="CT11" s="13"/>
      <c r="CU11" s="9">
        <v>837</v>
      </c>
      <c r="CV11" s="9"/>
      <c r="CW11" s="11"/>
      <c r="CX11" s="9">
        <v>829</v>
      </c>
      <c r="CY11" s="9"/>
      <c r="CZ11" s="11"/>
      <c r="DA11" s="9"/>
      <c r="DB11" s="9"/>
      <c r="DC11" s="11"/>
      <c r="DD11" s="9">
        <v>829</v>
      </c>
      <c r="DE11" s="9"/>
      <c r="DF11" s="11"/>
      <c r="DG11" s="9">
        <v>9</v>
      </c>
      <c r="DH11" s="14"/>
      <c r="DI11" s="283"/>
      <c r="DJ11" s="7"/>
    </row>
    <row r="12" spans="1:114" s="128" customFormat="1" ht="15.75" customHeight="1">
      <c r="A12" s="150" t="s">
        <v>31</v>
      </c>
      <c r="B12" s="149"/>
      <c r="C12" s="111" t="s">
        <v>1</v>
      </c>
      <c r="D12" s="111">
        <f>M12+P12</f>
        <v>0</v>
      </c>
      <c r="E12" s="111" t="s">
        <v>0</v>
      </c>
      <c r="F12" s="118" t="s">
        <v>1</v>
      </c>
      <c r="G12" s="111">
        <f>G14+G28+G46+'[1]その４(P7-P8,P11-P12)'!G31</f>
        <v>0</v>
      </c>
      <c r="H12" s="111" t="s">
        <v>0</v>
      </c>
      <c r="I12" s="118" t="s">
        <v>1</v>
      </c>
      <c r="J12" s="111">
        <f>J14+J28+J46+'[1]その４(P7-P8,P11-P12)'!J31</f>
        <v>0</v>
      </c>
      <c r="K12" s="111" t="s">
        <v>0</v>
      </c>
      <c r="L12" s="118" t="s">
        <v>1</v>
      </c>
      <c r="M12" s="111">
        <f>G12+J12</f>
        <v>0</v>
      </c>
      <c r="N12" s="111" t="s">
        <v>0</v>
      </c>
      <c r="O12" s="118" t="s">
        <v>1</v>
      </c>
      <c r="P12" s="111">
        <f>P14+P28+P46+'[1]その４(P7-P8,P11-P12)'!P31</f>
        <v>0</v>
      </c>
      <c r="Q12" s="111" t="s">
        <v>0</v>
      </c>
      <c r="R12" s="79" t="s">
        <v>1</v>
      </c>
      <c r="S12" s="111">
        <f>AB12+AE12</f>
        <v>0</v>
      </c>
      <c r="T12" s="111" t="s">
        <v>0</v>
      </c>
      <c r="U12" s="118" t="s">
        <v>1</v>
      </c>
      <c r="V12" s="111">
        <f>V14+V28+V46+'[1]その４(P7-P8,P11-P12)'!V31</f>
        <v>0</v>
      </c>
      <c r="W12" s="111" t="s">
        <v>0</v>
      </c>
      <c r="X12" s="118" t="s">
        <v>1</v>
      </c>
      <c r="Y12" s="111">
        <f>Y14+Y28+Y46+'[1]その４(P7-P8,P11-P12)'!Y31</f>
        <v>0</v>
      </c>
      <c r="Z12" s="111" t="s">
        <v>0</v>
      </c>
      <c r="AA12" s="118" t="s">
        <v>1</v>
      </c>
      <c r="AB12" s="111">
        <f>V12+Y12</f>
        <v>0</v>
      </c>
      <c r="AC12" s="111" t="s">
        <v>0</v>
      </c>
      <c r="AD12" s="118" t="s">
        <v>1</v>
      </c>
      <c r="AE12" s="111">
        <f>AE14+AE28+AE46+'[1]その４(P7-P8,P11-P12)'!AE31</f>
        <v>0</v>
      </c>
      <c r="AF12" s="148" t="s">
        <v>0</v>
      </c>
      <c r="AG12" s="111"/>
      <c r="AH12" s="120" t="s">
        <v>1</v>
      </c>
      <c r="AI12" s="111"/>
      <c r="AJ12" s="111" t="s">
        <v>0</v>
      </c>
      <c r="AK12" s="118" t="s">
        <v>1</v>
      </c>
      <c r="AL12" s="111">
        <f>AL14+AL28+AL46+'[1]その４(P7-P8,P11-P12)'!AM31</f>
        <v>0</v>
      </c>
      <c r="AM12" s="111" t="s">
        <v>0</v>
      </c>
      <c r="AN12" s="118" t="s">
        <v>1</v>
      </c>
      <c r="AO12" s="111">
        <f>AO14+AO28+AO46+'[1]その４(P7-P8,P11-P12)'!AP31</f>
        <v>0</v>
      </c>
      <c r="AP12" s="111" t="s">
        <v>0</v>
      </c>
      <c r="AQ12" s="118" t="s">
        <v>1</v>
      </c>
      <c r="AR12" s="111">
        <f>AL12+AO12</f>
        <v>0</v>
      </c>
      <c r="AS12" s="111" t="s">
        <v>0</v>
      </c>
      <c r="AT12" s="118" t="s">
        <v>1</v>
      </c>
      <c r="AU12" s="111">
        <f>AU14+AU28+AU46+'[1]その４(P7-P8,P11-P12)'!AV31</f>
        <v>0</v>
      </c>
      <c r="AV12" s="148" t="s">
        <v>0</v>
      </c>
      <c r="AW12" s="79" t="s">
        <v>1</v>
      </c>
      <c r="AX12" s="111">
        <f>BG12+BJ12</f>
        <v>0</v>
      </c>
      <c r="AY12" s="111" t="s">
        <v>0</v>
      </c>
      <c r="AZ12" s="118" t="s">
        <v>1</v>
      </c>
      <c r="BA12" s="111">
        <f>BA14+BA28+BA46+'[1]その４(P7-P8,P11-P12)'!BB31</f>
        <v>0</v>
      </c>
      <c r="BB12" s="111" t="s">
        <v>0</v>
      </c>
      <c r="BC12" s="118" t="s">
        <v>1</v>
      </c>
      <c r="BD12" s="111">
        <f>BD14+BD28+BD46+'[1]その４(P7-P8,P11-P12)'!BE31</f>
        <v>0</v>
      </c>
      <c r="BE12" s="111" t="s">
        <v>0</v>
      </c>
      <c r="BF12" s="118" t="s">
        <v>1</v>
      </c>
      <c r="BG12" s="111">
        <f>BA12+BD12</f>
        <v>0</v>
      </c>
      <c r="BH12" s="111" t="s">
        <v>0</v>
      </c>
      <c r="BI12" s="118" t="s">
        <v>1</v>
      </c>
      <c r="BJ12" s="111">
        <f>BJ14+BJ28+BJ46+'[1]その４(P7-P8,P11-P12)'!BK31</f>
        <v>0</v>
      </c>
      <c r="BK12" s="148" t="s">
        <v>0</v>
      </c>
      <c r="BL12" s="151" t="s">
        <v>84</v>
      </c>
      <c r="BM12" s="150" t="s">
        <v>31</v>
      </c>
      <c r="BN12" s="149"/>
      <c r="BO12" s="111" t="s">
        <v>1</v>
      </c>
      <c r="BP12" s="111">
        <f>BY12+CB12</f>
        <v>0</v>
      </c>
      <c r="BQ12" s="111" t="s">
        <v>0</v>
      </c>
      <c r="BR12" s="118" t="s">
        <v>1</v>
      </c>
      <c r="BS12" s="111">
        <f>BS14+BS28+BS46+'[1]その４(P7-P8,P11-P12)'!BT31</f>
        <v>0</v>
      </c>
      <c r="BT12" s="111" t="s">
        <v>0</v>
      </c>
      <c r="BU12" s="118" t="s">
        <v>1</v>
      </c>
      <c r="BV12" s="111">
        <f>BV14+BV28+BV46+'[1]その４(P7-P8,P11-P12)'!BW31</f>
        <v>0</v>
      </c>
      <c r="BW12" s="111" t="s">
        <v>0</v>
      </c>
      <c r="BX12" s="118" t="s">
        <v>1</v>
      </c>
      <c r="BY12" s="111">
        <f>BS12+BV12</f>
        <v>0</v>
      </c>
      <c r="BZ12" s="111" t="s">
        <v>0</v>
      </c>
      <c r="CA12" s="118" t="s">
        <v>1</v>
      </c>
      <c r="CB12" s="111">
        <f>CB14+CB28+CB46+'[1]その４(P7-P8,P11-P12)'!CC31</f>
        <v>0</v>
      </c>
      <c r="CC12" s="111" t="s">
        <v>0</v>
      </c>
      <c r="CD12" s="79" t="s">
        <v>1</v>
      </c>
      <c r="CE12" s="111">
        <f>CN12+CQ12</f>
        <v>18621.2142</v>
      </c>
      <c r="CF12" s="111" t="s">
        <v>0</v>
      </c>
      <c r="CG12" s="118" t="s">
        <v>1</v>
      </c>
      <c r="CH12" s="111">
        <f>CH14+CH28+CH46+'[1]その４(P7-P8,P11-P12)'!CI31</f>
        <v>6632.0864</v>
      </c>
      <c r="CI12" s="111" t="s">
        <v>0</v>
      </c>
      <c r="CJ12" s="118" t="s">
        <v>1</v>
      </c>
      <c r="CK12" s="111">
        <f>CK14+CK28+CK46+'[1]その４(P7-P8,P11-P12)'!CL31</f>
        <v>1</v>
      </c>
      <c r="CL12" s="111" t="s">
        <v>0</v>
      </c>
      <c r="CM12" s="118" t="s">
        <v>1</v>
      </c>
      <c r="CN12" s="111">
        <f>CH12+CK12</f>
        <v>6633.0864</v>
      </c>
      <c r="CO12" s="111" t="s">
        <v>0</v>
      </c>
      <c r="CP12" s="118" t="s">
        <v>1</v>
      </c>
      <c r="CQ12" s="111">
        <f>CQ14+CQ28+CQ46+'[1]その４(P7-P8,P11-P12)'!CR31</f>
        <v>11988.127799999998</v>
      </c>
      <c r="CR12" s="148" t="s">
        <v>0</v>
      </c>
      <c r="CS12" s="111"/>
      <c r="CT12" s="120" t="s">
        <v>1</v>
      </c>
      <c r="CU12" s="111">
        <f>DD12+DG12</f>
        <v>722.8685</v>
      </c>
      <c r="CV12" s="111" t="s">
        <v>0</v>
      </c>
      <c r="CW12" s="118" t="s">
        <v>1</v>
      </c>
      <c r="CX12" s="111">
        <f>CX14+CX28+CX46+'[1]その４(P7-P8,P11-P12)'!CY31</f>
        <v>286.18870000000004</v>
      </c>
      <c r="CY12" s="111" t="s">
        <v>0</v>
      </c>
      <c r="CZ12" s="118" t="s">
        <v>1</v>
      </c>
      <c r="DA12" s="111">
        <f>DA14+DA28+DA46+'[1]その４(P7-P8,P11-P12)'!DB31</f>
        <v>0</v>
      </c>
      <c r="DB12" s="111" t="s">
        <v>0</v>
      </c>
      <c r="DC12" s="118" t="s">
        <v>1</v>
      </c>
      <c r="DD12" s="111">
        <f>CX12+DA12</f>
        <v>286.18870000000004</v>
      </c>
      <c r="DE12" s="111" t="s">
        <v>0</v>
      </c>
      <c r="DF12" s="118" t="s">
        <v>1</v>
      </c>
      <c r="DG12" s="111">
        <f>DG14+DG28+DG46+'[1]その４(P7-P8,P11-P12)'!DH31</f>
        <v>436.6798</v>
      </c>
      <c r="DH12" s="148" t="s">
        <v>0</v>
      </c>
      <c r="DI12" s="151" t="s">
        <v>84</v>
      </c>
      <c r="DJ12" s="97"/>
    </row>
    <row r="13" spans="1:114" s="128" customFormat="1" ht="15.75" customHeight="1" thickBot="1">
      <c r="A13" s="150"/>
      <c r="B13" s="149"/>
      <c r="C13" s="111"/>
      <c r="D13" s="111">
        <f>M13+P13</f>
        <v>257.8087</v>
      </c>
      <c r="E13" s="111"/>
      <c r="F13" s="118"/>
      <c r="G13" s="111">
        <f>G15+G29+G47+'[1]その４(P7-P8,P11-P12)'!G32</f>
        <v>0</v>
      </c>
      <c r="H13" s="111"/>
      <c r="I13" s="118"/>
      <c r="J13" s="111">
        <f>J15+J29+J47+'[1]その４(P7-P8,P11-P12)'!J32</f>
        <v>1.0188000000000001</v>
      </c>
      <c r="K13" s="111"/>
      <c r="L13" s="118"/>
      <c r="M13" s="111">
        <f>G13+J13</f>
        <v>1.0188000000000001</v>
      </c>
      <c r="N13" s="111"/>
      <c r="O13" s="118"/>
      <c r="P13" s="111">
        <f>P15+P29+P47+'[1]その４(P7-P8,P11-P12)'!P32</f>
        <v>256.7899</v>
      </c>
      <c r="Q13" s="111"/>
      <c r="R13" s="123"/>
      <c r="S13" s="111">
        <f>AB13+AE13</f>
        <v>46.661899999999996</v>
      </c>
      <c r="T13" s="111"/>
      <c r="U13" s="118"/>
      <c r="V13" s="282">
        <f>V15+V29+V47+'[1]その４(P7-P8,P11-P12)'!V32</f>
        <v>0.2909</v>
      </c>
      <c r="W13" s="111"/>
      <c r="X13" s="118"/>
      <c r="Y13" s="111">
        <f>Y15+Y29+Y47+'[1]その４(P7-P8,P11-P12)'!Y32</f>
        <v>2.5191999999999997</v>
      </c>
      <c r="Z13" s="111"/>
      <c r="AA13" s="118"/>
      <c r="AB13" s="111">
        <f>V13+Y13</f>
        <v>2.8101</v>
      </c>
      <c r="AC13" s="111"/>
      <c r="AD13" s="118"/>
      <c r="AE13" s="111">
        <f>AE15+AE29+AE47+'[1]その４(P7-P8,P11-P12)'!AE32</f>
        <v>43.8518</v>
      </c>
      <c r="AF13" s="148"/>
      <c r="AG13" s="111"/>
      <c r="AH13" s="120"/>
      <c r="AI13" s="111">
        <f>AR13+AU13</f>
        <v>2575.1884999999997</v>
      </c>
      <c r="AJ13" s="111"/>
      <c r="AK13" s="118"/>
      <c r="AL13" s="111">
        <f>AL15+AL29+AL47+'[1]その４(P7-P8,P11-P12)'!AM32</f>
        <v>188.54199999999997</v>
      </c>
      <c r="AM13" s="111"/>
      <c r="AN13" s="118"/>
      <c r="AO13" s="111">
        <f>AO15+AO29+AO47+'[1]その４(P7-P8,P11-P12)'!AP32</f>
        <v>7.4335</v>
      </c>
      <c r="AP13" s="111"/>
      <c r="AQ13" s="118"/>
      <c r="AR13" s="111">
        <f>AL13+AO13</f>
        <v>195.97549999999998</v>
      </c>
      <c r="AS13" s="111"/>
      <c r="AT13" s="118"/>
      <c r="AU13" s="111">
        <f>AU15+AU29+AU47+'[1]その４(P7-P8,P11-P12)'!AV32</f>
        <v>2379.2129999999997</v>
      </c>
      <c r="AV13" s="148"/>
      <c r="AW13" s="123"/>
      <c r="AX13" s="111">
        <f>BG13+BJ13</f>
        <v>325.1784</v>
      </c>
      <c r="AY13" s="111"/>
      <c r="AZ13" s="118"/>
      <c r="BA13" s="111">
        <f>BA15+BA29+BA47+'[1]その４(P7-P8,P11-P12)'!BB32</f>
        <v>297.8146</v>
      </c>
      <c r="BB13" s="111"/>
      <c r="BC13" s="118"/>
      <c r="BD13" s="111">
        <f>BD15+BD29+BD47+'[1]その４(P7-P8,P11-P12)'!BE32</f>
        <v>0</v>
      </c>
      <c r="BE13" s="111"/>
      <c r="BF13" s="118"/>
      <c r="BG13" s="111">
        <f>BA13+BD13</f>
        <v>297.8146</v>
      </c>
      <c r="BH13" s="111"/>
      <c r="BI13" s="118"/>
      <c r="BJ13" s="111">
        <f>BJ15+BJ29+BJ47+'[1]その４(P7-P8,P11-P12)'!BK32</f>
        <v>27.363799999999998</v>
      </c>
      <c r="BK13" s="148"/>
      <c r="BL13" s="147"/>
      <c r="BM13" s="150"/>
      <c r="BN13" s="149"/>
      <c r="BO13" s="111"/>
      <c r="BP13" s="111">
        <f>BY13+CB13</f>
        <v>28.784999999999997</v>
      </c>
      <c r="BQ13" s="111"/>
      <c r="BR13" s="118"/>
      <c r="BS13" s="111">
        <f>BS15+BS29+BS47+'[1]その４(P7-P8,P11-P12)'!BT32</f>
        <v>11.170499999999999</v>
      </c>
      <c r="BT13" s="111"/>
      <c r="BU13" s="118"/>
      <c r="BV13" s="111">
        <f>BV15+BV29+BV47+'[1]その４(P7-P8,P11-P12)'!BW32</f>
        <v>0</v>
      </c>
      <c r="BW13" s="111"/>
      <c r="BX13" s="118"/>
      <c r="BY13" s="111">
        <f>BS13+BV13</f>
        <v>11.170499999999999</v>
      </c>
      <c r="BZ13" s="111"/>
      <c r="CA13" s="118"/>
      <c r="CB13" s="111">
        <f>CB15+CB29+CB47+'[1]その４(P7-P8,P11-P12)'!CC32</f>
        <v>17.6145</v>
      </c>
      <c r="CC13" s="111"/>
      <c r="CD13" s="123"/>
      <c r="CE13" s="111">
        <f>CN13+CQ13</f>
        <v>983.2558999999999</v>
      </c>
      <c r="CF13" s="111"/>
      <c r="CG13" s="118"/>
      <c r="CH13" s="111">
        <f>CH15+CH29+CH47+'[1]その４(P7-P8,P11-P12)'!CI32</f>
        <v>542.1346</v>
      </c>
      <c r="CI13" s="111"/>
      <c r="CJ13" s="118"/>
      <c r="CK13" s="111">
        <f>CK15+CK29+CK47+'[1]その４(P7-P8,P11-P12)'!CL32</f>
        <v>0</v>
      </c>
      <c r="CL13" s="111"/>
      <c r="CM13" s="118"/>
      <c r="CN13" s="111">
        <f>CH13+CK13</f>
        <v>542.1346</v>
      </c>
      <c r="CO13" s="111"/>
      <c r="CP13" s="118"/>
      <c r="CQ13" s="111">
        <f>CQ15+CQ29+CQ47+'[1]その４(P7-P8,P11-P12)'!CR32</f>
        <v>441.12129999999996</v>
      </c>
      <c r="CR13" s="148"/>
      <c r="CS13" s="111"/>
      <c r="CT13" s="120"/>
      <c r="CU13" s="111">
        <f>DD13+DG13</f>
        <v>837.286</v>
      </c>
      <c r="CV13" s="111"/>
      <c r="CW13" s="118"/>
      <c r="CX13" s="111">
        <f>CX15+CX29+CX47+'[1]その４(P7-P8,P11-P12)'!CY32</f>
        <v>828.5097</v>
      </c>
      <c r="CY13" s="111"/>
      <c r="CZ13" s="118"/>
      <c r="DA13" s="111">
        <f>DA15+DA29+DA47+'[1]その４(P7-P8,P11-P12)'!DB32</f>
        <v>0</v>
      </c>
      <c r="DB13" s="111"/>
      <c r="DC13" s="118"/>
      <c r="DD13" s="111">
        <f>CX13+DA13</f>
        <v>828.5097</v>
      </c>
      <c r="DE13" s="111"/>
      <c r="DF13" s="118"/>
      <c r="DG13" s="111">
        <f>DG15+DG29+DG47+'[1]その４(P7-P8,P11-P12)'!DH32</f>
        <v>8.776299999999999</v>
      </c>
      <c r="DH13" s="148"/>
      <c r="DI13" s="147"/>
      <c r="DJ13" s="97"/>
    </row>
    <row r="14" spans="1:114" s="128" customFormat="1" ht="15.75" customHeight="1">
      <c r="A14" s="116" t="s">
        <v>29</v>
      </c>
      <c r="B14" s="126"/>
      <c r="C14" s="79" t="s">
        <v>82</v>
      </c>
      <c r="D14" s="76">
        <f>D16</f>
        <v>0</v>
      </c>
      <c r="E14" s="76" t="s">
        <v>81</v>
      </c>
      <c r="F14" s="77" t="s">
        <v>82</v>
      </c>
      <c r="G14" s="76">
        <f>G16</f>
        <v>0</v>
      </c>
      <c r="H14" s="78" t="s">
        <v>81</v>
      </c>
      <c r="I14" s="76" t="s">
        <v>82</v>
      </c>
      <c r="J14" s="76">
        <f>J16</f>
        <v>0</v>
      </c>
      <c r="K14" s="76" t="s">
        <v>81</v>
      </c>
      <c r="L14" s="77" t="s">
        <v>82</v>
      </c>
      <c r="M14" s="76">
        <f>M16</f>
        <v>0</v>
      </c>
      <c r="N14" s="76" t="s">
        <v>81</v>
      </c>
      <c r="O14" s="75" t="s">
        <v>82</v>
      </c>
      <c r="P14" s="76">
        <f>P16</f>
        <v>0</v>
      </c>
      <c r="Q14" s="73" t="s">
        <v>81</v>
      </c>
      <c r="R14" s="79" t="s">
        <v>82</v>
      </c>
      <c r="S14" s="76"/>
      <c r="T14" s="76" t="s">
        <v>81</v>
      </c>
      <c r="U14" s="77" t="s">
        <v>82</v>
      </c>
      <c r="V14" s="76"/>
      <c r="W14" s="78" t="s">
        <v>81</v>
      </c>
      <c r="X14" s="76" t="s">
        <v>82</v>
      </c>
      <c r="Y14" s="76"/>
      <c r="Z14" s="76" t="s">
        <v>81</v>
      </c>
      <c r="AA14" s="77" t="s">
        <v>82</v>
      </c>
      <c r="AB14" s="76"/>
      <c r="AC14" s="76" t="s">
        <v>81</v>
      </c>
      <c r="AD14" s="75" t="s">
        <v>82</v>
      </c>
      <c r="AE14" s="76"/>
      <c r="AF14" s="80" t="s">
        <v>81</v>
      </c>
      <c r="AG14" s="106"/>
      <c r="AH14" s="79" t="s">
        <v>82</v>
      </c>
      <c r="AI14" s="76"/>
      <c r="AJ14" s="76" t="s">
        <v>81</v>
      </c>
      <c r="AK14" s="77" t="s">
        <v>82</v>
      </c>
      <c r="AL14" s="76"/>
      <c r="AM14" s="78" t="s">
        <v>81</v>
      </c>
      <c r="AN14" s="76" t="s">
        <v>82</v>
      </c>
      <c r="AO14" s="76"/>
      <c r="AP14" s="76" t="s">
        <v>81</v>
      </c>
      <c r="AQ14" s="77" t="s">
        <v>82</v>
      </c>
      <c r="AR14" s="76">
        <f>AL14+AO14</f>
        <v>0</v>
      </c>
      <c r="AS14" s="76" t="s">
        <v>81</v>
      </c>
      <c r="AT14" s="75" t="s">
        <v>82</v>
      </c>
      <c r="AU14" s="76"/>
      <c r="AV14" s="80" t="s">
        <v>81</v>
      </c>
      <c r="AW14" s="79" t="s">
        <v>82</v>
      </c>
      <c r="AX14" s="76"/>
      <c r="AY14" s="76" t="s">
        <v>81</v>
      </c>
      <c r="AZ14" s="77" t="s">
        <v>82</v>
      </c>
      <c r="BA14" s="76"/>
      <c r="BB14" s="78" t="s">
        <v>81</v>
      </c>
      <c r="BC14" s="76" t="s">
        <v>82</v>
      </c>
      <c r="BD14" s="76"/>
      <c r="BE14" s="76" t="s">
        <v>81</v>
      </c>
      <c r="BF14" s="77" t="s">
        <v>82</v>
      </c>
      <c r="BG14" s="76"/>
      <c r="BH14" s="76" t="s">
        <v>81</v>
      </c>
      <c r="BI14" s="75" t="s">
        <v>82</v>
      </c>
      <c r="BJ14" s="76"/>
      <c r="BK14" s="73" t="s">
        <v>81</v>
      </c>
      <c r="BL14" s="110"/>
      <c r="BM14" s="116" t="s">
        <v>29</v>
      </c>
      <c r="BN14" s="126"/>
      <c r="BO14" s="79" t="s">
        <v>82</v>
      </c>
      <c r="BP14" s="76"/>
      <c r="BQ14" s="76" t="s">
        <v>81</v>
      </c>
      <c r="BR14" s="77" t="s">
        <v>82</v>
      </c>
      <c r="BS14" s="76"/>
      <c r="BT14" s="78" t="s">
        <v>81</v>
      </c>
      <c r="BU14" s="76" t="s">
        <v>82</v>
      </c>
      <c r="BV14" s="76"/>
      <c r="BW14" s="76" t="s">
        <v>81</v>
      </c>
      <c r="BX14" s="77" t="s">
        <v>82</v>
      </c>
      <c r="BY14" s="76"/>
      <c r="BZ14" s="76" t="s">
        <v>81</v>
      </c>
      <c r="CA14" s="75" t="s">
        <v>82</v>
      </c>
      <c r="CB14" s="76"/>
      <c r="CC14" s="73" t="s">
        <v>81</v>
      </c>
      <c r="CD14" s="79" t="s">
        <v>82</v>
      </c>
      <c r="CE14" s="76">
        <f>CE16</f>
        <v>9162.5379</v>
      </c>
      <c r="CF14" s="76" t="s">
        <v>81</v>
      </c>
      <c r="CG14" s="77" t="s">
        <v>82</v>
      </c>
      <c r="CH14" s="76">
        <f>CH16</f>
        <v>3090.4925000000003</v>
      </c>
      <c r="CI14" s="78" t="s">
        <v>81</v>
      </c>
      <c r="CJ14" s="76" t="s">
        <v>82</v>
      </c>
      <c r="CK14" s="76">
        <f>CK16</f>
        <v>0</v>
      </c>
      <c r="CL14" s="76" t="s">
        <v>81</v>
      </c>
      <c r="CM14" s="77" t="s">
        <v>82</v>
      </c>
      <c r="CN14" s="76">
        <f>CN16</f>
        <v>3090.4925000000003</v>
      </c>
      <c r="CO14" s="76" t="s">
        <v>81</v>
      </c>
      <c r="CP14" s="75" t="s">
        <v>82</v>
      </c>
      <c r="CQ14" s="76">
        <f>CQ16</f>
        <v>6072.0454</v>
      </c>
      <c r="CR14" s="80" t="s">
        <v>81</v>
      </c>
      <c r="CS14" s="106"/>
      <c r="CT14" s="79" t="s">
        <v>82</v>
      </c>
      <c r="CU14" s="76"/>
      <c r="CV14" s="76" t="s">
        <v>81</v>
      </c>
      <c r="CW14" s="77" t="s">
        <v>82</v>
      </c>
      <c r="CX14" s="76"/>
      <c r="CY14" s="78" t="s">
        <v>81</v>
      </c>
      <c r="CZ14" s="76" t="s">
        <v>82</v>
      </c>
      <c r="DA14" s="76"/>
      <c r="DB14" s="76" t="s">
        <v>81</v>
      </c>
      <c r="DC14" s="77" t="s">
        <v>82</v>
      </c>
      <c r="DD14" s="76"/>
      <c r="DE14" s="76" t="s">
        <v>81</v>
      </c>
      <c r="DF14" s="75" t="s">
        <v>82</v>
      </c>
      <c r="DG14" s="76"/>
      <c r="DH14" s="80" t="s">
        <v>81</v>
      </c>
      <c r="DI14" s="268"/>
      <c r="DJ14" s="97"/>
    </row>
    <row r="15" spans="1:114" s="128" customFormat="1" ht="15.75" customHeight="1" thickBot="1">
      <c r="A15" s="125"/>
      <c r="B15" s="124"/>
      <c r="C15" s="120"/>
      <c r="D15" s="100">
        <f>D17</f>
        <v>41.805699999999995</v>
      </c>
      <c r="E15" s="111"/>
      <c r="F15" s="118"/>
      <c r="G15" s="100">
        <f>G17</f>
        <v>0</v>
      </c>
      <c r="H15" s="119"/>
      <c r="I15" s="111"/>
      <c r="J15" s="100">
        <f>J17</f>
        <v>0</v>
      </c>
      <c r="K15" s="111"/>
      <c r="L15" s="118"/>
      <c r="M15" s="100">
        <f>M17</f>
        <v>0</v>
      </c>
      <c r="N15" s="111"/>
      <c r="O15" s="114"/>
      <c r="P15" s="100">
        <f>P17</f>
        <v>41.805699999999995</v>
      </c>
      <c r="Q15" s="106"/>
      <c r="R15" s="120"/>
      <c r="S15" s="100">
        <f>S17</f>
        <v>11.6112</v>
      </c>
      <c r="T15" s="111"/>
      <c r="U15" s="118"/>
      <c r="V15" s="282">
        <f>V17</f>
        <v>0.2909</v>
      </c>
      <c r="W15" s="119"/>
      <c r="X15" s="111"/>
      <c r="Y15" s="282">
        <f>Y17</f>
        <v>0.041400000000000006</v>
      </c>
      <c r="Z15" s="111"/>
      <c r="AA15" s="118"/>
      <c r="AB15" s="100"/>
      <c r="AC15" s="111"/>
      <c r="AD15" s="114"/>
      <c r="AE15" s="111">
        <f>AE17</f>
        <v>11.2789</v>
      </c>
      <c r="AF15" s="121"/>
      <c r="AG15" s="106"/>
      <c r="AH15" s="120"/>
      <c r="AI15" s="100">
        <f>AI17</f>
        <v>235.6337</v>
      </c>
      <c r="AJ15" s="111"/>
      <c r="AK15" s="118"/>
      <c r="AL15" s="111">
        <v>110.0796</v>
      </c>
      <c r="AM15" s="119"/>
      <c r="AN15" s="111"/>
      <c r="AO15" s="111"/>
      <c r="AP15" s="111"/>
      <c r="AQ15" s="118"/>
      <c r="AR15" s="100">
        <f>AL15+AO15</f>
        <v>110.0796</v>
      </c>
      <c r="AS15" s="111"/>
      <c r="AT15" s="114"/>
      <c r="AU15" s="111">
        <f>AU17</f>
        <v>125.5541</v>
      </c>
      <c r="AV15" s="121"/>
      <c r="AW15" s="120"/>
      <c r="AX15" s="100">
        <f>AX17</f>
        <v>325.1784</v>
      </c>
      <c r="AY15" s="111"/>
      <c r="AZ15" s="118"/>
      <c r="BA15" s="111">
        <v>297.8146</v>
      </c>
      <c r="BB15" s="119"/>
      <c r="BC15" s="111"/>
      <c r="BD15" s="111"/>
      <c r="BE15" s="111"/>
      <c r="BF15" s="118"/>
      <c r="BG15" s="100">
        <v>298</v>
      </c>
      <c r="BH15" s="111"/>
      <c r="BI15" s="114"/>
      <c r="BJ15" s="111">
        <f>BJ17</f>
        <v>27.363799999999998</v>
      </c>
      <c r="BK15" s="106"/>
      <c r="BL15" s="117"/>
      <c r="BM15" s="125"/>
      <c r="BN15" s="124"/>
      <c r="BO15" s="120"/>
      <c r="BP15" s="100">
        <f>BP17</f>
        <v>3.4772999999999996</v>
      </c>
      <c r="BQ15" s="111"/>
      <c r="BR15" s="118"/>
      <c r="BS15" s="111"/>
      <c r="BT15" s="119"/>
      <c r="BU15" s="111"/>
      <c r="BV15" s="111"/>
      <c r="BW15" s="111"/>
      <c r="BX15" s="118"/>
      <c r="BY15" s="100"/>
      <c r="BZ15" s="111"/>
      <c r="CA15" s="114"/>
      <c r="CB15" s="111">
        <f>CB17</f>
        <v>3.4772999999999996</v>
      </c>
      <c r="CC15" s="106"/>
      <c r="CD15" s="120"/>
      <c r="CE15" s="100">
        <f>CE17</f>
        <v>116.1144</v>
      </c>
      <c r="CF15" s="111"/>
      <c r="CG15" s="118"/>
      <c r="CH15" s="111">
        <f>CH17</f>
        <v>116.1144</v>
      </c>
      <c r="CI15" s="119"/>
      <c r="CJ15" s="111"/>
      <c r="CK15" s="111"/>
      <c r="CL15" s="111"/>
      <c r="CM15" s="118"/>
      <c r="CN15" s="100">
        <f>CN17</f>
        <v>116.1144</v>
      </c>
      <c r="CO15" s="111"/>
      <c r="CP15" s="114"/>
      <c r="CQ15" s="111">
        <f>CQ17</f>
        <v>0</v>
      </c>
      <c r="CR15" s="121"/>
      <c r="CS15" s="106"/>
      <c r="CT15" s="120"/>
      <c r="CU15" s="100"/>
      <c r="CV15" s="111"/>
      <c r="CW15" s="118"/>
      <c r="CX15" s="111"/>
      <c r="CY15" s="119"/>
      <c r="CZ15" s="111"/>
      <c r="DA15" s="111"/>
      <c r="DB15" s="111"/>
      <c r="DC15" s="118"/>
      <c r="DD15" s="100"/>
      <c r="DE15" s="111"/>
      <c r="DF15" s="114"/>
      <c r="DG15" s="111"/>
      <c r="DH15" s="121"/>
      <c r="DI15" s="267"/>
      <c r="DJ15" s="97"/>
    </row>
    <row r="16" spans="1:114" s="128" customFormat="1" ht="15.75" customHeight="1">
      <c r="A16" s="116"/>
      <c r="B16" s="89" t="s">
        <v>28</v>
      </c>
      <c r="C16" s="131" t="s">
        <v>1</v>
      </c>
      <c r="D16" s="111">
        <f>M16+P16</f>
        <v>0</v>
      </c>
      <c r="E16" s="76" t="s">
        <v>0</v>
      </c>
      <c r="F16" s="77" t="s">
        <v>1</v>
      </c>
      <c r="G16" s="76">
        <f>G18+G20+G22+G24+G26</f>
        <v>0</v>
      </c>
      <c r="H16" s="78" t="s">
        <v>0</v>
      </c>
      <c r="I16" s="76" t="s">
        <v>1</v>
      </c>
      <c r="J16" s="76">
        <f>J18+J20+J22+J24+J26</f>
        <v>0</v>
      </c>
      <c r="K16" s="76" t="s">
        <v>0</v>
      </c>
      <c r="L16" s="77" t="s">
        <v>1</v>
      </c>
      <c r="M16" s="111">
        <f>G16+J16</f>
        <v>0</v>
      </c>
      <c r="N16" s="76" t="s">
        <v>0</v>
      </c>
      <c r="O16" s="75" t="s">
        <v>1</v>
      </c>
      <c r="P16" s="76">
        <f>P18+P20+P22+P24+P26</f>
        <v>0</v>
      </c>
      <c r="Q16" s="73" t="s">
        <v>0</v>
      </c>
      <c r="R16" s="112" t="s">
        <v>1</v>
      </c>
      <c r="S16" s="111"/>
      <c r="T16" s="76" t="s">
        <v>0</v>
      </c>
      <c r="U16" s="77" t="s">
        <v>1</v>
      </c>
      <c r="V16" s="281">
        <f>V18+V20+V22+V24+V26</f>
        <v>0</v>
      </c>
      <c r="W16" s="78" t="s">
        <v>0</v>
      </c>
      <c r="X16" s="76" t="s">
        <v>1</v>
      </c>
      <c r="Y16" s="281">
        <f>Y18+Y20+Y22+Y24+Y26</f>
        <v>0</v>
      </c>
      <c r="Z16" s="76" t="s">
        <v>0</v>
      </c>
      <c r="AA16" s="77" t="s">
        <v>1</v>
      </c>
      <c r="AB16" s="111">
        <f>V16+Y16</f>
        <v>0</v>
      </c>
      <c r="AC16" s="76" t="s">
        <v>0</v>
      </c>
      <c r="AD16" s="75" t="s">
        <v>1</v>
      </c>
      <c r="AE16" s="281">
        <f>AE18+AE20+AE22+AE24+AE26</f>
        <v>0</v>
      </c>
      <c r="AF16" s="80" t="s">
        <v>0</v>
      </c>
      <c r="AG16" s="106"/>
      <c r="AH16" s="112" t="s">
        <v>1</v>
      </c>
      <c r="AI16" s="111"/>
      <c r="AJ16" s="76" t="s">
        <v>0</v>
      </c>
      <c r="AK16" s="77" t="s">
        <v>1</v>
      </c>
      <c r="AL16" s="76">
        <f>AL18+AL20+AL22+AL24+AL26</f>
        <v>0</v>
      </c>
      <c r="AM16" s="78" t="s">
        <v>0</v>
      </c>
      <c r="AN16" s="76" t="s">
        <v>1</v>
      </c>
      <c r="AO16" s="76">
        <f>AO18+AO20+AO22+AO24+AO26</f>
        <v>0</v>
      </c>
      <c r="AP16" s="76" t="s">
        <v>0</v>
      </c>
      <c r="AQ16" s="77" t="s">
        <v>1</v>
      </c>
      <c r="AR16" s="76">
        <f>AL16+AO16</f>
        <v>0</v>
      </c>
      <c r="AS16" s="76" t="s">
        <v>0</v>
      </c>
      <c r="AT16" s="75" t="s">
        <v>1</v>
      </c>
      <c r="AU16" s="76">
        <f>AU18+AU20+AU22+AU24+AU26</f>
        <v>0</v>
      </c>
      <c r="AV16" s="80" t="s">
        <v>0</v>
      </c>
      <c r="AW16" s="112" t="s">
        <v>1</v>
      </c>
      <c r="AX16" s="111">
        <f>BG16+BJ16</f>
        <v>0</v>
      </c>
      <c r="AY16" s="76" t="s">
        <v>0</v>
      </c>
      <c r="AZ16" s="77" t="s">
        <v>1</v>
      </c>
      <c r="BA16" s="76">
        <f>BA18+BA20+BA22+BA24+BA26</f>
        <v>0</v>
      </c>
      <c r="BB16" s="78" t="s">
        <v>0</v>
      </c>
      <c r="BC16" s="76" t="s">
        <v>1</v>
      </c>
      <c r="BD16" s="76">
        <f>BD18+BD20+BD22+BD24+BD26</f>
        <v>0</v>
      </c>
      <c r="BE16" s="76" t="s">
        <v>0</v>
      </c>
      <c r="BF16" s="77" t="s">
        <v>1</v>
      </c>
      <c r="BG16" s="111">
        <f>BA16+BD16</f>
        <v>0</v>
      </c>
      <c r="BH16" s="76" t="s">
        <v>0</v>
      </c>
      <c r="BI16" s="75" t="s">
        <v>1</v>
      </c>
      <c r="BJ16" s="76">
        <f>BJ18+BJ20+BJ22+BJ24+BJ26</f>
        <v>0</v>
      </c>
      <c r="BK16" s="73" t="s">
        <v>0</v>
      </c>
      <c r="BL16" s="268"/>
      <c r="BM16" s="116"/>
      <c r="BN16" s="89" t="s">
        <v>28</v>
      </c>
      <c r="BO16" s="131" t="s">
        <v>1</v>
      </c>
      <c r="BP16" s="111">
        <f>BY16+CB16</f>
        <v>0</v>
      </c>
      <c r="BQ16" s="76" t="s">
        <v>0</v>
      </c>
      <c r="BR16" s="77" t="s">
        <v>1</v>
      </c>
      <c r="BS16" s="76">
        <f>BS18+BS20+BS22+BS24+BS26</f>
        <v>0</v>
      </c>
      <c r="BT16" s="78" t="s">
        <v>0</v>
      </c>
      <c r="BU16" s="76" t="s">
        <v>1</v>
      </c>
      <c r="BV16" s="76">
        <f>BV18+BV20+BV22+BV24+BV26</f>
        <v>0</v>
      </c>
      <c r="BW16" s="76" t="s">
        <v>0</v>
      </c>
      <c r="BX16" s="77" t="s">
        <v>1</v>
      </c>
      <c r="BY16" s="111">
        <f>BS16+BV16</f>
        <v>0</v>
      </c>
      <c r="BZ16" s="76" t="s">
        <v>0</v>
      </c>
      <c r="CA16" s="75" t="s">
        <v>1</v>
      </c>
      <c r="CB16" s="76">
        <f>CB18+CB20+CB22+CB24+CB26</f>
        <v>0</v>
      </c>
      <c r="CC16" s="73" t="s">
        <v>0</v>
      </c>
      <c r="CD16" s="112" t="s">
        <v>1</v>
      </c>
      <c r="CE16" s="111">
        <f>CN16+CQ16</f>
        <v>9162.5379</v>
      </c>
      <c r="CF16" s="76" t="s">
        <v>0</v>
      </c>
      <c r="CG16" s="77" t="s">
        <v>1</v>
      </c>
      <c r="CH16" s="76">
        <f>CH18+CH20+CH22+CH24+CH26</f>
        <v>3090.4925000000003</v>
      </c>
      <c r="CI16" s="78" t="s">
        <v>0</v>
      </c>
      <c r="CJ16" s="76" t="s">
        <v>1</v>
      </c>
      <c r="CK16" s="76">
        <f>CK18+CK20+CK22+CK24+CK26</f>
        <v>0</v>
      </c>
      <c r="CL16" s="76" t="s">
        <v>0</v>
      </c>
      <c r="CM16" s="77" t="s">
        <v>1</v>
      </c>
      <c r="CN16" s="111">
        <f>CH16+CK16</f>
        <v>3090.4925000000003</v>
      </c>
      <c r="CO16" s="76" t="s">
        <v>0</v>
      </c>
      <c r="CP16" s="75" t="s">
        <v>1</v>
      </c>
      <c r="CQ16" s="76">
        <f>CQ18+CQ20+CQ22+CQ24+CQ26</f>
        <v>6072.0454</v>
      </c>
      <c r="CR16" s="80" t="s">
        <v>0</v>
      </c>
      <c r="CS16" s="106"/>
      <c r="CT16" s="112" t="s">
        <v>1</v>
      </c>
      <c r="CU16" s="111"/>
      <c r="CV16" s="76" t="s">
        <v>0</v>
      </c>
      <c r="CW16" s="77" t="s">
        <v>1</v>
      </c>
      <c r="CX16" s="76">
        <f>CX18+CX20+CX22+CX24+CX26</f>
        <v>0</v>
      </c>
      <c r="CY16" s="78" t="s">
        <v>0</v>
      </c>
      <c r="CZ16" s="76" t="s">
        <v>1</v>
      </c>
      <c r="DA16" s="76">
        <f>DA18+DA20+DA22+DA24+DA26</f>
        <v>0</v>
      </c>
      <c r="DB16" s="76" t="s">
        <v>0</v>
      </c>
      <c r="DC16" s="77" t="s">
        <v>1</v>
      </c>
      <c r="DD16" s="111">
        <f>CX16+DA16</f>
        <v>0</v>
      </c>
      <c r="DE16" s="76" t="s">
        <v>0</v>
      </c>
      <c r="DF16" s="75" t="s">
        <v>1</v>
      </c>
      <c r="DG16" s="76">
        <f>DG18+DG20+DG22+DG24+DG26</f>
        <v>0</v>
      </c>
      <c r="DH16" s="80" t="s">
        <v>0</v>
      </c>
      <c r="DI16" s="268"/>
      <c r="DJ16" s="97"/>
    </row>
    <row r="17" spans="1:114" s="128" customFormat="1" ht="15.75" customHeight="1" thickBot="1">
      <c r="A17" s="266"/>
      <c r="B17" s="265"/>
      <c r="C17" s="107"/>
      <c r="D17" s="100">
        <f>M17+P17</f>
        <v>41.805699999999995</v>
      </c>
      <c r="E17" s="100"/>
      <c r="F17" s="103"/>
      <c r="G17" s="100">
        <f>G19+G21+G23+G25+G27</f>
        <v>0</v>
      </c>
      <c r="H17" s="102"/>
      <c r="I17" s="100"/>
      <c r="J17" s="100">
        <f>J19+J21+J23+J25+J27</f>
        <v>0</v>
      </c>
      <c r="K17" s="100"/>
      <c r="L17" s="103"/>
      <c r="M17" s="100">
        <f>G17+J17</f>
        <v>0</v>
      </c>
      <c r="N17" s="100"/>
      <c r="O17" s="101"/>
      <c r="P17" s="100">
        <f>P19+P21+P23+P25+P27</f>
        <v>41.805699999999995</v>
      </c>
      <c r="Q17" s="99"/>
      <c r="R17" s="104"/>
      <c r="S17" s="100">
        <f>AB17+AE17</f>
        <v>11.6112</v>
      </c>
      <c r="T17" s="100"/>
      <c r="U17" s="103"/>
      <c r="V17" s="280">
        <f>V19+V21+V23+V25+V27</f>
        <v>0.2909</v>
      </c>
      <c r="W17" s="102"/>
      <c r="X17" s="100"/>
      <c r="Y17" s="280">
        <f>Y19+Y21+Y23+Y25+Y27</f>
        <v>0.041400000000000006</v>
      </c>
      <c r="Z17" s="100"/>
      <c r="AA17" s="103"/>
      <c r="AB17" s="100">
        <f>V17+Y17</f>
        <v>0.3323</v>
      </c>
      <c r="AC17" s="100"/>
      <c r="AD17" s="101"/>
      <c r="AE17" s="280">
        <f>AE19+AE21+AE23+AE25+AE27</f>
        <v>11.2789</v>
      </c>
      <c r="AF17" s="105"/>
      <c r="AG17" s="106"/>
      <c r="AH17" s="104"/>
      <c r="AI17" s="100">
        <f>AR17+AU17</f>
        <v>235.6337</v>
      </c>
      <c r="AJ17" s="100"/>
      <c r="AK17" s="103"/>
      <c r="AL17" s="100">
        <f>AL19+AL21+AL23+AL25+AL27</f>
        <v>110.0796</v>
      </c>
      <c r="AM17" s="102"/>
      <c r="AN17" s="100"/>
      <c r="AO17" s="100">
        <f>AO19+AO21+AO23+AO25+AO27</f>
        <v>0</v>
      </c>
      <c r="AP17" s="100"/>
      <c r="AQ17" s="103"/>
      <c r="AR17" s="100">
        <f>AL17+AO17</f>
        <v>110.0796</v>
      </c>
      <c r="AS17" s="100"/>
      <c r="AT17" s="101"/>
      <c r="AU17" s="100">
        <f>AU19+AU21+AU23+AU25+AU27</f>
        <v>125.5541</v>
      </c>
      <c r="AV17" s="105"/>
      <c r="AW17" s="104"/>
      <c r="AX17" s="100">
        <f>BG17+BJ17</f>
        <v>325.1784</v>
      </c>
      <c r="AY17" s="100"/>
      <c r="AZ17" s="103"/>
      <c r="BA17" s="100">
        <f>BA19+BA21+BA23+BA25+BA27</f>
        <v>297.8146</v>
      </c>
      <c r="BB17" s="102"/>
      <c r="BC17" s="100"/>
      <c r="BD17" s="100">
        <f>BD19+BD21+BD23+BD25+BD27</f>
        <v>0</v>
      </c>
      <c r="BE17" s="100"/>
      <c r="BF17" s="103"/>
      <c r="BG17" s="100">
        <f>BA17+BD17</f>
        <v>297.8146</v>
      </c>
      <c r="BH17" s="100"/>
      <c r="BI17" s="101"/>
      <c r="BJ17" s="100">
        <f>BJ19+BJ21+BJ23+BJ25+BJ27</f>
        <v>27.363799999999998</v>
      </c>
      <c r="BK17" s="99"/>
      <c r="BL17" s="264"/>
      <c r="BM17" s="266"/>
      <c r="BN17" s="265"/>
      <c r="BO17" s="107"/>
      <c r="BP17" s="100">
        <f>BY17+CB17</f>
        <v>3.4772999999999996</v>
      </c>
      <c r="BQ17" s="100"/>
      <c r="BR17" s="103"/>
      <c r="BS17" s="100">
        <f>BS19+BS21+BS23+BS25+BS27</f>
        <v>0</v>
      </c>
      <c r="BT17" s="102"/>
      <c r="BU17" s="100"/>
      <c r="BV17" s="100">
        <f>BV19+BV21+BV23+BV25+BV27</f>
        <v>0</v>
      </c>
      <c r="BW17" s="100"/>
      <c r="BX17" s="103"/>
      <c r="BY17" s="100">
        <f>BS17+BV17</f>
        <v>0</v>
      </c>
      <c r="BZ17" s="100"/>
      <c r="CA17" s="101"/>
      <c r="CB17" s="100">
        <f>CB19+CB21+CB23+CB25+CB27</f>
        <v>3.4772999999999996</v>
      </c>
      <c r="CC17" s="99"/>
      <c r="CD17" s="104"/>
      <c r="CE17" s="100">
        <f>CN17+CQ17</f>
        <v>116.1144</v>
      </c>
      <c r="CF17" s="100"/>
      <c r="CG17" s="103"/>
      <c r="CH17" s="100">
        <f>CH19+CH21+CH23+CH25+CH27</f>
        <v>116.1144</v>
      </c>
      <c r="CI17" s="102"/>
      <c r="CJ17" s="100"/>
      <c r="CK17" s="100">
        <f>CK19+CK21+CK23+CK25+CK27</f>
        <v>0</v>
      </c>
      <c r="CL17" s="100"/>
      <c r="CM17" s="103"/>
      <c r="CN17" s="100">
        <f>CH17+CK17</f>
        <v>116.1144</v>
      </c>
      <c r="CO17" s="100"/>
      <c r="CP17" s="101"/>
      <c r="CQ17" s="100">
        <f>CQ19+CQ21+CQ23+CQ25+CQ27</f>
        <v>0</v>
      </c>
      <c r="CR17" s="105"/>
      <c r="CS17" s="106"/>
      <c r="CT17" s="104"/>
      <c r="CU17" s="100"/>
      <c r="CV17" s="100"/>
      <c r="CW17" s="103"/>
      <c r="CX17" s="100">
        <f>CX19+CX21+CX23+CX25+CX27</f>
        <v>0</v>
      </c>
      <c r="CY17" s="102"/>
      <c r="CZ17" s="100"/>
      <c r="DA17" s="100">
        <f>DA19+DA21+DA23+DA25+DA27</f>
        <v>0</v>
      </c>
      <c r="DB17" s="100"/>
      <c r="DC17" s="103"/>
      <c r="DD17" s="100">
        <f>CX17+DA17</f>
        <v>0</v>
      </c>
      <c r="DE17" s="100"/>
      <c r="DF17" s="101"/>
      <c r="DG17" s="100">
        <f>DG19+DG21+DG23+DG25+DG27</f>
        <v>0</v>
      </c>
      <c r="DH17" s="105"/>
      <c r="DI17" s="264"/>
      <c r="DJ17" s="97"/>
    </row>
    <row r="18" spans="1:114" s="6" customFormat="1" ht="15.75" customHeight="1">
      <c r="A18" s="93">
        <v>1</v>
      </c>
      <c r="B18" s="54" t="s">
        <v>27</v>
      </c>
      <c r="C18" s="15" t="s">
        <v>1</v>
      </c>
      <c r="D18" s="15">
        <f>M18+P18</f>
        <v>0</v>
      </c>
      <c r="E18" s="15" t="s">
        <v>0</v>
      </c>
      <c r="F18" s="51" t="s">
        <v>1</v>
      </c>
      <c r="G18" s="50"/>
      <c r="H18" s="50" t="s">
        <v>0</v>
      </c>
      <c r="I18" s="51" t="s">
        <v>1</v>
      </c>
      <c r="J18" s="50"/>
      <c r="K18" s="50" t="s">
        <v>0</v>
      </c>
      <c r="L18" s="51" t="s">
        <v>1</v>
      </c>
      <c r="M18" s="15">
        <f>G18+J18</f>
        <v>0</v>
      </c>
      <c r="N18" s="50" t="s">
        <v>0</v>
      </c>
      <c r="O18" s="47" t="s">
        <v>1</v>
      </c>
      <c r="P18" s="15"/>
      <c r="Q18" s="15" t="s">
        <v>0</v>
      </c>
      <c r="R18" s="48" t="s">
        <v>1</v>
      </c>
      <c r="S18" s="15">
        <f>AB18+AE18</f>
        <v>0</v>
      </c>
      <c r="T18" s="15" t="s">
        <v>0</v>
      </c>
      <c r="U18" s="47" t="s">
        <v>1</v>
      </c>
      <c r="V18" s="15"/>
      <c r="W18" s="15" t="s">
        <v>0</v>
      </c>
      <c r="X18" s="47" t="s">
        <v>1</v>
      </c>
      <c r="Y18" s="15"/>
      <c r="Z18" s="15" t="s">
        <v>0</v>
      </c>
      <c r="AA18" s="47" t="s">
        <v>1</v>
      </c>
      <c r="AB18" s="15">
        <f>V18+Y18</f>
        <v>0</v>
      </c>
      <c r="AC18" s="15" t="s">
        <v>0</v>
      </c>
      <c r="AD18" s="47" t="s">
        <v>1</v>
      </c>
      <c r="AE18" s="15"/>
      <c r="AF18" s="49" t="s">
        <v>0</v>
      </c>
      <c r="AG18" s="15"/>
      <c r="AH18" s="48" t="s">
        <v>1</v>
      </c>
      <c r="AI18" s="15"/>
      <c r="AJ18" s="15" t="s">
        <v>0</v>
      </c>
      <c r="AK18" s="47" t="s">
        <v>1</v>
      </c>
      <c r="AL18" s="15"/>
      <c r="AM18" s="15" t="s">
        <v>0</v>
      </c>
      <c r="AN18" s="47" t="s">
        <v>1</v>
      </c>
      <c r="AO18" s="15"/>
      <c r="AP18" s="15" t="s">
        <v>0</v>
      </c>
      <c r="AQ18" s="47" t="s">
        <v>1</v>
      </c>
      <c r="AR18" s="15">
        <f>AL18+AO18</f>
        <v>0</v>
      </c>
      <c r="AS18" s="15" t="s">
        <v>0</v>
      </c>
      <c r="AT18" s="47" t="s">
        <v>1</v>
      </c>
      <c r="AU18" s="15"/>
      <c r="AV18" s="49" t="s">
        <v>0</v>
      </c>
      <c r="AW18" s="48" t="s">
        <v>1</v>
      </c>
      <c r="AX18" s="15">
        <f>BG18+BJ18</f>
        <v>0</v>
      </c>
      <c r="AY18" s="15" t="s">
        <v>0</v>
      </c>
      <c r="AZ18" s="47" t="s">
        <v>1</v>
      </c>
      <c r="BA18" s="15"/>
      <c r="BB18" s="15" t="s">
        <v>0</v>
      </c>
      <c r="BC18" s="47" t="s">
        <v>1</v>
      </c>
      <c r="BD18" s="15"/>
      <c r="BE18" s="15" t="s">
        <v>0</v>
      </c>
      <c r="BF18" s="47" t="s">
        <v>1</v>
      </c>
      <c r="BG18" s="15">
        <f>BA18+BD18</f>
        <v>0</v>
      </c>
      <c r="BH18" s="15" t="s">
        <v>0</v>
      </c>
      <c r="BI18" s="47" t="s">
        <v>1</v>
      </c>
      <c r="BJ18" s="15"/>
      <c r="BK18" s="15" t="s">
        <v>0</v>
      </c>
      <c r="BL18" s="271">
        <v>1</v>
      </c>
      <c r="BM18" s="93">
        <v>1</v>
      </c>
      <c r="BN18" s="54" t="s">
        <v>27</v>
      </c>
      <c r="BO18" s="15" t="s">
        <v>1</v>
      </c>
      <c r="BP18" s="15">
        <f>BY18+CB18</f>
        <v>0</v>
      </c>
      <c r="BQ18" s="15" t="s">
        <v>0</v>
      </c>
      <c r="BR18" s="47" t="s">
        <v>1</v>
      </c>
      <c r="BS18" s="15"/>
      <c r="BT18" s="15" t="s">
        <v>0</v>
      </c>
      <c r="BU18" s="47" t="s">
        <v>1</v>
      </c>
      <c r="BV18" s="15"/>
      <c r="BW18" s="15" t="s">
        <v>0</v>
      </c>
      <c r="BX18" s="47" t="s">
        <v>1</v>
      </c>
      <c r="BY18" s="15">
        <f>BS18+BV18</f>
        <v>0</v>
      </c>
      <c r="BZ18" s="15" t="s">
        <v>0</v>
      </c>
      <c r="CA18" s="47" t="s">
        <v>1</v>
      </c>
      <c r="CB18" s="15"/>
      <c r="CC18" s="15" t="s">
        <v>0</v>
      </c>
      <c r="CD18" s="48" t="s">
        <v>1</v>
      </c>
      <c r="CE18" s="15">
        <f>CN18+CQ18</f>
        <v>928.7896000000001</v>
      </c>
      <c r="CF18" s="15" t="s">
        <v>0</v>
      </c>
      <c r="CG18" s="47" t="s">
        <v>1</v>
      </c>
      <c r="CH18" s="15">
        <v>795.2267</v>
      </c>
      <c r="CI18" s="15" t="s">
        <v>0</v>
      </c>
      <c r="CJ18" s="47" t="s">
        <v>1</v>
      </c>
      <c r="CK18" s="15"/>
      <c r="CL18" s="15" t="s">
        <v>0</v>
      </c>
      <c r="CM18" s="47" t="s">
        <v>1</v>
      </c>
      <c r="CN18" s="15">
        <f>CH18+CK18</f>
        <v>795.2267</v>
      </c>
      <c r="CO18" s="15" t="s">
        <v>0</v>
      </c>
      <c r="CP18" s="47" t="s">
        <v>1</v>
      </c>
      <c r="CQ18" s="15">
        <v>133.5629</v>
      </c>
      <c r="CR18" s="49" t="s">
        <v>0</v>
      </c>
      <c r="CS18" s="15"/>
      <c r="CT18" s="48" t="s">
        <v>1</v>
      </c>
      <c r="CU18" s="15">
        <f>DD18+DG18</f>
        <v>0</v>
      </c>
      <c r="CV18" s="15" t="s">
        <v>0</v>
      </c>
      <c r="CW18" s="47" t="s">
        <v>1</v>
      </c>
      <c r="CX18" s="15"/>
      <c r="CY18" s="15" t="s">
        <v>0</v>
      </c>
      <c r="CZ18" s="47" t="s">
        <v>1</v>
      </c>
      <c r="DA18" s="15"/>
      <c r="DB18" s="15" t="s">
        <v>0</v>
      </c>
      <c r="DC18" s="47" t="s">
        <v>1</v>
      </c>
      <c r="DD18" s="15">
        <f>CX18+DA18</f>
        <v>0</v>
      </c>
      <c r="DE18" s="15" t="s">
        <v>0</v>
      </c>
      <c r="DF18" s="47" t="s">
        <v>1</v>
      </c>
      <c r="DG18" s="15"/>
      <c r="DH18" s="49" t="s">
        <v>0</v>
      </c>
      <c r="DI18" s="250">
        <v>1</v>
      </c>
      <c r="DJ18" s="7"/>
    </row>
    <row r="19" spans="1:114" s="6" customFormat="1" ht="15.75" customHeight="1">
      <c r="A19" s="93"/>
      <c r="B19" s="54"/>
      <c r="C19" s="15"/>
      <c r="D19" s="34">
        <f>M19+P19</f>
        <v>0.9355</v>
      </c>
      <c r="E19" s="15"/>
      <c r="F19" s="51"/>
      <c r="G19" s="50"/>
      <c r="H19" s="50"/>
      <c r="I19" s="51"/>
      <c r="J19" s="50"/>
      <c r="K19" s="50"/>
      <c r="L19" s="51"/>
      <c r="M19" s="34">
        <f>G19+J19</f>
        <v>0</v>
      </c>
      <c r="N19" s="50"/>
      <c r="O19" s="47"/>
      <c r="P19" s="15">
        <v>0.9355</v>
      </c>
      <c r="Q19" s="15"/>
      <c r="R19" s="48"/>
      <c r="S19" s="278">
        <f>AB19+AE19</f>
        <v>0</v>
      </c>
      <c r="T19" s="15"/>
      <c r="U19" s="47"/>
      <c r="V19" s="15"/>
      <c r="W19" s="15"/>
      <c r="X19" s="47"/>
      <c r="Y19" s="15"/>
      <c r="Z19" s="15"/>
      <c r="AA19" s="47"/>
      <c r="AB19" s="34">
        <f>V19+Y19</f>
        <v>0</v>
      </c>
      <c r="AC19" s="15"/>
      <c r="AD19" s="47"/>
      <c r="AE19" s="269"/>
      <c r="AF19" s="49"/>
      <c r="AG19" s="15"/>
      <c r="AH19" s="48"/>
      <c r="AI19" s="34">
        <f>AR19+AU19</f>
        <v>54.0591</v>
      </c>
      <c r="AJ19" s="15"/>
      <c r="AK19" s="47"/>
      <c r="AL19" s="15">
        <v>17.81</v>
      </c>
      <c r="AM19" s="15"/>
      <c r="AN19" s="47"/>
      <c r="AO19" s="15"/>
      <c r="AP19" s="15"/>
      <c r="AQ19" s="47"/>
      <c r="AR19" s="34">
        <f>AL19+AO19</f>
        <v>17.81</v>
      </c>
      <c r="AS19" s="15"/>
      <c r="AT19" s="47"/>
      <c r="AU19" s="15">
        <v>36.2491</v>
      </c>
      <c r="AV19" s="49"/>
      <c r="AW19" s="48"/>
      <c r="AX19" s="34">
        <f>BG19+BJ19</f>
        <v>0</v>
      </c>
      <c r="AY19" s="15"/>
      <c r="AZ19" s="47"/>
      <c r="BA19" s="15"/>
      <c r="BB19" s="15"/>
      <c r="BC19" s="47"/>
      <c r="BD19" s="15"/>
      <c r="BE19" s="15"/>
      <c r="BF19" s="47"/>
      <c r="BG19" s="34">
        <f>BA19+BD19</f>
        <v>0</v>
      </c>
      <c r="BH19" s="15"/>
      <c r="BI19" s="47"/>
      <c r="BJ19" s="15"/>
      <c r="BK19" s="15"/>
      <c r="BL19" s="271"/>
      <c r="BM19" s="93"/>
      <c r="BN19" s="54"/>
      <c r="BO19" s="15"/>
      <c r="BP19" s="34">
        <f>BY19+CB19</f>
        <v>1.397</v>
      </c>
      <c r="BQ19" s="15"/>
      <c r="BR19" s="47"/>
      <c r="BS19" s="15"/>
      <c r="BT19" s="15"/>
      <c r="BU19" s="47"/>
      <c r="BV19" s="15"/>
      <c r="BW19" s="15"/>
      <c r="BX19" s="47"/>
      <c r="BY19" s="34">
        <f>BS19+BV19</f>
        <v>0</v>
      </c>
      <c r="BZ19" s="15"/>
      <c r="CA19" s="47"/>
      <c r="CB19" s="15">
        <v>1.397</v>
      </c>
      <c r="CC19" s="15"/>
      <c r="CD19" s="48"/>
      <c r="CE19" s="34">
        <f>CN19+CQ19</f>
        <v>36.41</v>
      </c>
      <c r="CF19" s="15"/>
      <c r="CG19" s="47"/>
      <c r="CH19" s="15">
        <v>36.41</v>
      </c>
      <c r="CI19" s="15"/>
      <c r="CJ19" s="47"/>
      <c r="CK19" s="15"/>
      <c r="CL19" s="15"/>
      <c r="CM19" s="47"/>
      <c r="CN19" s="34">
        <f>CH19+CK19</f>
        <v>36.41</v>
      </c>
      <c r="CO19" s="15"/>
      <c r="CP19" s="47"/>
      <c r="CQ19" s="15"/>
      <c r="CR19" s="49"/>
      <c r="CS19" s="15"/>
      <c r="CT19" s="48"/>
      <c r="CU19" s="34">
        <f>DD19+DG19</f>
        <v>0</v>
      </c>
      <c r="CV19" s="15"/>
      <c r="CW19" s="47"/>
      <c r="CX19" s="15"/>
      <c r="CY19" s="15"/>
      <c r="CZ19" s="47"/>
      <c r="DA19" s="15"/>
      <c r="DB19" s="15"/>
      <c r="DC19" s="47"/>
      <c r="DD19" s="34">
        <f>CX19+DA19</f>
        <v>0</v>
      </c>
      <c r="DE19" s="15"/>
      <c r="DF19" s="47"/>
      <c r="DG19" s="15"/>
      <c r="DH19" s="49"/>
      <c r="DI19" s="250"/>
      <c r="DJ19" s="7"/>
    </row>
    <row r="20" spans="1:114" s="6" customFormat="1" ht="15.75" customHeight="1">
      <c r="A20" s="32">
        <v>2</v>
      </c>
      <c r="B20" s="31" t="s">
        <v>26</v>
      </c>
      <c r="C20" s="23" t="s">
        <v>1</v>
      </c>
      <c r="D20" s="15">
        <f>M20+P20</f>
        <v>0</v>
      </c>
      <c r="E20" s="23" t="s">
        <v>0</v>
      </c>
      <c r="F20" s="28" t="s">
        <v>1</v>
      </c>
      <c r="G20" s="27"/>
      <c r="H20" s="27" t="s">
        <v>0</v>
      </c>
      <c r="I20" s="28" t="s">
        <v>1</v>
      </c>
      <c r="J20" s="27"/>
      <c r="K20" s="27" t="s">
        <v>0</v>
      </c>
      <c r="L20" s="28" t="s">
        <v>1</v>
      </c>
      <c r="M20" s="15">
        <f>G20+J20</f>
        <v>0</v>
      </c>
      <c r="N20" s="27" t="s">
        <v>0</v>
      </c>
      <c r="O20" s="24" t="s">
        <v>1</v>
      </c>
      <c r="P20" s="23"/>
      <c r="Q20" s="23" t="s">
        <v>0</v>
      </c>
      <c r="R20" s="25" t="s">
        <v>1</v>
      </c>
      <c r="S20" s="15">
        <f>AB20+AE20</f>
        <v>0</v>
      </c>
      <c r="T20" s="23" t="s">
        <v>0</v>
      </c>
      <c r="U20" s="24" t="s">
        <v>1</v>
      </c>
      <c r="V20" s="23"/>
      <c r="W20" s="23" t="s">
        <v>0</v>
      </c>
      <c r="X20" s="24" t="s">
        <v>1</v>
      </c>
      <c r="Y20" s="23"/>
      <c r="Z20" s="23" t="s">
        <v>0</v>
      </c>
      <c r="AA20" s="24" t="s">
        <v>1</v>
      </c>
      <c r="AB20" s="15">
        <f>V20+Y20</f>
        <v>0</v>
      </c>
      <c r="AC20" s="23" t="s">
        <v>0</v>
      </c>
      <c r="AD20" s="24" t="s">
        <v>1</v>
      </c>
      <c r="AE20" s="23"/>
      <c r="AF20" s="26" t="s">
        <v>0</v>
      </c>
      <c r="AG20" s="15"/>
      <c r="AH20" s="25" t="s">
        <v>1</v>
      </c>
      <c r="AI20" s="15"/>
      <c r="AJ20" s="23" t="s">
        <v>0</v>
      </c>
      <c r="AK20" s="24" t="s">
        <v>1</v>
      </c>
      <c r="AL20" s="23"/>
      <c r="AM20" s="23" t="s">
        <v>0</v>
      </c>
      <c r="AN20" s="24" t="s">
        <v>1</v>
      </c>
      <c r="AO20" s="23"/>
      <c r="AP20" s="23" t="s">
        <v>0</v>
      </c>
      <c r="AQ20" s="24" t="s">
        <v>1</v>
      </c>
      <c r="AR20" s="15">
        <f>AL20+AO20</f>
        <v>0</v>
      </c>
      <c r="AS20" s="23" t="s">
        <v>0</v>
      </c>
      <c r="AT20" s="24" t="s">
        <v>1</v>
      </c>
      <c r="AU20" s="23"/>
      <c r="AV20" s="26" t="s">
        <v>0</v>
      </c>
      <c r="AW20" s="25" t="s">
        <v>1</v>
      </c>
      <c r="AX20" s="15">
        <f>BG20+BJ20</f>
        <v>0</v>
      </c>
      <c r="AY20" s="23" t="s">
        <v>0</v>
      </c>
      <c r="AZ20" s="24" t="s">
        <v>1</v>
      </c>
      <c r="BA20" s="23"/>
      <c r="BB20" s="23" t="s">
        <v>0</v>
      </c>
      <c r="BC20" s="24" t="s">
        <v>1</v>
      </c>
      <c r="BD20" s="23"/>
      <c r="BE20" s="23" t="s">
        <v>0</v>
      </c>
      <c r="BF20" s="24" t="s">
        <v>1</v>
      </c>
      <c r="BG20" s="15">
        <f>BA20+BD20</f>
        <v>0</v>
      </c>
      <c r="BH20" s="23" t="s">
        <v>0</v>
      </c>
      <c r="BI20" s="24" t="s">
        <v>1</v>
      </c>
      <c r="BJ20" s="23"/>
      <c r="BK20" s="23" t="s">
        <v>0</v>
      </c>
      <c r="BL20" s="247">
        <f>BL18+1</f>
        <v>2</v>
      </c>
      <c r="BM20" s="32">
        <f>BM18+1</f>
        <v>2</v>
      </c>
      <c r="BN20" s="31" t="s">
        <v>26</v>
      </c>
      <c r="BO20" s="23" t="s">
        <v>1</v>
      </c>
      <c r="BP20" s="15">
        <f>BY20+CB20</f>
        <v>0</v>
      </c>
      <c r="BQ20" s="23" t="s">
        <v>0</v>
      </c>
      <c r="BR20" s="24" t="s">
        <v>1</v>
      </c>
      <c r="BS20" s="23"/>
      <c r="BT20" s="23" t="s">
        <v>0</v>
      </c>
      <c r="BU20" s="24" t="s">
        <v>1</v>
      </c>
      <c r="BV20" s="23"/>
      <c r="BW20" s="23" t="s">
        <v>0</v>
      </c>
      <c r="BX20" s="24" t="s">
        <v>1</v>
      </c>
      <c r="BY20" s="15">
        <f>BS20+BV20</f>
        <v>0</v>
      </c>
      <c r="BZ20" s="23" t="s">
        <v>0</v>
      </c>
      <c r="CA20" s="24" t="s">
        <v>1</v>
      </c>
      <c r="CB20" s="23"/>
      <c r="CC20" s="23" t="s">
        <v>0</v>
      </c>
      <c r="CD20" s="25" t="s">
        <v>1</v>
      </c>
      <c r="CE20" s="15">
        <f>CN20+CQ20</f>
        <v>6067.0614</v>
      </c>
      <c r="CF20" s="23" t="s">
        <v>0</v>
      </c>
      <c r="CG20" s="24" t="s">
        <v>1</v>
      </c>
      <c r="CH20" s="23">
        <v>258.254</v>
      </c>
      <c r="CI20" s="23" t="s">
        <v>0</v>
      </c>
      <c r="CJ20" s="24" t="s">
        <v>1</v>
      </c>
      <c r="CK20" s="23"/>
      <c r="CL20" s="23" t="s">
        <v>0</v>
      </c>
      <c r="CM20" s="24" t="s">
        <v>1</v>
      </c>
      <c r="CN20" s="275">
        <f>CH20+CK20</f>
        <v>258.254</v>
      </c>
      <c r="CO20" s="23" t="s">
        <v>0</v>
      </c>
      <c r="CP20" s="24" t="s">
        <v>1</v>
      </c>
      <c r="CQ20" s="23">
        <v>5808.8074</v>
      </c>
      <c r="CR20" s="26" t="s">
        <v>0</v>
      </c>
      <c r="CS20" s="15"/>
      <c r="CT20" s="25" t="s">
        <v>1</v>
      </c>
      <c r="CU20" s="15">
        <f>DD20+DG20</f>
        <v>0</v>
      </c>
      <c r="CV20" s="23" t="s">
        <v>0</v>
      </c>
      <c r="CW20" s="24" t="s">
        <v>1</v>
      </c>
      <c r="CX20" s="23"/>
      <c r="CY20" s="23" t="s">
        <v>0</v>
      </c>
      <c r="CZ20" s="24" t="s">
        <v>1</v>
      </c>
      <c r="DA20" s="23"/>
      <c r="DB20" s="23" t="s">
        <v>0</v>
      </c>
      <c r="DC20" s="24" t="s">
        <v>1</v>
      </c>
      <c r="DD20" s="15">
        <f>CX20+DA20</f>
        <v>0</v>
      </c>
      <c r="DE20" s="23" t="s">
        <v>0</v>
      </c>
      <c r="DF20" s="24" t="s">
        <v>1</v>
      </c>
      <c r="DG20" s="23"/>
      <c r="DH20" s="26" t="s">
        <v>0</v>
      </c>
      <c r="DI20" s="246">
        <v>2</v>
      </c>
      <c r="DJ20" s="7"/>
    </row>
    <row r="21" spans="1:114" s="6" customFormat="1" ht="15.75" customHeight="1">
      <c r="A21" s="55"/>
      <c r="B21" s="42"/>
      <c r="C21" s="34"/>
      <c r="D21" s="34">
        <f>M21+P21</f>
        <v>0</v>
      </c>
      <c r="E21" s="34"/>
      <c r="F21" s="39"/>
      <c r="G21" s="38"/>
      <c r="H21" s="38"/>
      <c r="I21" s="39"/>
      <c r="J21" s="38"/>
      <c r="K21" s="38"/>
      <c r="L21" s="39"/>
      <c r="M21" s="34">
        <f>G21+J21</f>
        <v>0</v>
      </c>
      <c r="N21" s="38"/>
      <c r="O21" s="35"/>
      <c r="P21" s="34"/>
      <c r="Q21" s="34"/>
      <c r="R21" s="36"/>
      <c r="S21" s="278">
        <f>AB21+AE21</f>
        <v>0.6767000000000001</v>
      </c>
      <c r="T21" s="34"/>
      <c r="U21" s="35"/>
      <c r="V21" s="279">
        <v>0.2909</v>
      </c>
      <c r="W21" s="34"/>
      <c r="X21" s="35"/>
      <c r="Y21" s="44">
        <v>0.0175</v>
      </c>
      <c r="Z21" s="34"/>
      <c r="AA21" s="35"/>
      <c r="AB21" s="34">
        <f>V21+Y21</f>
        <v>0.3084</v>
      </c>
      <c r="AC21" s="34"/>
      <c r="AD21" s="35"/>
      <c r="AE21" s="279">
        <v>0.3683</v>
      </c>
      <c r="AF21" s="37"/>
      <c r="AG21" s="15"/>
      <c r="AH21" s="36"/>
      <c r="AI21" s="34">
        <f>AR21+AU21</f>
        <v>0</v>
      </c>
      <c r="AJ21" s="34"/>
      <c r="AK21" s="35"/>
      <c r="AL21" s="34"/>
      <c r="AM21" s="34"/>
      <c r="AN21" s="35"/>
      <c r="AO21" s="34"/>
      <c r="AP21" s="34"/>
      <c r="AQ21" s="35"/>
      <c r="AR21" s="34">
        <f>AL21+AO21</f>
        <v>0</v>
      </c>
      <c r="AS21" s="34"/>
      <c r="AT21" s="35"/>
      <c r="AU21" s="34"/>
      <c r="AV21" s="37"/>
      <c r="AW21" s="36"/>
      <c r="AX21" s="34">
        <f>BG21+BJ21</f>
        <v>0</v>
      </c>
      <c r="AY21" s="34"/>
      <c r="AZ21" s="35"/>
      <c r="BA21" s="34"/>
      <c r="BB21" s="34"/>
      <c r="BC21" s="35"/>
      <c r="BD21" s="34"/>
      <c r="BE21" s="34"/>
      <c r="BF21" s="35"/>
      <c r="BG21" s="34">
        <f>BA21+BD21</f>
        <v>0</v>
      </c>
      <c r="BH21" s="34"/>
      <c r="BI21" s="35"/>
      <c r="BJ21" s="34"/>
      <c r="BK21" s="34"/>
      <c r="BL21" s="261"/>
      <c r="BM21" s="55"/>
      <c r="BN21" s="42"/>
      <c r="BO21" s="34"/>
      <c r="BP21" s="34">
        <f>BY21+CB21</f>
        <v>0</v>
      </c>
      <c r="BQ21" s="34"/>
      <c r="BR21" s="35"/>
      <c r="BS21" s="34"/>
      <c r="BT21" s="34"/>
      <c r="BU21" s="35"/>
      <c r="BV21" s="34"/>
      <c r="BW21" s="34"/>
      <c r="BX21" s="35"/>
      <c r="BY21" s="34">
        <f>BS21+BV21</f>
        <v>0</v>
      </c>
      <c r="BZ21" s="34"/>
      <c r="CA21" s="35"/>
      <c r="CB21" s="34"/>
      <c r="CC21" s="34"/>
      <c r="CD21" s="36"/>
      <c r="CE21" s="34">
        <f>CN21+CQ21</f>
        <v>0</v>
      </c>
      <c r="CF21" s="34"/>
      <c r="CG21" s="35"/>
      <c r="CH21" s="34"/>
      <c r="CI21" s="34"/>
      <c r="CJ21" s="35"/>
      <c r="CK21" s="34"/>
      <c r="CL21" s="34"/>
      <c r="CM21" s="35"/>
      <c r="CN21" s="277">
        <f>CH21+CK21</f>
        <v>0</v>
      </c>
      <c r="CO21" s="34"/>
      <c r="CP21" s="35"/>
      <c r="CQ21" s="34"/>
      <c r="CR21" s="37"/>
      <c r="CS21" s="15"/>
      <c r="CT21" s="36"/>
      <c r="CU21" s="34">
        <f>DD21+DG21</f>
        <v>0</v>
      </c>
      <c r="CV21" s="34"/>
      <c r="CW21" s="35"/>
      <c r="CX21" s="34"/>
      <c r="CY21" s="34"/>
      <c r="CZ21" s="35"/>
      <c r="DA21" s="34"/>
      <c r="DB21" s="34"/>
      <c r="DC21" s="35"/>
      <c r="DD21" s="34">
        <f>CX21+DA21</f>
        <v>0</v>
      </c>
      <c r="DE21" s="34"/>
      <c r="DF21" s="35"/>
      <c r="DG21" s="34"/>
      <c r="DH21" s="37"/>
      <c r="DI21" s="248"/>
      <c r="DJ21" s="7"/>
    </row>
    <row r="22" spans="1:114" s="6" customFormat="1" ht="15.75" customHeight="1">
      <c r="A22" s="93">
        <v>3</v>
      </c>
      <c r="B22" s="54" t="s">
        <v>25</v>
      </c>
      <c r="C22" s="15" t="s">
        <v>1</v>
      </c>
      <c r="D22" s="15">
        <f>M22+P22</f>
        <v>0</v>
      </c>
      <c r="E22" s="15" t="s">
        <v>0</v>
      </c>
      <c r="F22" s="51" t="s">
        <v>1</v>
      </c>
      <c r="G22" s="50"/>
      <c r="H22" s="50" t="s">
        <v>0</v>
      </c>
      <c r="I22" s="51" t="s">
        <v>1</v>
      </c>
      <c r="J22" s="50"/>
      <c r="K22" s="50" t="s">
        <v>0</v>
      </c>
      <c r="L22" s="51" t="s">
        <v>1</v>
      </c>
      <c r="M22" s="15">
        <f>G22+J22</f>
        <v>0</v>
      </c>
      <c r="N22" s="50" t="s">
        <v>0</v>
      </c>
      <c r="O22" s="47" t="s">
        <v>1</v>
      </c>
      <c r="P22" s="15"/>
      <c r="Q22" s="15" t="s">
        <v>0</v>
      </c>
      <c r="R22" s="48" t="s">
        <v>1</v>
      </c>
      <c r="S22" s="15">
        <f>AB22+AE22</f>
        <v>0</v>
      </c>
      <c r="T22" s="15" t="s">
        <v>0</v>
      </c>
      <c r="U22" s="47" t="s">
        <v>1</v>
      </c>
      <c r="V22" s="15"/>
      <c r="W22" s="15" t="s">
        <v>0</v>
      </c>
      <c r="X22" s="47" t="s">
        <v>1</v>
      </c>
      <c r="Y22" s="15"/>
      <c r="Z22" s="15" t="s">
        <v>0</v>
      </c>
      <c r="AA22" s="47" t="s">
        <v>1</v>
      </c>
      <c r="AB22" s="15">
        <f>V22+Y22</f>
        <v>0</v>
      </c>
      <c r="AC22" s="15" t="s">
        <v>0</v>
      </c>
      <c r="AD22" s="47" t="s">
        <v>1</v>
      </c>
      <c r="AE22" s="15"/>
      <c r="AF22" s="49" t="s">
        <v>0</v>
      </c>
      <c r="AG22" s="15"/>
      <c r="AH22" s="48" t="s">
        <v>1</v>
      </c>
      <c r="AI22" s="15"/>
      <c r="AJ22" s="15" t="s">
        <v>0</v>
      </c>
      <c r="AK22" s="47" t="s">
        <v>1</v>
      </c>
      <c r="AL22" s="15"/>
      <c r="AM22" s="15" t="s">
        <v>0</v>
      </c>
      <c r="AN22" s="47" t="s">
        <v>1</v>
      </c>
      <c r="AO22" s="15"/>
      <c r="AP22" s="15" t="s">
        <v>0</v>
      </c>
      <c r="AQ22" s="47" t="s">
        <v>1</v>
      </c>
      <c r="AR22" s="15">
        <f>AL22+AO22</f>
        <v>0</v>
      </c>
      <c r="AS22" s="15" t="s">
        <v>0</v>
      </c>
      <c r="AT22" s="47" t="s">
        <v>1</v>
      </c>
      <c r="AU22" s="15"/>
      <c r="AV22" s="49" t="s">
        <v>0</v>
      </c>
      <c r="AW22" s="48" t="s">
        <v>1</v>
      </c>
      <c r="AX22" s="15">
        <f>BG22+BJ22</f>
        <v>0</v>
      </c>
      <c r="AY22" s="15" t="s">
        <v>0</v>
      </c>
      <c r="AZ22" s="47" t="s">
        <v>1</v>
      </c>
      <c r="BA22" s="15"/>
      <c r="BB22" s="15" t="s">
        <v>0</v>
      </c>
      <c r="BC22" s="47" t="s">
        <v>1</v>
      </c>
      <c r="BD22" s="15"/>
      <c r="BE22" s="15" t="s">
        <v>0</v>
      </c>
      <c r="BF22" s="47" t="s">
        <v>1</v>
      </c>
      <c r="BG22" s="15">
        <f>BA22+BD22</f>
        <v>0</v>
      </c>
      <c r="BH22" s="15" t="s">
        <v>0</v>
      </c>
      <c r="BI22" s="47" t="s">
        <v>1</v>
      </c>
      <c r="BJ22" s="15"/>
      <c r="BK22" s="15" t="s">
        <v>0</v>
      </c>
      <c r="BL22" s="247">
        <f>BL20+1</f>
        <v>3</v>
      </c>
      <c r="BM22" s="32">
        <f>BM20+1</f>
        <v>3</v>
      </c>
      <c r="BN22" s="54" t="s">
        <v>25</v>
      </c>
      <c r="BO22" s="15" t="s">
        <v>1</v>
      </c>
      <c r="BP22" s="15">
        <f>BY22+CB22</f>
        <v>0</v>
      </c>
      <c r="BQ22" s="15" t="s">
        <v>0</v>
      </c>
      <c r="BR22" s="47" t="s">
        <v>1</v>
      </c>
      <c r="BS22" s="15"/>
      <c r="BT22" s="15" t="s">
        <v>0</v>
      </c>
      <c r="BU22" s="47" t="s">
        <v>1</v>
      </c>
      <c r="BV22" s="15"/>
      <c r="BW22" s="15" t="s">
        <v>0</v>
      </c>
      <c r="BX22" s="47" t="s">
        <v>1</v>
      </c>
      <c r="BY22" s="15">
        <f>BS22+BV22</f>
        <v>0</v>
      </c>
      <c r="BZ22" s="15" t="s">
        <v>0</v>
      </c>
      <c r="CA22" s="47" t="s">
        <v>1</v>
      </c>
      <c r="CB22" s="15"/>
      <c r="CC22" s="15" t="s">
        <v>0</v>
      </c>
      <c r="CD22" s="48" t="s">
        <v>1</v>
      </c>
      <c r="CE22" s="15">
        <f>CN22+CQ22</f>
        <v>761.4751</v>
      </c>
      <c r="CF22" s="15" t="s">
        <v>0</v>
      </c>
      <c r="CG22" s="47" t="s">
        <v>1</v>
      </c>
      <c r="CH22" s="15">
        <v>753.3</v>
      </c>
      <c r="CI22" s="15" t="s">
        <v>0</v>
      </c>
      <c r="CJ22" s="47" t="s">
        <v>1</v>
      </c>
      <c r="CK22" s="15"/>
      <c r="CL22" s="15" t="s">
        <v>0</v>
      </c>
      <c r="CM22" s="47" t="s">
        <v>1</v>
      </c>
      <c r="CN22" s="275">
        <f>CH22+CK22</f>
        <v>753.3</v>
      </c>
      <c r="CO22" s="15" t="s">
        <v>0</v>
      </c>
      <c r="CP22" s="47" t="s">
        <v>1</v>
      </c>
      <c r="CQ22" s="15">
        <v>8.1751</v>
      </c>
      <c r="CR22" s="49" t="s">
        <v>0</v>
      </c>
      <c r="CS22" s="15"/>
      <c r="CT22" s="48" t="s">
        <v>1</v>
      </c>
      <c r="CU22" s="15">
        <f>DD22+DG22</f>
        <v>0</v>
      </c>
      <c r="CV22" s="15" t="s">
        <v>0</v>
      </c>
      <c r="CW22" s="47" t="s">
        <v>1</v>
      </c>
      <c r="CX22" s="15"/>
      <c r="CY22" s="15" t="s">
        <v>0</v>
      </c>
      <c r="CZ22" s="47" t="s">
        <v>1</v>
      </c>
      <c r="DA22" s="15"/>
      <c r="DB22" s="15" t="s">
        <v>0</v>
      </c>
      <c r="DC22" s="47" t="s">
        <v>1</v>
      </c>
      <c r="DD22" s="15">
        <f>CX22+DA22</f>
        <v>0</v>
      </c>
      <c r="DE22" s="15" t="s">
        <v>0</v>
      </c>
      <c r="DF22" s="47" t="s">
        <v>1</v>
      </c>
      <c r="DG22" s="15"/>
      <c r="DH22" s="49" t="s">
        <v>0</v>
      </c>
      <c r="DI22" s="250">
        <v>3</v>
      </c>
      <c r="DJ22" s="7"/>
    </row>
    <row r="23" spans="1:114" s="6" customFormat="1" ht="15.75" customHeight="1">
      <c r="A23" s="93"/>
      <c r="B23" s="54"/>
      <c r="C23" s="15"/>
      <c r="D23" s="34">
        <f>M23+P23</f>
        <v>0</v>
      </c>
      <c r="E23" s="15"/>
      <c r="F23" s="51"/>
      <c r="G23" s="50"/>
      <c r="H23" s="50"/>
      <c r="I23" s="51"/>
      <c r="J23" s="50"/>
      <c r="K23" s="50"/>
      <c r="L23" s="51"/>
      <c r="M23" s="34">
        <f>G23+J23</f>
        <v>0</v>
      </c>
      <c r="N23" s="50"/>
      <c r="O23" s="47"/>
      <c r="P23" s="15"/>
      <c r="Q23" s="15"/>
      <c r="R23" s="48"/>
      <c r="S23" s="278">
        <f>AB23+AE23</f>
        <v>0</v>
      </c>
      <c r="T23" s="15"/>
      <c r="U23" s="47"/>
      <c r="V23" s="15"/>
      <c r="W23" s="15"/>
      <c r="X23" s="47"/>
      <c r="Y23" s="15"/>
      <c r="Z23" s="15"/>
      <c r="AA23" s="47"/>
      <c r="AB23" s="34">
        <f>V23+Y23</f>
        <v>0</v>
      </c>
      <c r="AC23" s="15"/>
      <c r="AD23" s="47"/>
      <c r="AE23" s="15"/>
      <c r="AF23" s="49"/>
      <c r="AG23" s="15"/>
      <c r="AH23" s="48"/>
      <c r="AI23" s="34">
        <f>AR23+AU23</f>
        <v>37.3349</v>
      </c>
      <c r="AJ23" s="15"/>
      <c r="AK23" s="47"/>
      <c r="AL23" s="15"/>
      <c r="AM23" s="15"/>
      <c r="AN23" s="47"/>
      <c r="AO23" s="15"/>
      <c r="AP23" s="15"/>
      <c r="AQ23" s="47"/>
      <c r="AR23" s="34">
        <f>AL23+AO23</f>
        <v>0</v>
      </c>
      <c r="AS23" s="15"/>
      <c r="AT23" s="47"/>
      <c r="AU23" s="15">
        <v>37.3349</v>
      </c>
      <c r="AV23" s="49"/>
      <c r="AW23" s="48"/>
      <c r="AX23" s="34">
        <f>BG23+BJ23</f>
        <v>4.1989</v>
      </c>
      <c r="AY23" s="15"/>
      <c r="AZ23" s="47"/>
      <c r="BA23" s="15"/>
      <c r="BB23" s="15"/>
      <c r="BC23" s="47"/>
      <c r="BD23" s="15"/>
      <c r="BE23" s="15"/>
      <c r="BF23" s="47"/>
      <c r="BG23" s="34">
        <f>BA23+BD23</f>
        <v>0</v>
      </c>
      <c r="BH23" s="15"/>
      <c r="BI23" s="47"/>
      <c r="BJ23" s="15">
        <v>4.1989</v>
      </c>
      <c r="BK23" s="15"/>
      <c r="BL23" s="261"/>
      <c r="BM23" s="55"/>
      <c r="BN23" s="54"/>
      <c r="BO23" s="15"/>
      <c r="BP23" s="34">
        <f>BY23+CB23</f>
        <v>0</v>
      </c>
      <c r="BQ23" s="15"/>
      <c r="BR23" s="47"/>
      <c r="BS23" s="15"/>
      <c r="BT23" s="15"/>
      <c r="BU23" s="47"/>
      <c r="BV23" s="15"/>
      <c r="BW23" s="15"/>
      <c r="BX23" s="47"/>
      <c r="BY23" s="34">
        <f>BS23+BV23</f>
        <v>0</v>
      </c>
      <c r="BZ23" s="15"/>
      <c r="CA23" s="47"/>
      <c r="CB23" s="15"/>
      <c r="CC23" s="15"/>
      <c r="CD23" s="48"/>
      <c r="CE23" s="34">
        <f>CN23+CQ23</f>
        <v>0</v>
      </c>
      <c r="CF23" s="15"/>
      <c r="CG23" s="47"/>
      <c r="CH23" s="15"/>
      <c r="CI23" s="15"/>
      <c r="CJ23" s="47"/>
      <c r="CK23" s="15"/>
      <c r="CL23" s="15"/>
      <c r="CM23" s="47"/>
      <c r="CN23" s="277">
        <f>CH23+CK23</f>
        <v>0</v>
      </c>
      <c r="CO23" s="15"/>
      <c r="CP23" s="47"/>
      <c r="CQ23" s="15"/>
      <c r="CR23" s="49"/>
      <c r="CS23" s="15"/>
      <c r="CT23" s="48"/>
      <c r="CU23" s="34">
        <f>DD23+DG23</f>
        <v>0</v>
      </c>
      <c r="CV23" s="15"/>
      <c r="CW23" s="47"/>
      <c r="CX23" s="15"/>
      <c r="CY23" s="15"/>
      <c r="CZ23" s="47"/>
      <c r="DA23" s="15"/>
      <c r="DB23" s="15"/>
      <c r="DC23" s="47"/>
      <c r="DD23" s="34">
        <f>CX23+DA23</f>
        <v>0</v>
      </c>
      <c r="DE23" s="15"/>
      <c r="DF23" s="47"/>
      <c r="DG23" s="15"/>
      <c r="DH23" s="49"/>
      <c r="DI23" s="250"/>
      <c r="DJ23" s="7"/>
    </row>
    <row r="24" spans="1:114" s="6" customFormat="1" ht="15.75" customHeight="1">
      <c r="A24" s="32">
        <v>4</v>
      </c>
      <c r="B24" s="31" t="s">
        <v>24</v>
      </c>
      <c r="C24" s="23" t="s">
        <v>1</v>
      </c>
      <c r="D24" s="15">
        <f>M24+P24</f>
        <v>0</v>
      </c>
      <c r="E24" s="23" t="s">
        <v>0</v>
      </c>
      <c r="F24" s="28" t="s">
        <v>1</v>
      </c>
      <c r="G24" s="27"/>
      <c r="H24" s="27" t="s">
        <v>0</v>
      </c>
      <c r="I24" s="28" t="s">
        <v>1</v>
      </c>
      <c r="J24" s="27"/>
      <c r="K24" s="27" t="s">
        <v>0</v>
      </c>
      <c r="L24" s="28" t="s">
        <v>1</v>
      </c>
      <c r="M24" s="15">
        <f>G24+J24</f>
        <v>0</v>
      </c>
      <c r="N24" s="27" t="s">
        <v>0</v>
      </c>
      <c r="O24" s="24" t="s">
        <v>1</v>
      </c>
      <c r="P24" s="23"/>
      <c r="Q24" s="23" t="s">
        <v>0</v>
      </c>
      <c r="R24" s="25" t="s">
        <v>1</v>
      </c>
      <c r="S24" s="15">
        <f>AB24+AE24</f>
        <v>0</v>
      </c>
      <c r="T24" s="23" t="s">
        <v>0</v>
      </c>
      <c r="U24" s="24" t="s">
        <v>1</v>
      </c>
      <c r="V24" s="23"/>
      <c r="W24" s="23" t="s">
        <v>0</v>
      </c>
      <c r="X24" s="24" t="s">
        <v>1</v>
      </c>
      <c r="Y24" s="23"/>
      <c r="Z24" s="23" t="s">
        <v>0</v>
      </c>
      <c r="AA24" s="24" t="s">
        <v>1</v>
      </c>
      <c r="AB24" s="15">
        <f>V24+Y24</f>
        <v>0</v>
      </c>
      <c r="AC24" s="23" t="s">
        <v>0</v>
      </c>
      <c r="AD24" s="24" t="s">
        <v>1</v>
      </c>
      <c r="AE24" s="23"/>
      <c r="AF24" s="26" t="s">
        <v>0</v>
      </c>
      <c r="AG24" s="15"/>
      <c r="AH24" s="25" t="s">
        <v>1</v>
      </c>
      <c r="AI24" s="15"/>
      <c r="AJ24" s="23" t="s">
        <v>0</v>
      </c>
      <c r="AK24" s="24" t="s">
        <v>1</v>
      </c>
      <c r="AL24" s="23"/>
      <c r="AM24" s="23" t="s">
        <v>0</v>
      </c>
      <c r="AN24" s="24" t="s">
        <v>1</v>
      </c>
      <c r="AO24" s="23"/>
      <c r="AP24" s="23" t="s">
        <v>0</v>
      </c>
      <c r="AQ24" s="24" t="s">
        <v>1</v>
      </c>
      <c r="AR24" s="15">
        <f>AL24+AO24</f>
        <v>0</v>
      </c>
      <c r="AS24" s="23" t="s">
        <v>0</v>
      </c>
      <c r="AT24" s="24" t="s">
        <v>1</v>
      </c>
      <c r="AU24" s="23"/>
      <c r="AV24" s="26" t="s">
        <v>0</v>
      </c>
      <c r="AW24" s="25" t="s">
        <v>1</v>
      </c>
      <c r="AX24" s="15">
        <f>BG24+BJ24</f>
        <v>0</v>
      </c>
      <c r="AY24" s="23" t="s">
        <v>0</v>
      </c>
      <c r="AZ24" s="24" t="s">
        <v>1</v>
      </c>
      <c r="BA24" s="23"/>
      <c r="BB24" s="23" t="s">
        <v>0</v>
      </c>
      <c r="BC24" s="24" t="s">
        <v>1</v>
      </c>
      <c r="BD24" s="23"/>
      <c r="BE24" s="23" t="s">
        <v>0</v>
      </c>
      <c r="BF24" s="24" t="s">
        <v>1</v>
      </c>
      <c r="BG24" s="15">
        <f>BA24+BD24</f>
        <v>0</v>
      </c>
      <c r="BH24" s="23" t="s">
        <v>0</v>
      </c>
      <c r="BI24" s="24" t="s">
        <v>1</v>
      </c>
      <c r="BJ24" s="23"/>
      <c r="BK24" s="23" t="s">
        <v>0</v>
      </c>
      <c r="BL24" s="247">
        <f>BL22+1</f>
        <v>4</v>
      </c>
      <c r="BM24" s="32">
        <f>BM22+1</f>
        <v>4</v>
      </c>
      <c r="BN24" s="31" t="s">
        <v>24</v>
      </c>
      <c r="BO24" s="23" t="s">
        <v>1</v>
      </c>
      <c r="BP24" s="15">
        <f>BY24+CB24</f>
        <v>0</v>
      </c>
      <c r="BQ24" s="23" t="s">
        <v>0</v>
      </c>
      <c r="BR24" s="24" t="s">
        <v>1</v>
      </c>
      <c r="BS24" s="23"/>
      <c r="BT24" s="23" t="s">
        <v>0</v>
      </c>
      <c r="BU24" s="24" t="s">
        <v>1</v>
      </c>
      <c r="BV24" s="23"/>
      <c r="BW24" s="23" t="s">
        <v>0</v>
      </c>
      <c r="BX24" s="24" t="s">
        <v>1</v>
      </c>
      <c r="BY24" s="15">
        <f>BS24+BV24</f>
        <v>0</v>
      </c>
      <c r="BZ24" s="23" t="s">
        <v>0</v>
      </c>
      <c r="CA24" s="24" t="s">
        <v>1</v>
      </c>
      <c r="CB24" s="23"/>
      <c r="CC24" s="23" t="s">
        <v>0</v>
      </c>
      <c r="CD24" s="25" t="s">
        <v>1</v>
      </c>
      <c r="CE24" s="15">
        <f>CN24+CQ24</f>
        <v>1405.2118</v>
      </c>
      <c r="CF24" s="23" t="s">
        <v>0</v>
      </c>
      <c r="CG24" s="24" t="s">
        <v>1</v>
      </c>
      <c r="CH24" s="23">
        <v>1283.7118</v>
      </c>
      <c r="CI24" s="23" t="s">
        <v>0</v>
      </c>
      <c r="CJ24" s="24" t="s">
        <v>1</v>
      </c>
      <c r="CK24" s="23"/>
      <c r="CL24" s="23" t="s">
        <v>0</v>
      </c>
      <c r="CM24" s="24" t="s">
        <v>1</v>
      </c>
      <c r="CN24" s="275">
        <f>CH24+CK24</f>
        <v>1283.7118</v>
      </c>
      <c r="CO24" s="23" t="s">
        <v>0</v>
      </c>
      <c r="CP24" s="24" t="s">
        <v>1</v>
      </c>
      <c r="CQ24" s="23">
        <v>121.5</v>
      </c>
      <c r="CR24" s="26" t="s">
        <v>0</v>
      </c>
      <c r="CS24" s="15"/>
      <c r="CT24" s="25" t="s">
        <v>1</v>
      </c>
      <c r="CU24" s="15">
        <f>DD24+DG24</f>
        <v>0</v>
      </c>
      <c r="CV24" s="23" t="s">
        <v>0</v>
      </c>
      <c r="CW24" s="24" t="s">
        <v>1</v>
      </c>
      <c r="CX24" s="23"/>
      <c r="CY24" s="23" t="s">
        <v>0</v>
      </c>
      <c r="CZ24" s="24" t="s">
        <v>1</v>
      </c>
      <c r="DA24" s="23"/>
      <c r="DB24" s="23" t="s">
        <v>0</v>
      </c>
      <c r="DC24" s="24" t="s">
        <v>1</v>
      </c>
      <c r="DD24" s="15">
        <f>CX24+DA24</f>
        <v>0</v>
      </c>
      <c r="DE24" s="23" t="s">
        <v>0</v>
      </c>
      <c r="DF24" s="24" t="s">
        <v>1</v>
      </c>
      <c r="DG24" s="23"/>
      <c r="DH24" s="26" t="s">
        <v>0</v>
      </c>
      <c r="DI24" s="246">
        <v>4</v>
      </c>
      <c r="DJ24" s="7"/>
    </row>
    <row r="25" spans="1:114" s="6" customFormat="1" ht="15.75" customHeight="1">
      <c r="A25" s="55"/>
      <c r="B25" s="127"/>
      <c r="C25" s="34"/>
      <c r="D25" s="34">
        <f>M25+P25</f>
        <v>0</v>
      </c>
      <c r="E25" s="34"/>
      <c r="F25" s="39"/>
      <c r="G25" s="38"/>
      <c r="H25" s="38"/>
      <c r="I25" s="39"/>
      <c r="J25" s="38"/>
      <c r="K25" s="38"/>
      <c r="L25" s="39"/>
      <c r="M25" s="34">
        <f>G25+J25</f>
        <v>0</v>
      </c>
      <c r="N25" s="38"/>
      <c r="O25" s="35"/>
      <c r="P25" s="34"/>
      <c r="Q25" s="34"/>
      <c r="R25" s="36"/>
      <c r="S25" s="278">
        <f>AB25+AE25</f>
        <v>1.0403</v>
      </c>
      <c r="T25" s="34"/>
      <c r="U25" s="35"/>
      <c r="V25" s="34"/>
      <c r="W25" s="34"/>
      <c r="X25" s="35"/>
      <c r="Y25" s="44">
        <v>0.0239</v>
      </c>
      <c r="Z25" s="34"/>
      <c r="AA25" s="35"/>
      <c r="AB25" s="34">
        <f>V25+Y25</f>
        <v>0.0239</v>
      </c>
      <c r="AC25" s="34"/>
      <c r="AD25" s="35"/>
      <c r="AE25" s="34">
        <v>1.0164</v>
      </c>
      <c r="AF25" s="37"/>
      <c r="AG25" s="15"/>
      <c r="AH25" s="36"/>
      <c r="AI25" s="34">
        <f>AR25+AU25</f>
        <v>144.2397</v>
      </c>
      <c r="AJ25" s="34"/>
      <c r="AK25" s="35"/>
      <c r="AL25" s="34">
        <v>92.2696</v>
      </c>
      <c r="AM25" s="34"/>
      <c r="AN25" s="35"/>
      <c r="AO25" s="34"/>
      <c r="AP25" s="34"/>
      <c r="AQ25" s="35"/>
      <c r="AR25" s="34">
        <f>AL25+AO25</f>
        <v>92.2696</v>
      </c>
      <c r="AS25" s="34"/>
      <c r="AT25" s="35"/>
      <c r="AU25" s="34">
        <v>51.9701</v>
      </c>
      <c r="AV25" s="37"/>
      <c r="AW25" s="36"/>
      <c r="AX25" s="34">
        <f>BG25+BJ25</f>
        <v>320.9795</v>
      </c>
      <c r="AY25" s="34"/>
      <c r="AZ25" s="35"/>
      <c r="BA25" s="34">
        <v>297.8146</v>
      </c>
      <c r="BB25" s="34"/>
      <c r="BC25" s="35"/>
      <c r="BD25" s="34"/>
      <c r="BE25" s="34"/>
      <c r="BF25" s="35"/>
      <c r="BG25" s="34">
        <f>BA25+BD25</f>
        <v>297.8146</v>
      </c>
      <c r="BH25" s="34"/>
      <c r="BI25" s="35"/>
      <c r="BJ25" s="34">
        <v>23.1649</v>
      </c>
      <c r="BK25" s="34"/>
      <c r="BL25" s="261"/>
      <c r="BM25" s="55"/>
      <c r="BN25" s="42"/>
      <c r="BO25" s="34"/>
      <c r="BP25" s="34">
        <f>BY25+CB25</f>
        <v>2.0803</v>
      </c>
      <c r="BQ25" s="34"/>
      <c r="BR25" s="35"/>
      <c r="BS25" s="34"/>
      <c r="BT25" s="34"/>
      <c r="BU25" s="35"/>
      <c r="BV25" s="34"/>
      <c r="BW25" s="34"/>
      <c r="BX25" s="35"/>
      <c r="BY25" s="34">
        <f>BS25+BV25</f>
        <v>0</v>
      </c>
      <c r="BZ25" s="34"/>
      <c r="CA25" s="35"/>
      <c r="CB25" s="34">
        <v>2.0803</v>
      </c>
      <c r="CC25" s="34"/>
      <c r="CD25" s="36"/>
      <c r="CE25" s="34">
        <f>CN25+CQ25</f>
        <v>79.7044</v>
      </c>
      <c r="CF25" s="34"/>
      <c r="CG25" s="35"/>
      <c r="CH25" s="34">
        <v>79.7044</v>
      </c>
      <c r="CI25" s="34"/>
      <c r="CJ25" s="35"/>
      <c r="CK25" s="34"/>
      <c r="CL25" s="34"/>
      <c r="CM25" s="35"/>
      <c r="CN25" s="277">
        <f>CH25+CK25</f>
        <v>79.7044</v>
      </c>
      <c r="CO25" s="34"/>
      <c r="CP25" s="35"/>
      <c r="CQ25" s="34"/>
      <c r="CR25" s="37"/>
      <c r="CS25" s="15"/>
      <c r="CT25" s="36"/>
      <c r="CU25" s="34">
        <f>DD25+DG25</f>
        <v>0</v>
      </c>
      <c r="CV25" s="34"/>
      <c r="CW25" s="35"/>
      <c r="CX25" s="34"/>
      <c r="CY25" s="34"/>
      <c r="CZ25" s="35"/>
      <c r="DA25" s="34"/>
      <c r="DB25" s="34"/>
      <c r="DC25" s="35"/>
      <c r="DD25" s="34">
        <f>CX25+DA25</f>
        <v>0</v>
      </c>
      <c r="DE25" s="34"/>
      <c r="DF25" s="35"/>
      <c r="DG25" s="34"/>
      <c r="DH25" s="37"/>
      <c r="DI25" s="248"/>
      <c r="DJ25" s="7"/>
    </row>
    <row r="26" spans="1:114" s="6" customFormat="1" ht="15.75" customHeight="1">
      <c r="A26" s="93">
        <v>5</v>
      </c>
      <c r="B26" s="54" t="s">
        <v>23</v>
      </c>
      <c r="C26" s="15" t="s">
        <v>1</v>
      </c>
      <c r="D26" s="15">
        <f>M26+P26</f>
        <v>0</v>
      </c>
      <c r="E26" s="15" t="s">
        <v>0</v>
      </c>
      <c r="F26" s="51" t="s">
        <v>1</v>
      </c>
      <c r="G26" s="50"/>
      <c r="H26" s="50" t="s">
        <v>0</v>
      </c>
      <c r="I26" s="51" t="s">
        <v>1</v>
      </c>
      <c r="J26" s="50"/>
      <c r="K26" s="50" t="s">
        <v>0</v>
      </c>
      <c r="L26" s="51" t="s">
        <v>1</v>
      </c>
      <c r="M26" s="15">
        <f>G26+J26</f>
        <v>0</v>
      </c>
      <c r="N26" s="50" t="s">
        <v>0</v>
      </c>
      <c r="O26" s="47" t="s">
        <v>1</v>
      </c>
      <c r="P26" s="15"/>
      <c r="Q26" s="15" t="s">
        <v>0</v>
      </c>
      <c r="R26" s="48" t="s">
        <v>1</v>
      </c>
      <c r="S26" s="15">
        <f>AB26+AE26</f>
        <v>0</v>
      </c>
      <c r="T26" s="15" t="s">
        <v>0</v>
      </c>
      <c r="U26" s="47" t="s">
        <v>1</v>
      </c>
      <c r="V26" s="15"/>
      <c r="W26" s="15" t="s">
        <v>0</v>
      </c>
      <c r="X26" s="47" t="s">
        <v>1</v>
      </c>
      <c r="Y26" s="15"/>
      <c r="Z26" s="15" t="s">
        <v>0</v>
      </c>
      <c r="AA26" s="47" t="s">
        <v>1</v>
      </c>
      <c r="AB26" s="15">
        <f>V26+Y26</f>
        <v>0</v>
      </c>
      <c r="AC26" s="15" t="s">
        <v>0</v>
      </c>
      <c r="AD26" s="47" t="s">
        <v>1</v>
      </c>
      <c r="AE26" s="15"/>
      <c r="AF26" s="49" t="s">
        <v>0</v>
      </c>
      <c r="AG26" s="15"/>
      <c r="AH26" s="48" t="s">
        <v>1</v>
      </c>
      <c r="AI26" s="15"/>
      <c r="AJ26" s="15" t="s">
        <v>0</v>
      </c>
      <c r="AK26" s="47" t="s">
        <v>1</v>
      </c>
      <c r="AL26" s="15"/>
      <c r="AM26" s="15" t="s">
        <v>0</v>
      </c>
      <c r="AN26" s="47" t="s">
        <v>1</v>
      </c>
      <c r="AO26" s="15"/>
      <c r="AP26" s="15" t="s">
        <v>0</v>
      </c>
      <c r="AQ26" s="47" t="s">
        <v>1</v>
      </c>
      <c r="AR26" s="15">
        <f>AL26+AO26</f>
        <v>0</v>
      </c>
      <c r="AS26" s="15" t="s">
        <v>0</v>
      </c>
      <c r="AT26" s="47" t="s">
        <v>1</v>
      </c>
      <c r="AU26" s="15"/>
      <c r="AV26" s="49" t="s">
        <v>0</v>
      </c>
      <c r="AW26" s="48" t="s">
        <v>1</v>
      </c>
      <c r="AX26" s="15">
        <f>BG26+BJ26</f>
        <v>0</v>
      </c>
      <c r="AY26" s="15" t="s">
        <v>0</v>
      </c>
      <c r="AZ26" s="47" t="s">
        <v>1</v>
      </c>
      <c r="BA26" s="15"/>
      <c r="BB26" s="15" t="s">
        <v>0</v>
      </c>
      <c r="BC26" s="47" t="s">
        <v>1</v>
      </c>
      <c r="BD26" s="15"/>
      <c r="BE26" s="15" t="s">
        <v>0</v>
      </c>
      <c r="BF26" s="47" t="s">
        <v>1</v>
      </c>
      <c r="BG26" s="15">
        <f>BA26+BD26</f>
        <v>0</v>
      </c>
      <c r="BH26" s="15" t="s">
        <v>0</v>
      </c>
      <c r="BI26" s="47" t="s">
        <v>1</v>
      </c>
      <c r="BJ26" s="15"/>
      <c r="BK26" s="15" t="s">
        <v>0</v>
      </c>
      <c r="BL26" s="271">
        <f>BL24+1</f>
        <v>5</v>
      </c>
      <c r="BM26" s="93">
        <f>BM24+1</f>
        <v>5</v>
      </c>
      <c r="BN26" s="54" t="s">
        <v>23</v>
      </c>
      <c r="BO26" s="15" t="s">
        <v>1</v>
      </c>
      <c r="BP26" s="15">
        <f>BY26+CB26</f>
        <v>0</v>
      </c>
      <c r="BQ26" s="15" t="s">
        <v>0</v>
      </c>
      <c r="BR26" s="47" t="s">
        <v>1</v>
      </c>
      <c r="BS26" s="15"/>
      <c r="BT26" s="15" t="s">
        <v>0</v>
      </c>
      <c r="BU26" s="47" t="s">
        <v>1</v>
      </c>
      <c r="BV26" s="15"/>
      <c r="BW26" s="15" t="s">
        <v>0</v>
      </c>
      <c r="BX26" s="47" t="s">
        <v>1</v>
      </c>
      <c r="BY26" s="15">
        <f>BS26+BV26</f>
        <v>0</v>
      </c>
      <c r="BZ26" s="15" t="s">
        <v>0</v>
      </c>
      <c r="CA26" s="47" t="s">
        <v>1</v>
      </c>
      <c r="CB26" s="15"/>
      <c r="CC26" s="15" t="s">
        <v>0</v>
      </c>
      <c r="CD26" s="48" t="s">
        <v>1</v>
      </c>
      <c r="CE26" s="15">
        <f>CN26+CQ26</f>
        <v>0</v>
      </c>
      <c r="CF26" s="15" t="s">
        <v>0</v>
      </c>
      <c r="CG26" s="47" t="s">
        <v>1</v>
      </c>
      <c r="CH26" s="15"/>
      <c r="CI26" s="15" t="s">
        <v>0</v>
      </c>
      <c r="CJ26" s="47" t="s">
        <v>1</v>
      </c>
      <c r="CK26" s="15"/>
      <c r="CL26" s="15" t="s">
        <v>0</v>
      </c>
      <c r="CM26" s="47" t="s">
        <v>1</v>
      </c>
      <c r="CN26" s="275">
        <f>CH26+CK26</f>
        <v>0</v>
      </c>
      <c r="CO26" s="15" t="s">
        <v>0</v>
      </c>
      <c r="CP26" s="47" t="s">
        <v>1</v>
      </c>
      <c r="CQ26" s="15"/>
      <c r="CR26" s="49" t="s">
        <v>0</v>
      </c>
      <c r="CS26" s="15"/>
      <c r="CT26" s="48" t="s">
        <v>1</v>
      </c>
      <c r="CU26" s="15">
        <f>DD26+DG26</f>
        <v>0</v>
      </c>
      <c r="CV26" s="15" t="s">
        <v>0</v>
      </c>
      <c r="CW26" s="47" t="s">
        <v>1</v>
      </c>
      <c r="CX26" s="15"/>
      <c r="CY26" s="15" t="s">
        <v>0</v>
      </c>
      <c r="CZ26" s="47" t="s">
        <v>1</v>
      </c>
      <c r="DA26" s="15"/>
      <c r="DB26" s="15" t="s">
        <v>0</v>
      </c>
      <c r="DC26" s="47" t="s">
        <v>1</v>
      </c>
      <c r="DD26" s="15">
        <f>CX26+DA26</f>
        <v>0</v>
      </c>
      <c r="DE26" s="15" t="s">
        <v>0</v>
      </c>
      <c r="DF26" s="47" t="s">
        <v>1</v>
      </c>
      <c r="DG26" s="15"/>
      <c r="DH26" s="49" t="s">
        <v>0</v>
      </c>
      <c r="DI26" s="250">
        <v>5</v>
      </c>
      <c r="DJ26" s="7"/>
    </row>
    <row r="27" spans="1:114" s="6" customFormat="1" ht="15.75" customHeight="1" thickBot="1">
      <c r="A27" s="93"/>
      <c r="B27" s="54"/>
      <c r="C27" s="15"/>
      <c r="D27" s="9">
        <f>M27+P27</f>
        <v>40.8702</v>
      </c>
      <c r="E27" s="15"/>
      <c r="F27" s="51"/>
      <c r="G27" s="16"/>
      <c r="H27" s="16"/>
      <c r="I27" s="17"/>
      <c r="J27" s="16"/>
      <c r="K27" s="16"/>
      <c r="L27" s="17"/>
      <c r="M27" s="9">
        <f>G27+J27</f>
        <v>0</v>
      </c>
      <c r="N27" s="16"/>
      <c r="O27" s="11"/>
      <c r="P27" s="9">
        <v>40.8702</v>
      </c>
      <c r="Q27" s="15"/>
      <c r="R27" s="48"/>
      <c r="S27" s="276">
        <f>AB27+AE27</f>
        <v>9.8942</v>
      </c>
      <c r="T27" s="15"/>
      <c r="U27" s="47"/>
      <c r="V27" s="15"/>
      <c r="W27" s="15"/>
      <c r="X27" s="47"/>
      <c r="Y27" s="15"/>
      <c r="Z27" s="15"/>
      <c r="AA27" s="47"/>
      <c r="AB27" s="9">
        <f>V27+Y27</f>
        <v>0</v>
      </c>
      <c r="AC27" s="15"/>
      <c r="AD27" s="47"/>
      <c r="AE27" s="15">
        <v>9.8942</v>
      </c>
      <c r="AF27" s="49"/>
      <c r="AG27" s="15"/>
      <c r="AH27" s="48"/>
      <c r="AI27" s="15">
        <f>AR27+AU27</f>
        <v>0</v>
      </c>
      <c r="AJ27" s="15"/>
      <c r="AK27" s="47"/>
      <c r="AL27" s="15"/>
      <c r="AM27" s="15"/>
      <c r="AN27" s="47"/>
      <c r="AO27" s="15"/>
      <c r="AP27" s="15"/>
      <c r="AQ27" s="47"/>
      <c r="AR27" s="9">
        <f>AL27+AO27</f>
        <v>0</v>
      </c>
      <c r="AS27" s="15"/>
      <c r="AT27" s="47"/>
      <c r="AU27" s="15"/>
      <c r="AV27" s="49"/>
      <c r="AW27" s="48"/>
      <c r="AX27" s="9">
        <f>BG27+BJ27</f>
        <v>0</v>
      </c>
      <c r="AY27" s="15"/>
      <c r="AZ27" s="47"/>
      <c r="BA27" s="15"/>
      <c r="BB27" s="15"/>
      <c r="BC27" s="47"/>
      <c r="BD27" s="15"/>
      <c r="BE27" s="15"/>
      <c r="BF27" s="47"/>
      <c r="BG27" s="9">
        <f>BA27+BD27</f>
        <v>0</v>
      </c>
      <c r="BH27" s="15"/>
      <c r="BI27" s="47"/>
      <c r="BJ27" s="15"/>
      <c r="BK27" s="15"/>
      <c r="BL27" s="271"/>
      <c r="BM27" s="93"/>
      <c r="BN27" s="54"/>
      <c r="BO27" s="15"/>
      <c r="BP27" s="9">
        <f>BY27+CB27</f>
        <v>0</v>
      </c>
      <c r="BQ27" s="15"/>
      <c r="BR27" s="47"/>
      <c r="BS27" s="15"/>
      <c r="BT27" s="15"/>
      <c r="BU27" s="47"/>
      <c r="BV27" s="15"/>
      <c r="BW27" s="15"/>
      <c r="BX27" s="47"/>
      <c r="BY27" s="15">
        <f>BS27+BV27</f>
        <v>0</v>
      </c>
      <c r="BZ27" s="15"/>
      <c r="CA27" s="47"/>
      <c r="CB27" s="15"/>
      <c r="CC27" s="15"/>
      <c r="CD27" s="48"/>
      <c r="CE27" s="15">
        <f>CN27+CQ27</f>
        <v>0</v>
      </c>
      <c r="CF27" s="15"/>
      <c r="CG27" s="47"/>
      <c r="CH27" s="15"/>
      <c r="CI27" s="15"/>
      <c r="CJ27" s="47"/>
      <c r="CK27" s="15"/>
      <c r="CL27" s="15"/>
      <c r="CM27" s="47"/>
      <c r="CN27" s="275">
        <f>CH27+CK27</f>
        <v>0</v>
      </c>
      <c r="CO27" s="15"/>
      <c r="CP27" s="47"/>
      <c r="CQ27" s="15"/>
      <c r="CR27" s="49"/>
      <c r="CS27" s="15"/>
      <c r="CT27" s="48"/>
      <c r="CU27" s="9">
        <f>DD27+DG27</f>
        <v>0</v>
      </c>
      <c r="CV27" s="15"/>
      <c r="CW27" s="47"/>
      <c r="CX27" s="15"/>
      <c r="CY27" s="15"/>
      <c r="CZ27" s="47"/>
      <c r="DA27" s="15"/>
      <c r="DB27" s="15"/>
      <c r="DC27" s="47"/>
      <c r="DD27" s="9">
        <f>CX27+DA27</f>
        <v>0</v>
      </c>
      <c r="DE27" s="15"/>
      <c r="DF27" s="47"/>
      <c r="DG27" s="15"/>
      <c r="DH27" s="49"/>
      <c r="DI27" s="250"/>
      <c r="DJ27" s="7"/>
    </row>
    <row r="28" spans="1:114" s="128" customFormat="1" ht="15.75" customHeight="1">
      <c r="A28" s="116" t="s">
        <v>22</v>
      </c>
      <c r="B28" s="134"/>
      <c r="C28" s="79" t="s">
        <v>82</v>
      </c>
      <c r="D28" s="111">
        <f>D30</f>
        <v>0</v>
      </c>
      <c r="E28" s="76" t="s">
        <v>81</v>
      </c>
      <c r="F28" s="77" t="s">
        <v>82</v>
      </c>
      <c r="G28" s="111">
        <f>G30</f>
        <v>0</v>
      </c>
      <c r="H28" s="119" t="s">
        <v>81</v>
      </c>
      <c r="I28" s="111" t="s">
        <v>82</v>
      </c>
      <c r="J28" s="111">
        <f>J30</f>
        <v>0</v>
      </c>
      <c r="K28" s="111" t="s">
        <v>81</v>
      </c>
      <c r="L28" s="118" t="s">
        <v>82</v>
      </c>
      <c r="M28" s="111">
        <f>M30</f>
        <v>0</v>
      </c>
      <c r="N28" s="111" t="s">
        <v>81</v>
      </c>
      <c r="O28" s="114" t="s">
        <v>82</v>
      </c>
      <c r="P28" s="111">
        <f>P30</f>
        <v>0</v>
      </c>
      <c r="Q28" s="73" t="s">
        <v>81</v>
      </c>
      <c r="R28" s="79" t="s">
        <v>82</v>
      </c>
      <c r="S28" s="111"/>
      <c r="T28" s="76" t="s">
        <v>81</v>
      </c>
      <c r="U28" s="77" t="s">
        <v>82</v>
      </c>
      <c r="V28" s="76"/>
      <c r="W28" s="78" t="s">
        <v>81</v>
      </c>
      <c r="X28" s="76" t="s">
        <v>82</v>
      </c>
      <c r="Y28" s="76"/>
      <c r="Z28" s="76" t="s">
        <v>81</v>
      </c>
      <c r="AA28" s="77" t="s">
        <v>82</v>
      </c>
      <c r="AB28" s="111"/>
      <c r="AC28" s="76" t="s">
        <v>81</v>
      </c>
      <c r="AD28" s="75" t="s">
        <v>82</v>
      </c>
      <c r="AE28" s="76"/>
      <c r="AF28" s="80" t="s">
        <v>81</v>
      </c>
      <c r="AG28" s="106"/>
      <c r="AH28" s="79" t="s">
        <v>82</v>
      </c>
      <c r="AI28" s="76">
        <f>AI30</f>
        <v>0</v>
      </c>
      <c r="AJ28" s="76" t="s">
        <v>81</v>
      </c>
      <c r="AK28" s="77" t="s">
        <v>82</v>
      </c>
      <c r="AL28" s="76">
        <f>AL30</f>
        <v>0</v>
      </c>
      <c r="AM28" s="78" t="s">
        <v>81</v>
      </c>
      <c r="AN28" s="76" t="s">
        <v>82</v>
      </c>
      <c r="AO28" s="76"/>
      <c r="AP28" s="76" t="s">
        <v>81</v>
      </c>
      <c r="AQ28" s="77" t="s">
        <v>82</v>
      </c>
      <c r="AR28" s="111">
        <f>AL28+AO28</f>
        <v>0</v>
      </c>
      <c r="AS28" s="76" t="s">
        <v>81</v>
      </c>
      <c r="AT28" s="75" t="s">
        <v>82</v>
      </c>
      <c r="AU28" s="76"/>
      <c r="AV28" s="80" t="s">
        <v>81</v>
      </c>
      <c r="AW28" s="79" t="s">
        <v>82</v>
      </c>
      <c r="AX28" s="111"/>
      <c r="AY28" s="76" t="s">
        <v>81</v>
      </c>
      <c r="AZ28" s="77" t="s">
        <v>82</v>
      </c>
      <c r="BA28" s="76"/>
      <c r="BB28" s="78" t="s">
        <v>81</v>
      </c>
      <c r="BC28" s="76" t="s">
        <v>82</v>
      </c>
      <c r="BD28" s="76"/>
      <c r="BE28" s="76" t="s">
        <v>81</v>
      </c>
      <c r="BF28" s="77" t="s">
        <v>82</v>
      </c>
      <c r="BG28" s="111"/>
      <c r="BH28" s="76" t="s">
        <v>81</v>
      </c>
      <c r="BI28" s="75" t="s">
        <v>82</v>
      </c>
      <c r="BJ28" s="76"/>
      <c r="BK28" s="73" t="s">
        <v>81</v>
      </c>
      <c r="BL28" s="110"/>
      <c r="BM28" s="116" t="s">
        <v>22</v>
      </c>
      <c r="BN28" s="134"/>
      <c r="BO28" s="79" t="s">
        <v>82</v>
      </c>
      <c r="BP28" s="111"/>
      <c r="BQ28" s="76" t="s">
        <v>81</v>
      </c>
      <c r="BR28" s="77" t="s">
        <v>82</v>
      </c>
      <c r="BS28" s="76"/>
      <c r="BT28" s="78" t="s">
        <v>81</v>
      </c>
      <c r="BU28" s="76" t="s">
        <v>82</v>
      </c>
      <c r="BV28" s="76"/>
      <c r="BW28" s="76" t="s">
        <v>81</v>
      </c>
      <c r="BX28" s="77" t="s">
        <v>82</v>
      </c>
      <c r="BY28" s="76"/>
      <c r="BZ28" s="76" t="s">
        <v>81</v>
      </c>
      <c r="CA28" s="75" t="s">
        <v>82</v>
      </c>
      <c r="CB28" s="76"/>
      <c r="CC28" s="73" t="s">
        <v>81</v>
      </c>
      <c r="CD28" s="79" t="s">
        <v>82</v>
      </c>
      <c r="CE28" s="76">
        <f>CN28+CQ28</f>
        <v>3520.8179999999998</v>
      </c>
      <c r="CF28" s="76" t="s">
        <v>81</v>
      </c>
      <c r="CG28" s="77" t="s">
        <v>82</v>
      </c>
      <c r="CH28" s="76">
        <f>CH30</f>
        <v>2968.843</v>
      </c>
      <c r="CI28" s="78" t="s">
        <v>81</v>
      </c>
      <c r="CJ28" s="76" t="s">
        <v>82</v>
      </c>
      <c r="CK28" s="76">
        <v>1</v>
      </c>
      <c r="CL28" s="76" t="s">
        <v>81</v>
      </c>
      <c r="CM28" s="77" t="s">
        <v>82</v>
      </c>
      <c r="CN28" s="76">
        <f>CH28+CK28</f>
        <v>2969.843</v>
      </c>
      <c r="CO28" s="76" t="s">
        <v>81</v>
      </c>
      <c r="CP28" s="75" t="s">
        <v>82</v>
      </c>
      <c r="CQ28" s="76">
        <f>CQ30</f>
        <v>550.975</v>
      </c>
      <c r="CR28" s="80" t="s">
        <v>81</v>
      </c>
      <c r="CS28" s="106"/>
      <c r="CT28" s="79" t="s">
        <v>82</v>
      </c>
      <c r="CU28" s="111"/>
      <c r="CV28" s="76" t="s">
        <v>81</v>
      </c>
      <c r="CW28" s="77" t="s">
        <v>82</v>
      </c>
      <c r="CX28" s="76"/>
      <c r="CY28" s="78" t="s">
        <v>81</v>
      </c>
      <c r="CZ28" s="76" t="s">
        <v>82</v>
      </c>
      <c r="DA28" s="76"/>
      <c r="DB28" s="76" t="s">
        <v>81</v>
      </c>
      <c r="DC28" s="77" t="s">
        <v>82</v>
      </c>
      <c r="DD28" s="111"/>
      <c r="DE28" s="76" t="s">
        <v>81</v>
      </c>
      <c r="DF28" s="75" t="s">
        <v>82</v>
      </c>
      <c r="DG28" s="76"/>
      <c r="DH28" s="80" t="s">
        <v>81</v>
      </c>
      <c r="DI28" s="268"/>
      <c r="DJ28" s="97"/>
    </row>
    <row r="29" spans="1:114" s="128" customFormat="1" ht="15.75" customHeight="1" thickBot="1">
      <c r="A29" s="133"/>
      <c r="B29" s="132"/>
      <c r="C29" s="120"/>
      <c r="D29" s="100">
        <f>D31</f>
        <v>64.88929999999999</v>
      </c>
      <c r="E29" s="111"/>
      <c r="F29" s="118"/>
      <c r="G29" s="100">
        <f>G31</f>
        <v>0</v>
      </c>
      <c r="H29" s="119"/>
      <c r="I29" s="111"/>
      <c r="J29" s="146">
        <f>J31+J33+J35+J37+J39+J41+J43</f>
        <v>0.0752</v>
      </c>
      <c r="K29" s="111"/>
      <c r="L29" s="118"/>
      <c r="M29" s="100">
        <f>M31</f>
        <v>0.0376</v>
      </c>
      <c r="N29" s="111"/>
      <c r="O29" s="114"/>
      <c r="P29" s="100">
        <f>P31</f>
        <v>64.8517</v>
      </c>
      <c r="Q29" s="106"/>
      <c r="R29" s="120"/>
      <c r="S29" s="273">
        <f>S31</f>
        <v>0</v>
      </c>
      <c r="T29" s="111"/>
      <c r="U29" s="118"/>
      <c r="V29" s="111"/>
      <c r="W29" s="119"/>
      <c r="X29" s="111"/>
      <c r="Y29" s="111"/>
      <c r="Z29" s="111"/>
      <c r="AA29" s="118"/>
      <c r="AB29" s="100"/>
      <c r="AC29" s="111"/>
      <c r="AD29" s="114"/>
      <c r="AE29" s="274">
        <f>AE31</f>
        <v>0</v>
      </c>
      <c r="AF29" s="121"/>
      <c r="AG29" s="106"/>
      <c r="AH29" s="120"/>
      <c r="AI29" s="100">
        <f>AI31</f>
        <v>224.84980000000002</v>
      </c>
      <c r="AJ29" s="111"/>
      <c r="AK29" s="118"/>
      <c r="AL29" s="111">
        <f>AL31</f>
        <v>62.892399999999995</v>
      </c>
      <c r="AM29" s="119"/>
      <c r="AN29" s="111"/>
      <c r="AO29" s="111"/>
      <c r="AP29" s="111"/>
      <c r="AQ29" s="118"/>
      <c r="AR29" s="100">
        <f>AL29+AO29</f>
        <v>62.892399999999995</v>
      </c>
      <c r="AS29" s="111"/>
      <c r="AT29" s="114"/>
      <c r="AU29" s="111">
        <f>AU31</f>
        <v>161.9574</v>
      </c>
      <c r="AV29" s="121"/>
      <c r="AW29" s="120"/>
      <c r="AX29" s="100"/>
      <c r="AY29" s="111"/>
      <c r="AZ29" s="118"/>
      <c r="BA29" s="111"/>
      <c r="BB29" s="119"/>
      <c r="BC29" s="111"/>
      <c r="BD29" s="111"/>
      <c r="BE29" s="111"/>
      <c r="BF29" s="118"/>
      <c r="BG29" s="100"/>
      <c r="BH29" s="111"/>
      <c r="BI29" s="114"/>
      <c r="BJ29" s="111"/>
      <c r="BK29" s="106"/>
      <c r="BL29" s="117"/>
      <c r="BM29" s="133"/>
      <c r="BN29" s="132"/>
      <c r="BO29" s="120"/>
      <c r="BP29" s="100">
        <f>BP31</f>
        <v>15.7055</v>
      </c>
      <c r="BQ29" s="111"/>
      <c r="BR29" s="118"/>
      <c r="BS29" s="111">
        <v>4.5838</v>
      </c>
      <c r="BT29" s="119"/>
      <c r="BU29" s="111"/>
      <c r="BV29" s="111"/>
      <c r="BW29" s="111"/>
      <c r="BX29" s="118"/>
      <c r="BY29" s="100">
        <v>5</v>
      </c>
      <c r="BZ29" s="111"/>
      <c r="CA29" s="114"/>
      <c r="CB29" s="111">
        <f>CB31</f>
        <v>11.1217</v>
      </c>
      <c r="CC29" s="106"/>
      <c r="CD29" s="120"/>
      <c r="CE29" s="100">
        <f>CE31</f>
        <v>160.3703</v>
      </c>
      <c r="CF29" s="111"/>
      <c r="CG29" s="118"/>
      <c r="CH29" s="111">
        <v>160.3703</v>
      </c>
      <c r="CI29" s="119"/>
      <c r="CJ29" s="111"/>
      <c r="CK29" s="111"/>
      <c r="CL29" s="111"/>
      <c r="CM29" s="118"/>
      <c r="CN29" s="100">
        <f>CH29+CK29</f>
        <v>160.3703</v>
      </c>
      <c r="CO29" s="111"/>
      <c r="CP29" s="114"/>
      <c r="CQ29" s="111">
        <f>CQ31</f>
        <v>0</v>
      </c>
      <c r="CR29" s="121"/>
      <c r="CS29" s="106"/>
      <c r="CT29" s="120"/>
      <c r="CU29" s="100">
        <f>DD29+DG29</f>
        <v>128</v>
      </c>
      <c r="CV29" s="111"/>
      <c r="CW29" s="118"/>
      <c r="CX29" s="111">
        <v>128.0269</v>
      </c>
      <c r="CY29" s="119"/>
      <c r="CZ29" s="111"/>
      <c r="DA29" s="111"/>
      <c r="DB29" s="111"/>
      <c r="DC29" s="118"/>
      <c r="DD29" s="100">
        <v>128</v>
      </c>
      <c r="DE29" s="111"/>
      <c r="DF29" s="114"/>
      <c r="DG29" s="111"/>
      <c r="DH29" s="121"/>
      <c r="DI29" s="267"/>
      <c r="DJ29" s="97"/>
    </row>
    <row r="30" spans="1:114" s="128" customFormat="1" ht="15.75" customHeight="1">
      <c r="A30" s="116"/>
      <c r="B30" s="89" t="s">
        <v>21</v>
      </c>
      <c r="C30" s="131" t="s">
        <v>1</v>
      </c>
      <c r="D30" s="111">
        <f>M30+P30</f>
        <v>0</v>
      </c>
      <c r="E30" s="76" t="s">
        <v>0</v>
      </c>
      <c r="F30" s="77" t="s">
        <v>1</v>
      </c>
      <c r="G30" s="76">
        <f>G32+G34+G36+G38+G40+G42+G44</f>
        <v>0</v>
      </c>
      <c r="H30" s="78" t="s">
        <v>0</v>
      </c>
      <c r="I30" s="76" t="s">
        <v>1</v>
      </c>
      <c r="J30" s="76">
        <f>J32+J34+J36+J38+J40+J42+J44</f>
        <v>0</v>
      </c>
      <c r="K30" s="76" t="s">
        <v>0</v>
      </c>
      <c r="L30" s="77" t="s">
        <v>1</v>
      </c>
      <c r="M30" s="111">
        <f>G30+J30</f>
        <v>0</v>
      </c>
      <c r="N30" s="76" t="s">
        <v>0</v>
      </c>
      <c r="O30" s="75" t="s">
        <v>1</v>
      </c>
      <c r="P30" s="76">
        <f>P32+P34+P36+P38+P40+P42+P44</f>
        <v>0</v>
      </c>
      <c r="Q30" s="73" t="s">
        <v>0</v>
      </c>
      <c r="R30" s="112" t="s">
        <v>1</v>
      </c>
      <c r="S30" s="111"/>
      <c r="T30" s="76" t="s">
        <v>0</v>
      </c>
      <c r="U30" s="77" t="s">
        <v>1</v>
      </c>
      <c r="V30" s="76">
        <f>V32+V34+V36+V38+V40+V42+V44</f>
        <v>0</v>
      </c>
      <c r="W30" s="78" t="s">
        <v>0</v>
      </c>
      <c r="X30" s="76" t="s">
        <v>1</v>
      </c>
      <c r="Y30" s="76">
        <f>Y32+Y34+Y36+Y38+Y40+Y42+Y44</f>
        <v>0</v>
      </c>
      <c r="Z30" s="76" t="s">
        <v>0</v>
      </c>
      <c r="AA30" s="77" t="s">
        <v>1</v>
      </c>
      <c r="AB30" s="111">
        <f>V30+Y30</f>
        <v>0</v>
      </c>
      <c r="AC30" s="76" t="s">
        <v>0</v>
      </c>
      <c r="AD30" s="75" t="s">
        <v>1</v>
      </c>
      <c r="AE30" s="76">
        <f>AE32+AE34+AE36+AE38+AE40+AE42+AE44</f>
        <v>0</v>
      </c>
      <c r="AF30" s="80" t="s">
        <v>0</v>
      </c>
      <c r="AG30" s="106"/>
      <c r="AH30" s="112" t="s">
        <v>1</v>
      </c>
      <c r="AI30" s="111">
        <f>AR30+AU30</f>
        <v>0</v>
      </c>
      <c r="AJ30" s="76" t="s">
        <v>0</v>
      </c>
      <c r="AK30" s="77" t="s">
        <v>1</v>
      </c>
      <c r="AL30" s="76">
        <f>AL32+AL34+AL36+AL38+AL40+AL42+AL44</f>
        <v>0</v>
      </c>
      <c r="AM30" s="78" t="s">
        <v>0</v>
      </c>
      <c r="AN30" s="76" t="s">
        <v>1</v>
      </c>
      <c r="AO30" s="76">
        <f>AO32+AO34+AO36+AO38+AO40+AO42+AO44</f>
        <v>0</v>
      </c>
      <c r="AP30" s="76" t="s">
        <v>0</v>
      </c>
      <c r="AQ30" s="77" t="s">
        <v>1</v>
      </c>
      <c r="AR30" s="111">
        <f>AL30+AO30</f>
        <v>0</v>
      </c>
      <c r="AS30" s="76" t="s">
        <v>0</v>
      </c>
      <c r="AT30" s="75" t="s">
        <v>1</v>
      </c>
      <c r="AU30" s="76">
        <f>AU32+AU34+AU36+AU38+AU40+AU42+AU44</f>
        <v>0</v>
      </c>
      <c r="AV30" s="80" t="s">
        <v>0</v>
      </c>
      <c r="AW30" s="112" t="s">
        <v>1</v>
      </c>
      <c r="AX30" s="111">
        <f>BG30+BJ30</f>
        <v>0</v>
      </c>
      <c r="AY30" s="76" t="s">
        <v>0</v>
      </c>
      <c r="AZ30" s="77" t="s">
        <v>1</v>
      </c>
      <c r="BA30" s="76">
        <f>BA32+BA34+BA36+BA38+BA40+BA42+BA44</f>
        <v>0</v>
      </c>
      <c r="BB30" s="78" t="s">
        <v>0</v>
      </c>
      <c r="BC30" s="76" t="s">
        <v>1</v>
      </c>
      <c r="BD30" s="76">
        <f>BD32+BD34+BD36+BD38+BD40+BD42+BD44</f>
        <v>0</v>
      </c>
      <c r="BE30" s="76" t="s">
        <v>0</v>
      </c>
      <c r="BF30" s="77" t="s">
        <v>1</v>
      </c>
      <c r="BG30" s="111">
        <f>BA30+BD30</f>
        <v>0</v>
      </c>
      <c r="BH30" s="76" t="s">
        <v>0</v>
      </c>
      <c r="BI30" s="75" t="s">
        <v>1</v>
      </c>
      <c r="BJ30" s="76">
        <f>BJ32+BJ34+BJ36+BJ38+BJ40+BJ42+BJ44</f>
        <v>0</v>
      </c>
      <c r="BK30" s="73" t="s">
        <v>0</v>
      </c>
      <c r="BL30" s="268"/>
      <c r="BM30" s="116"/>
      <c r="BN30" s="89" t="s">
        <v>21</v>
      </c>
      <c r="BO30" s="131" t="s">
        <v>1</v>
      </c>
      <c r="BP30" s="111"/>
      <c r="BQ30" s="76" t="s">
        <v>0</v>
      </c>
      <c r="BR30" s="77" t="s">
        <v>1</v>
      </c>
      <c r="BS30" s="76">
        <f>BS32+BS34+BS36+BS38+BS40+BS42+BS44</f>
        <v>0</v>
      </c>
      <c r="BT30" s="78" t="s">
        <v>0</v>
      </c>
      <c r="BU30" s="76" t="s">
        <v>1</v>
      </c>
      <c r="BV30" s="76">
        <f>BV32+BV34+BV36+BV38+BV40+BV42+BV44</f>
        <v>0</v>
      </c>
      <c r="BW30" s="76" t="s">
        <v>0</v>
      </c>
      <c r="BX30" s="77" t="s">
        <v>1</v>
      </c>
      <c r="BY30" s="111">
        <f>BS30+BV30</f>
        <v>0</v>
      </c>
      <c r="BZ30" s="76" t="s">
        <v>0</v>
      </c>
      <c r="CA30" s="75" t="s">
        <v>1</v>
      </c>
      <c r="CB30" s="76">
        <f>CB32+CB34+CB36+CB38+CB40+CB42+CB44</f>
        <v>0</v>
      </c>
      <c r="CC30" s="73" t="s">
        <v>0</v>
      </c>
      <c r="CD30" s="112" t="s">
        <v>1</v>
      </c>
      <c r="CE30" s="111">
        <f>CE32+CE34+CE36+CE38+CE40+CE42+CE44</f>
        <v>3520.818</v>
      </c>
      <c r="CF30" s="76" t="s">
        <v>0</v>
      </c>
      <c r="CG30" s="77" t="s">
        <v>1</v>
      </c>
      <c r="CH30" s="76">
        <f>CH32+CH34+CH36+CH38+CH40+CH42+CH44</f>
        <v>2968.843</v>
      </c>
      <c r="CI30" s="78" t="s">
        <v>0</v>
      </c>
      <c r="CJ30" s="76" t="s">
        <v>1</v>
      </c>
      <c r="CK30" s="76">
        <f>CK32+CK34+CK36+CK38+CK40+CK42+CK44</f>
        <v>1</v>
      </c>
      <c r="CL30" s="76" t="s">
        <v>0</v>
      </c>
      <c r="CM30" s="77" t="s">
        <v>1</v>
      </c>
      <c r="CN30" s="111">
        <f>CH30+CK30</f>
        <v>2969.843</v>
      </c>
      <c r="CO30" s="76" t="s">
        <v>0</v>
      </c>
      <c r="CP30" s="75" t="s">
        <v>1</v>
      </c>
      <c r="CQ30" s="76">
        <f>CQ32+CQ34+CQ36+CQ38+CQ40+CQ42+CQ44</f>
        <v>550.975</v>
      </c>
      <c r="CR30" s="80" t="s">
        <v>0</v>
      </c>
      <c r="CS30" s="106"/>
      <c r="CT30" s="112" t="s">
        <v>1</v>
      </c>
      <c r="CU30" s="111"/>
      <c r="CV30" s="76" t="s">
        <v>0</v>
      </c>
      <c r="CW30" s="77" t="s">
        <v>1</v>
      </c>
      <c r="CX30" s="76">
        <f>CX32+CX34+CX36+CX38+CX40+CX42+CX44</f>
        <v>0</v>
      </c>
      <c r="CY30" s="78" t="s">
        <v>0</v>
      </c>
      <c r="CZ30" s="76" t="s">
        <v>1</v>
      </c>
      <c r="DA30" s="76">
        <f>DA32+DA34+DA36+DA38+DA40+DA42+DA44</f>
        <v>0</v>
      </c>
      <c r="DB30" s="76" t="s">
        <v>0</v>
      </c>
      <c r="DC30" s="77" t="s">
        <v>1</v>
      </c>
      <c r="DD30" s="111">
        <f>CX30+DA30</f>
        <v>0</v>
      </c>
      <c r="DE30" s="76" t="s">
        <v>0</v>
      </c>
      <c r="DF30" s="75" t="s">
        <v>1</v>
      </c>
      <c r="DG30" s="76">
        <f>DG32+DG34+DG36+DG38+DG40+DG42+DG44</f>
        <v>0</v>
      </c>
      <c r="DH30" s="80" t="s">
        <v>0</v>
      </c>
      <c r="DI30" s="268"/>
      <c r="DJ30" s="97"/>
    </row>
    <row r="31" spans="1:114" s="128" customFormat="1" ht="15.75" customHeight="1" thickBot="1">
      <c r="A31" s="266"/>
      <c r="B31" s="265"/>
      <c r="C31" s="107"/>
      <c r="D31" s="100">
        <f>M31+P31</f>
        <v>64.88929999999999</v>
      </c>
      <c r="E31" s="100"/>
      <c r="F31" s="103"/>
      <c r="G31" s="100">
        <f>G33+G35+G37+G39+G41+G43+G45</f>
        <v>0</v>
      </c>
      <c r="H31" s="102"/>
      <c r="I31" s="100"/>
      <c r="J31" s="146">
        <f>J33+J35+J37+J39+J41+J43+J45</f>
        <v>0.0376</v>
      </c>
      <c r="K31" s="100"/>
      <c r="L31" s="103"/>
      <c r="M31" s="100">
        <f>G31+J31</f>
        <v>0.0376</v>
      </c>
      <c r="N31" s="100"/>
      <c r="O31" s="101"/>
      <c r="P31" s="100">
        <f>P33+P35+P37+P39+P41+P43+P45</f>
        <v>64.8517</v>
      </c>
      <c r="Q31" s="99"/>
      <c r="R31" s="104"/>
      <c r="S31" s="273"/>
      <c r="T31" s="100"/>
      <c r="U31" s="103"/>
      <c r="V31" s="273">
        <f>V33+V35+V37+V39+V41+V43+V45</f>
        <v>0</v>
      </c>
      <c r="W31" s="102"/>
      <c r="X31" s="100"/>
      <c r="Y31" s="273">
        <f>Y33+Y35+Y37+Y39+Y41+Y43+Y45</f>
        <v>0</v>
      </c>
      <c r="Z31" s="100"/>
      <c r="AA31" s="103"/>
      <c r="AB31" s="100">
        <f>V31+Y31</f>
        <v>0</v>
      </c>
      <c r="AC31" s="100"/>
      <c r="AD31" s="101"/>
      <c r="AE31" s="273">
        <f>AE33+AE35+AE37+AE39+AE41+AE43+AE45</f>
        <v>0</v>
      </c>
      <c r="AF31" s="105"/>
      <c r="AG31" s="106"/>
      <c r="AH31" s="104"/>
      <c r="AI31" s="100">
        <f>AR31+AU31</f>
        <v>224.84980000000002</v>
      </c>
      <c r="AJ31" s="100"/>
      <c r="AK31" s="103"/>
      <c r="AL31" s="100">
        <f>AL33+AL35+AL37+AL39+AL41+AL43+AL45</f>
        <v>62.892399999999995</v>
      </c>
      <c r="AM31" s="102"/>
      <c r="AN31" s="100"/>
      <c r="AO31" s="100">
        <f>AO33+AO35+AO37+AO39+AO41+AO43+AO45</f>
        <v>0</v>
      </c>
      <c r="AP31" s="100"/>
      <c r="AQ31" s="103"/>
      <c r="AR31" s="100">
        <f>AL31+AO31</f>
        <v>62.892399999999995</v>
      </c>
      <c r="AS31" s="100"/>
      <c r="AT31" s="101"/>
      <c r="AU31" s="100">
        <f>AU33+AU35+AU37+AU39+AU41+AU43+AU45</f>
        <v>161.9574</v>
      </c>
      <c r="AV31" s="105"/>
      <c r="AW31" s="104"/>
      <c r="AX31" s="100">
        <f>BG31+BJ31</f>
        <v>0</v>
      </c>
      <c r="AY31" s="100"/>
      <c r="AZ31" s="103"/>
      <c r="BA31" s="100">
        <f>BA33+BA35+BA37+BA39+BA41+BA43+BA45</f>
        <v>0</v>
      </c>
      <c r="BB31" s="102"/>
      <c r="BC31" s="100"/>
      <c r="BD31" s="100">
        <f>BD33+BD35+BD37+BD39+BD41+BD43+BD45</f>
        <v>0</v>
      </c>
      <c r="BE31" s="100"/>
      <c r="BF31" s="103"/>
      <c r="BG31" s="100">
        <f>BA31+BD31</f>
        <v>0</v>
      </c>
      <c r="BH31" s="100"/>
      <c r="BI31" s="101"/>
      <c r="BJ31" s="100">
        <f>BJ33+BJ35+BJ37+BJ39+BJ41+BJ43+BJ45</f>
        <v>0</v>
      </c>
      <c r="BK31" s="99"/>
      <c r="BL31" s="264"/>
      <c r="BM31" s="266"/>
      <c r="BN31" s="265"/>
      <c r="BO31" s="107"/>
      <c r="BP31" s="100">
        <f>BY31+CB31</f>
        <v>15.7055</v>
      </c>
      <c r="BQ31" s="100"/>
      <c r="BR31" s="103"/>
      <c r="BS31" s="100">
        <f>BS33+BS35+BS37+BS39+BS41+BS43+BS45</f>
        <v>4.5838</v>
      </c>
      <c r="BT31" s="102"/>
      <c r="BU31" s="100"/>
      <c r="BV31" s="100">
        <f>BV33+BV35+BV37+BV39+BV41+BV43+BV45</f>
        <v>0</v>
      </c>
      <c r="BW31" s="100"/>
      <c r="BX31" s="103"/>
      <c r="BY31" s="100">
        <f>BS31+BV31</f>
        <v>4.5838</v>
      </c>
      <c r="BZ31" s="100"/>
      <c r="CA31" s="101"/>
      <c r="CB31" s="100">
        <f>CB33+CB35+CB37+CB39+CB41+CB43+CB45</f>
        <v>11.1217</v>
      </c>
      <c r="CC31" s="99"/>
      <c r="CD31" s="104"/>
      <c r="CE31" s="100">
        <f>CN31+CQ31</f>
        <v>160.3703</v>
      </c>
      <c r="CF31" s="100"/>
      <c r="CG31" s="103"/>
      <c r="CH31" s="100">
        <f>CH33+CH35+CH37+CH39+CH41+CH43+CH45</f>
        <v>160.3703</v>
      </c>
      <c r="CI31" s="102"/>
      <c r="CJ31" s="100"/>
      <c r="CK31" s="100">
        <f>CK33+CK35+CK37+CK39+CK41+CK43+CK45</f>
        <v>0</v>
      </c>
      <c r="CL31" s="100"/>
      <c r="CM31" s="103"/>
      <c r="CN31" s="100">
        <f>CH31+CK31</f>
        <v>160.3703</v>
      </c>
      <c r="CO31" s="100"/>
      <c r="CP31" s="101"/>
      <c r="CQ31" s="100">
        <f>CQ33+CQ35+CQ37+CQ39+CQ41+CQ43+CQ45</f>
        <v>0</v>
      </c>
      <c r="CR31" s="105"/>
      <c r="CS31" s="106"/>
      <c r="CT31" s="104"/>
      <c r="CU31" s="100">
        <f>DD31+DG31</f>
        <v>128.0269</v>
      </c>
      <c r="CV31" s="100"/>
      <c r="CW31" s="103"/>
      <c r="CX31" s="100">
        <f>CX33+CX35+CX37+CX39+CX41+CX43+CX45</f>
        <v>128.0269</v>
      </c>
      <c r="CY31" s="102"/>
      <c r="CZ31" s="100"/>
      <c r="DA31" s="100">
        <f>DA33+DA35+DA37+DA39+DA41+DA43+DA45</f>
        <v>0</v>
      </c>
      <c r="DB31" s="100"/>
      <c r="DC31" s="103"/>
      <c r="DD31" s="100">
        <f>CX31+DA31</f>
        <v>128.0269</v>
      </c>
      <c r="DE31" s="100"/>
      <c r="DF31" s="101"/>
      <c r="DG31" s="100">
        <f>DG33+DG35+DG37+DG39+DG41+DG43+DG45</f>
        <v>0</v>
      </c>
      <c r="DH31" s="105"/>
      <c r="DI31" s="264"/>
      <c r="DJ31" s="97"/>
    </row>
    <row r="32" spans="1:114" s="6" customFormat="1" ht="15.75" customHeight="1">
      <c r="A32" s="93">
        <f>A26+1</f>
        <v>6</v>
      </c>
      <c r="B32" s="54" t="s">
        <v>20</v>
      </c>
      <c r="C32" s="15" t="s">
        <v>1</v>
      </c>
      <c r="D32" s="15">
        <f>M32+P32</f>
        <v>0</v>
      </c>
      <c r="E32" s="15" t="s">
        <v>0</v>
      </c>
      <c r="F32" s="51" t="s">
        <v>1</v>
      </c>
      <c r="G32" s="50"/>
      <c r="H32" s="50" t="s">
        <v>0</v>
      </c>
      <c r="I32" s="51" t="s">
        <v>1</v>
      </c>
      <c r="J32" s="50"/>
      <c r="K32" s="50" t="s">
        <v>0</v>
      </c>
      <c r="L32" s="51" t="s">
        <v>1</v>
      </c>
      <c r="M32" s="15">
        <f>G32+J32</f>
        <v>0</v>
      </c>
      <c r="N32" s="50" t="s">
        <v>0</v>
      </c>
      <c r="O32" s="47" t="s">
        <v>1</v>
      </c>
      <c r="P32" s="15"/>
      <c r="Q32" s="15" t="s">
        <v>0</v>
      </c>
      <c r="R32" s="48" t="s">
        <v>1</v>
      </c>
      <c r="S32" s="15">
        <f>AB32+AE32</f>
        <v>0</v>
      </c>
      <c r="T32" s="15" t="s">
        <v>0</v>
      </c>
      <c r="U32" s="47" t="s">
        <v>1</v>
      </c>
      <c r="V32" s="15"/>
      <c r="W32" s="15" t="s">
        <v>0</v>
      </c>
      <c r="X32" s="47" t="s">
        <v>1</v>
      </c>
      <c r="Y32" s="15"/>
      <c r="Z32" s="15" t="s">
        <v>0</v>
      </c>
      <c r="AA32" s="47" t="s">
        <v>1</v>
      </c>
      <c r="AB32" s="15">
        <f>V32+Y32</f>
        <v>0</v>
      </c>
      <c r="AC32" s="15" t="s">
        <v>0</v>
      </c>
      <c r="AD32" s="47" t="s">
        <v>1</v>
      </c>
      <c r="AE32" s="15"/>
      <c r="AF32" s="49" t="s">
        <v>0</v>
      </c>
      <c r="AG32" s="15"/>
      <c r="AH32" s="48" t="s">
        <v>1</v>
      </c>
      <c r="AI32" s="15">
        <f>AR32+AU32</f>
        <v>0</v>
      </c>
      <c r="AJ32" s="15" t="s">
        <v>0</v>
      </c>
      <c r="AK32" s="47" t="s">
        <v>1</v>
      </c>
      <c r="AL32" s="15"/>
      <c r="AM32" s="15" t="s">
        <v>0</v>
      </c>
      <c r="AN32" s="47" t="s">
        <v>1</v>
      </c>
      <c r="AO32" s="15"/>
      <c r="AP32" s="15" t="s">
        <v>0</v>
      </c>
      <c r="AQ32" s="47" t="s">
        <v>1</v>
      </c>
      <c r="AR32" s="15">
        <f>AL32+AO32</f>
        <v>0</v>
      </c>
      <c r="AS32" s="15" t="s">
        <v>0</v>
      </c>
      <c r="AT32" s="47" t="s">
        <v>1</v>
      </c>
      <c r="AU32" s="15"/>
      <c r="AV32" s="49" t="s">
        <v>0</v>
      </c>
      <c r="AW32" s="48" t="s">
        <v>1</v>
      </c>
      <c r="AX32" s="15">
        <f>BG32+BJ32</f>
        <v>0</v>
      </c>
      <c r="AY32" s="15" t="s">
        <v>0</v>
      </c>
      <c r="AZ32" s="47" t="s">
        <v>1</v>
      </c>
      <c r="BA32" s="15"/>
      <c r="BB32" s="15" t="s">
        <v>0</v>
      </c>
      <c r="BC32" s="47" t="s">
        <v>1</v>
      </c>
      <c r="BD32" s="15"/>
      <c r="BE32" s="15" t="s">
        <v>0</v>
      </c>
      <c r="BF32" s="47" t="s">
        <v>1</v>
      </c>
      <c r="BG32" s="15">
        <f>BA32+BD32</f>
        <v>0</v>
      </c>
      <c r="BH32" s="15" t="s">
        <v>0</v>
      </c>
      <c r="BI32" s="47" t="s">
        <v>1</v>
      </c>
      <c r="BJ32" s="15"/>
      <c r="BK32" s="15" t="s">
        <v>0</v>
      </c>
      <c r="BL32" s="271">
        <f>BL26+1</f>
        <v>6</v>
      </c>
      <c r="BM32" s="93">
        <f>BM26+1</f>
        <v>6</v>
      </c>
      <c r="BN32" s="54" t="s">
        <v>20</v>
      </c>
      <c r="BO32" s="15" t="s">
        <v>1</v>
      </c>
      <c r="BP32" s="15">
        <f>BY32+CB32</f>
        <v>0</v>
      </c>
      <c r="BQ32" s="15" t="s">
        <v>0</v>
      </c>
      <c r="BR32" s="47" t="s">
        <v>1</v>
      </c>
      <c r="BS32" s="15"/>
      <c r="BT32" s="15" t="s">
        <v>0</v>
      </c>
      <c r="BU32" s="47" t="s">
        <v>1</v>
      </c>
      <c r="BV32" s="15"/>
      <c r="BW32" s="15" t="s">
        <v>0</v>
      </c>
      <c r="BX32" s="47" t="s">
        <v>1</v>
      </c>
      <c r="BY32" s="15">
        <f>BS32+BV32</f>
        <v>0</v>
      </c>
      <c r="BZ32" s="15" t="s">
        <v>0</v>
      </c>
      <c r="CA32" s="47" t="s">
        <v>1</v>
      </c>
      <c r="CB32" s="15"/>
      <c r="CC32" s="15" t="s">
        <v>0</v>
      </c>
      <c r="CD32" s="48" t="s">
        <v>1</v>
      </c>
      <c r="CE32" s="15">
        <f>CN32+CQ32</f>
        <v>96.5495</v>
      </c>
      <c r="CF32" s="15" t="s">
        <v>0</v>
      </c>
      <c r="CG32" s="47" t="s">
        <v>1</v>
      </c>
      <c r="CH32" s="15">
        <v>95.5495</v>
      </c>
      <c r="CI32" s="15" t="s">
        <v>0</v>
      </c>
      <c r="CJ32" s="47" t="s">
        <v>1</v>
      </c>
      <c r="CK32" s="15">
        <v>1</v>
      </c>
      <c r="CL32" s="15" t="s">
        <v>0</v>
      </c>
      <c r="CM32" s="47" t="s">
        <v>1</v>
      </c>
      <c r="CN32" s="15">
        <f>CH32+CK32</f>
        <v>96.5495</v>
      </c>
      <c r="CO32" s="15" t="s">
        <v>0</v>
      </c>
      <c r="CP32" s="47" t="s">
        <v>1</v>
      </c>
      <c r="CQ32" s="15"/>
      <c r="CR32" s="49" t="s">
        <v>0</v>
      </c>
      <c r="CS32" s="15"/>
      <c r="CT32" s="48" t="s">
        <v>1</v>
      </c>
      <c r="CU32" s="15">
        <f>DD32+DG32</f>
        <v>0</v>
      </c>
      <c r="CV32" s="15" t="s">
        <v>0</v>
      </c>
      <c r="CW32" s="47" t="s">
        <v>1</v>
      </c>
      <c r="CX32" s="15"/>
      <c r="CY32" s="15" t="s">
        <v>0</v>
      </c>
      <c r="CZ32" s="47" t="s">
        <v>1</v>
      </c>
      <c r="DA32" s="15"/>
      <c r="DB32" s="15" t="s">
        <v>0</v>
      </c>
      <c r="DC32" s="47" t="s">
        <v>1</v>
      </c>
      <c r="DD32" s="15">
        <f>CX32+DA32</f>
        <v>0</v>
      </c>
      <c r="DE32" s="15" t="s">
        <v>0</v>
      </c>
      <c r="DF32" s="47" t="s">
        <v>1</v>
      </c>
      <c r="DG32" s="15"/>
      <c r="DH32" s="49" t="s">
        <v>0</v>
      </c>
      <c r="DI32" s="250">
        <v>6</v>
      </c>
      <c r="DJ32" s="7"/>
    </row>
    <row r="33" spans="1:114" s="6" customFormat="1" ht="15.75" customHeight="1">
      <c r="A33" s="93"/>
      <c r="B33" s="54"/>
      <c r="C33" s="15"/>
      <c r="D33" s="34">
        <f>M33+P33</f>
        <v>0</v>
      </c>
      <c r="E33" s="15"/>
      <c r="F33" s="51"/>
      <c r="G33" s="50"/>
      <c r="H33" s="50"/>
      <c r="I33" s="51"/>
      <c r="J33" s="50"/>
      <c r="K33" s="50"/>
      <c r="L33" s="51"/>
      <c r="M33" s="34">
        <f>G33+J33</f>
        <v>0</v>
      </c>
      <c r="N33" s="50"/>
      <c r="O33" s="47"/>
      <c r="P33" s="15"/>
      <c r="Q33" s="15"/>
      <c r="R33" s="48"/>
      <c r="S33" s="34">
        <f>AB33+AE33</f>
        <v>0</v>
      </c>
      <c r="T33" s="15"/>
      <c r="U33" s="47"/>
      <c r="V33" s="15"/>
      <c r="W33" s="15"/>
      <c r="X33" s="47"/>
      <c r="Y33" s="15"/>
      <c r="Z33" s="15"/>
      <c r="AA33" s="47"/>
      <c r="AB33" s="34">
        <f>V33+Y33</f>
        <v>0</v>
      </c>
      <c r="AC33" s="15"/>
      <c r="AD33" s="47"/>
      <c r="AE33" s="15"/>
      <c r="AF33" s="49"/>
      <c r="AG33" s="15"/>
      <c r="AH33" s="48"/>
      <c r="AI33" s="34">
        <f>AR33+AU33</f>
        <v>45.7477</v>
      </c>
      <c r="AJ33" s="15"/>
      <c r="AK33" s="47"/>
      <c r="AL33" s="15">
        <v>45.6224</v>
      </c>
      <c r="AM33" s="15"/>
      <c r="AN33" s="47"/>
      <c r="AO33" s="15"/>
      <c r="AP33" s="15"/>
      <c r="AQ33" s="47"/>
      <c r="AR33" s="34">
        <f>AL33+AO33</f>
        <v>45.6224</v>
      </c>
      <c r="AS33" s="15"/>
      <c r="AT33" s="47"/>
      <c r="AU33" s="272">
        <v>0.1253</v>
      </c>
      <c r="AV33" s="49"/>
      <c r="AW33" s="48"/>
      <c r="AX33" s="34">
        <f>BG33+BJ33</f>
        <v>0</v>
      </c>
      <c r="AY33" s="15"/>
      <c r="AZ33" s="47"/>
      <c r="BA33" s="15"/>
      <c r="BB33" s="15"/>
      <c r="BC33" s="47"/>
      <c r="BD33" s="15"/>
      <c r="BE33" s="15"/>
      <c r="BF33" s="47"/>
      <c r="BG33" s="34">
        <f>BA33+BD33</f>
        <v>0</v>
      </c>
      <c r="BH33" s="15"/>
      <c r="BI33" s="47"/>
      <c r="BJ33" s="15"/>
      <c r="BK33" s="15"/>
      <c r="BL33" s="271"/>
      <c r="BM33" s="93"/>
      <c r="BN33" s="54"/>
      <c r="BO33" s="15"/>
      <c r="BP33" s="34">
        <f>BY33+CB33</f>
        <v>5.8374</v>
      </c>
      <c r="BQ33" s="15"/>
      <c r="BR33" s="47"/>
      <c r="BS33" s="15"/>
      <c r="BT33" s="15"/>
      <c r="BU33" s="47"/>
      <c r="BV33" s="15"/>
      <c r="BW33" s="15"/>
      <c r="BX33" s="47"/>
      <c r="BY33" s="34">
        <f>BS33+BV33</f>
        <v>0</v>
      </c>
      <c r="BZ33" s="15"/>
      <c r="CA33" s="47"/>
      <c r="CB33" s="15">
        <v>5.8374</v>
      </c>
      <c r="CC33" s="15"/>
      <c r="CD33" s="48"/>
      <c r="CE33" s="34">
        <f>CN33+CQ33</f>
        <v>152.6003</v>
      </c>
      <c r="CF33" s="15"/>
      <c r="CG33" s="47"/>
      <c r="CH33" s="15">
        <v>152.6003</v>
      </c>
      <c r="CI33" s="15"/>
      <c r="CJ33" s="47"/>
      <c r="CK33" s="15"/>
      <c r="CL33" s="15"/>
      <c r="CM33" s="47"/>
      <c r="CN33" s="34">
        <f>CH33+CK33</f>
        <v>152.6003</v>
      </c>
      <c r="CO33" s="15"/>
      <c r="CP33" s="47"/>
      <c r="CQ33" s="15"/>
      <c r="CR33" s="49"/>
      <c r="CS33" s="15"/>
      <c r="CT33" s="48"/>
      <c r="CU33" s="34">
        <f>DD33+DG33</f>
        <v>0</v>
      </c>
      <c r="CV33" s="15"/>
      <c r="CW33" s="47"/>
      <c r="CX33" s="15"/>
      <c r="CY33" s="15"/>
      <c r="CZ33" s="47"/>
      <c r="DA33" s="15"/>
      <c r="DB33" s="15"/>
      <c r="DC33" s="47"/>
      <c r="DD33" s="34">
        <f>CX33+DA33</f>
        <v>0</v>
      </c>
      <c r="DE33" s="15"/>
      <c r="DF33" s="47"/>
      <c r="DG33" s="15"/>
      <c r="DH33" s="49"/>
      <c r="DI33" s="250"/>
      <c r="DJ33" s="7"/>
    </row>
    <row r="34" spans="1:114" s="6" customFormat="1" ht="15.75" customHeight="1">
      <c r="A34" s="32">
        <f>A32+1</f>
        <v>7</v>
      </c>
      <c r="B34" s="31" t="s">
        <v>19</v>
      </c>
      <c r="C34" s="23" t="s">
        <v>1</v>
      </c>
      <c r="D34" s="15">
        <f>M34+P34</f>
        <v>0</v>
      </c>
      <c r="E34" s="23" t="s">
        <v>0</v>
      </c>
      <c r="F34" s="28" t="s">
        <v>1</v>
      </c>
      <c r="G34" s="27"/>
      <c r="H34" s="27" t="s">
        <v>0</v>
      </c>
      <c r="I34" s="28" t="s">
        <v>1</v>
      </c>
      <c r="J34" s="27"/>
      <c r="K34" s="27" t="s">
        <v>0</v>
      </c>
      <c r="L34" s="28" t="s">
        <v>1</v>
      </c>
      <c r="M34" s="15">
        <f>G34+J34</f>
        <v>0</v>
      </c>
      <c r="N34" s="27" t="s">
        <v>0</v>
      </c>
      <c r="O34" s="24" t="s">
        <v>1</v>
      </c>
      <c r="P34" s="23"/>
      <c r="Q34" s="23" t="s">
        <v>0</v>
      </c>
      <c r="R34" s="25" t="s">
        <v>1</v>
      </c>
      <c r="S34" s="15">
        <f>AB34+AE34</f>
        <v>0</v>
      </c>
      <c r="T34" s="23" t="s">
        <v>0</v>
      </c>
      <c r="U34" s="24" t="s">
        <v>1</v>
      </c>
      <c r="V34" s="23"/>
      <c r="W34" s="23" t="s">
        <v>0</v>
      </c>
      <c r="X34" s="24" t="s">
        <v>1</v>
      </c>
      <c r="Y34" s="23"/>
      <c r="Z34" s="23" t="s">
        <v>0</v>
      </c>
      <c r="AA34" s="24" t="s">
        <v>1</v>
      </c>
      <c r="AB34" s="15">
        <f>V34+Y34</f>
        <v>0</v>
      </c>
      <c r="AC34" s="23" t="s">
        <v>0</v>
      </c>
      <c r="AD34" s="24" t="s">
        <v>1</v>
      </c>
      <c r="AE34" s="23"/>
      <c r="AF34" s="26" t="s">
        <v>0</v>
      </c>
      <c r="AG34" s="15"/>
      <c r="AH34" s="25" t="s">
        <v>1</v>
      </c>
      <c r="AI34" s="15">
        <f>AR34+AU34</f>
        <v>0</v>
      </c>
      <c r="AJ34" s="23" t="s">
        <v>0</v>
      </c>
      <c r="AK34" s="24" t="s">
        <v>1</v>
      </c>
      <c r="AL34" s="23"/>
      <c r="AM34" s="23" t="s">
        <v>0</v>
      </c>
      <c r="AN34" s="24" t="s">
        <v>1</v>
      </c>
      <c r="AO34" s="23"/>
      <c r="AP34" s="23" t="s">
        <v>0</v>
      </c>
      <c r="AQ34" s="24" t="s">
        <v>1</v>
      </c>
      <c r="AR34" s="15">
        <f>AL34+AO34</f>
        <v>0</v>
      </c>
      <c r="AS34" s="23" t="s">
        <v>0</v>
      </c>
      <c r="AT34" s="24" t="s">
        <v>1</v>
      </c>
      <c r="AU34" s="23"/>
      <c r="AV34" s="26" t="s">
        <v>0</v>
      </c>
      <c r="AW34" s="25" t="s">
        <v>1</v>
      </c>
      <c r="AX34" s="15">
        <f>BG34+BJ34</f>
        <v>0</v>
      </c>
      <c r="AY34" s="23" t="s">
        <v>0</v>
      </c>
      <c r="AZ34" s="24" t="s">
        <v>1</v>
      </c>
      <c r="BA34" s="23"/>
      <c r="BB34" s="23" t="s">
        <v>0</v>
      </c>
      <c r="BC34" s="24" t="s">
        <v>1</v>
      </c>
      <c r="BD34" s="23"/>
      <c r="BE34" s="23" t="s">
        <v>0</v>
      </c>
      <c r="BF34" s="24" t="s">
        <v>1</v>
      </c>
      <c r="BG34" s="15">
        <f>BA34+BD34</f>
        <v>0</v>
      </c>
      <c r="BH34" s="23" t="s">
        <v>0</v>
      </c>
      <c r="BI34" s="24" t="s">
        <v>1</v>
      </c>
      <c r="BJ34" s="23"/>
      <c r="BK34" s="23" t="s">
        <v>0</v>
      </c>
      <c r="BL34" s="247">
        <f>BL32+1</f>
        <v>7</v>
      </c>
      <c r="BM34" s="32">
        <f>BM32+1</f>
        <v>7</v>
      </c>
      <c r="BN34" s="31" t="s">
        <v>83</v>
      </c>
      <c r="BO34" s="23" t="s">
        <v>1</v>
      </c>
      <c r="BP34" s="15">
        <f>BY34+CB34</f>
        <v>0</v>
      </c>
      <c r="BQ34" s="23" t="s">
        <v>0</v>
      </c>
      <c r="BR34" s="24" t="s">
        <v>1</v>
      </c>
      <c r="BS34" s="23"/>
      <c r="BT34" s="23" t="s">
        <v>0</v>
      </c>
      <c r="BU34" s="24" t="s">
        <v>1</v>
      </c>
      <c r="BV34" s="23"/>
      <c r="BW34" s="23" t="s">
        <v>0</v>
      </c>
      <c r="BX34" s="24" t="s">
        <v>1</v>
      </c>
      <c r="BY34" s="15">
        <f>BS34+BV34</f>
        <v>0</v>
      </c>
      <c r="BZ34" s="23" t="s">
        <v>0</v>
      </c>
      <c r="CA34" s="24" t="s">
        <v>1</v>
      </c>
      <c r="CB34" s="23"/>
      <c r="CC34" s="23" t="s">
        <v>0</v>
      </c>
      <c r="CD34" s="25" t="s">
        <v>1</v>
      </c>
      <c r="CE34" s="15">
        <f>CN34+CQ34</f>
        <v>60.900999999999996</v>
      </c>
      <c r="CF34" s="23" t="s">
        <v>0</v>
      </c>
      <c r="CG34" s="24" t="s">
        <v>1</v>
      </c>
      <c r="CH34" s="23">
        <v>59.83</v>
      </c>
      <c r="CI34" s="23" t="s">
        <v>0</v>
      </c>
      <c r="CJ34" s="24" t="s">
        <v>1</v>
      </c>
      <c r="CK34" s="23"/>
      <c r="CL34" s="23" t="s">
        <v>0</v>
      </c>
      <c r="CM34" s="24" t="s">
        <v>1</v>
      </c>
      <c r="CN34" s="15">
        <f>CH34+CK34</f>
        <v>59.83</v>
      </c>
      <c r="CO34" s="23" t="s">
        <v>0</v>
      </c>
      <c r="CP34" s="24" t="s">
        <v>1</v>
      </c>
      <c r="CQ34" s="23">
        <v>1.071</v>
      </c>
      <c r="CR34" s="26" t="s">
        <v>0</v>
      </c>
      <c r="CS34" s="15"/>
      <c r="CT34" s="25" t="s">
        <v>1</v>
      </c>
      <c r="CU34" s="15">
        <f>DD34+DG34</f>
        <v>0</v>
      </c>
      <c r="CV34" s="23" t="s">
        <v>0</v>
      </c>
      <c r="CW34" s="24" t="s">
        <v>1</v>
      </c>
      <c r="CX34" s="23"/>
      <c r="CY34" s="23" t="s">
        <v>0</v>
      </c>
      <c r="CZ34" s="24" t="s">
        <v>1</v>
      </c>
      <c r="DA34" s="23"/>
      <c r="DB34" s="23" t="s">
        <v>0</v>
      </c>
      <c r="DC34" s="24" t="s">
        <v>1</v>
      </c>
      <c r="DD34" s="15">
        <f>CX34+DA34</f>
        <v>0</v>
      </c>
      <c r="DE34" s="23" t="s">
        <v>0</v>
      </c>
      <c r="DF34" s="24" t="s">
        <v>1</v>
      </c>
      <c r="DG34" s="23"/>
      <c r="DH34" s="26" t="s">
        <v>0</v>
      </c>
      <c r="DI34" s="246">
        <f>DI32+1</f>
        <v>7</v>
      </c>
      <c r="DJ34" s="7"/>
    </row>
    <row r="35" spans="1:114" s="6" customFormat="1" ht="15.75" customHeight="1">
      <c r="A35" s="55"/>
      <c r="B35" s="127"/>
      <c r="C35" s="34"/>
      <c r="D35" s="34">
        <f>M35+P35</f>
        <v>2.6361</v>
      </c>
      <c r="E35" s="34"/>
      <c r="F35" s="39"/>
      <c r="G35" s="38"/>
      <c r="H35" s="38"/>
      <c r="I35" s="39"/>
      <c r="J35" s="38"/>
      <c r="K35" s="38"/>
      <c r="L35" s="39"/>
      <c r="M35" s="34">
        <f>G35+J35</f>
        <v>0</v>
      </c>
      <c r="N35" s="38"/>
      <c r="O35" s="35"/>
      <c r="P35" s="34">
        <v>2.6361</v>
      </c>
      <c r="Q35" s="34"/>
      <c r="R35" s="36"/>
      <c r="S35" s="34">
        <f>AB35+AE35</f>
        <v>0</v>
      </c>
      <c r="T35" s="34"/>
      <c r="U35" s="35"/>
      <c r="V35" s="34"/>
      <c r="W35" s="34"/>
      <c r="X35" s="35"/>
      <c r="Y35" s="34"/>
      <c r="Z35" s="34"/>
      <c r="AA35" s="35"/>
      <c r="AB35" s="34">
        <f>V35+Y35</f>
        <v>0</v>
      </c>
      <c r="AC35" s="34"/>
      <c r="AD35" s="35"/>
      <c r="AE35" s="34"/>
      <c r="AF35" s="37"/>
      <c r="AG35" s="15"/>
      <c r="AH35" s="36"/>
      <c r="AI35" s="34">
        <f>AR35+AU35</f>
        <v>179.1021</v>
      </c>
      <c r="AJ35" s="34"/>
      <c r="AK35" s="35"/>
      <c r="AL35" s="34">
        <v>17.27</v>
      </c>
      <c r="AM35" s="34"/>
      <c r="AN35" s="35"/>
      <c r="AO35" s="34"/>
      <c r="AP35" s="34"/>
      <c r="AQ35" s="35"/>
      <c r="AR35" s="34">
        <f>AL35+AO35</f>
        <v>17.27</v>
      </c>
      <c r="AS35" s="34"/>
      <c r="AT35" s="35"/>
      <c r="AU35" s="34">
        <v>161.8321</v>
      </c>
      <c r="AV35" s="37"/>
      <c r="AW35" s="36"/>
      <c r="AX35" s="34">
        <f>BG35+BJ35</f>
        <v>0</v>
      </c>
      <c r="AY35" s="34"/>
      <c r="AZ35" s="35"/>
      <c r="BA35" s="34"/>
      <c r="BB35" s="34"/>
      <c r="BC35" s="35"/>
      <c r="BD35" s="34"/>
      <c r="BE35" s="34"/>
      <c r="BF35" s="35"/>
      <c r="BG35" s="34">
        <f>BA35+BD35</f>
        <v>0</v>
      </c>
      <c r="BH35" s="34"/>
      <c r="BI35" s="35"/>
      <c r="BJ35" s="34"/>
      <c r="BK35" s="34"/>
      <c r="BL35" s="261"/>
      <c r="BM35" s="55"/>
      <c r="BN35" s="42"/>
      <c r="BO35" s="34"/>
      <c r="BP35" s="34">
        <f>BY35+CB35</f>
        <v>0</v>
      </c>
      <c r="BQ35" s="34"/>
      <c r="BR35" s="35"/>
      <c r="BS35" s="34"/>
      <c r="BT35" s="34"/>
      <c r="BU35" s="35"/>
      <c r="BV35" s="34"/>
      <c r="BW35" s="34"/>
      <c r="BX35" s="35"/>
      <c r="BY35" s="34">
        <f>BS35+BV35</f>
        <v>0</v>
      </c>
      <c r="BZ35" s="34"/>
      <c r="CA35" s="35"/>
      <c r="CB35" s="34"/>
      <c r="CC35" s="34"/>
      <c r="CD35" s="36"/>
      <c r="CE35" s="34">
        <f>CN35+CQ35</f>
        <v>0</v>
      </c>
      <c r="CF35" s="34"/>
      <c r="CG35" s="35"/>
      <c r="CH35" s="34"/>
      <c r="CI35" s="34"/>
      <c r="CJ35" s="35"/>
      <c r="CK35" s="34"/>
      <c r="CL35" s="34"/>
      <c r="CM35" s="35"/>
      <c r="CN35" s="34">
        <f>CH35+CK35</f>
        <v>0</v>
      </c>
      <c r="CO35" s="34"/>
      <c r="CP35" s="35"/>
      <c r="CQ35" s="34"/>
      <c r="CR35" s="37"/>
      <c r="CS35" s="15"/>
      <c r="CT35" s="36"/>
      <c r="CU35" s="34">
        <f>DD35+DG35</f>
        <v>128.0269</v>
      </c>
      <c r="CV35" s="34"/>
      <c r="CW35" s="35"/>
      <c r="CX35" s="34">
        <v>128.0269</v>
      </c>
      <c r="CY35" s="34"/>
      <c r="CZ35" s="35"/>
      <c r="DA35" s="34"/>
      <c r="DB35" s="34"/>
      <c r="DC35" s="35"/>
      <c r="DD35" s="34">
        <f>CX35+DA35</f>
        <v>128.0269</v>
      </c>
      <c r="DE35" s="34"/>
      <c r="DF35" s="35"/>
      <c r="DG35" s="34"/>
      <c r="DH35" s="37"/>
      <c r="DI35" s="248"/>
      <c r="DJ35" s="7"/>
    </row>
    <row r="36" spans="1:114" s="6" customFormat="1" ht="15.75" customHeight="1">
      <c r="A36" s="32">
        <f>A34+1</f>
        <v>8</v>
      </c>
      <c r="B36" s="54" t="s">
        <v>18</v>
      </c>
      <c r="C36" s="15" t="s">
        <v>1</v>
      </c>
      <c r="D36" s="15">
        <f>M36+P36</f>
        <v>0</v>
      </c>
      <c r="E36" s="15" t="s">
        <v>0</v>
      </c>
      <c r="F36" s="51" t="s">
        <v>1</v>
      </c>
      <c r="G36" s="50"/>
      <c r="H36" s="50" t="s">
        <v>0</v>
      </c>
      <c r="I36" s="51" t="s">
        <v>1</v>
      </c>
      <c r="J36" s="50"/>
      <c r="K36" s="50" t="s">
        <v>0</v>
      </c>
      <c r="L36" s="51" t="s">
        <v>1</v>
      </c>
      <c r="M36" s="15">
        <f>G36+J36</f>
        <v>0</v>
      </c>
      <c r="N36" s="50" t="s">
        <v>0</v>
      </c>
      <c r="O36" s="47" t="s">
        <v>1</v>
      </c>
      <c r="P36" s="15"/>
      <c r="Q36" s="15" t="s">
        <v>0</v>
      </c>
      <c r="R36" s="48" t="s">
        <v>1</v>
      </c>
      <c r="S36" s="15">
        <f>AB36+AE36</f>
        <v>0</v>
      </c>
      <c r="T36" s="15" t="s">
        <v>0</v>
      </c>
      <c r="U36" s="47" t="s">
        <v>1</v>
      </c>
      <c r="V36" s="15"/>
      <c r="W36" s="15" t="s">
        <v>0</v>
      </c>
      <c r="X36" s="47" t="s">
        <v>1</v>
      </c>
      <c r="Y36" s="15"/>
      <c r="Z36" s="15" t="s">
        <v>0</v>
      </c>
      <c r="AA36" s="47" t="s">
        <v>1</v>
      </c>
      <c r="AB36" s="15">
        <f>V36+Y36</f>
        <v>0</v>
      </c>
      <c r="AC36" s="15" t="s">
        <v>0</v>
      </c>
      <c r="AD36" s="47" t="s">
        <v>1</v>
      </c>
      <c r="AE36" s="15"/>
      <c r="AF36" s="49" t="s">
        <v>0</v>
      </c>
      <c r="AG36" s="15"/>
      <c r="AH36" s="48" t="s">
        <v>1</v>
      </c>
      <c r="AI36" s="15">
        <f>AR36+AU36</f>
        <v>0</v>
      </c>
      <c r="AJ36" s="15" t="s">
        <v>0</v>
      </c>
      <c r="AK36" s="47" t="s">
        <v>1</v>
      </c>
      <c r="AL36" s="15"/>
      <c r="AM36" s="15" t="s">
        <v>0</v>
      </c>
      <c r="AN36" s="47" t="s">
        <v>1</v>
      </c>
      <c r="AO36" s="15"/>
      <c r="AP36" s="15" t="s">
        <v>0</v>
      </c>
      <c r="AQ36" s="47" t="s">
        <v>1</v>
      </c>
      <c r="AR36" s="15">
        <f>AL36+AO36</f>
        <v>0</v>
      </c>
      <c r="AS36" s="15" t="s">
        <v>0</v>
      </c>
      <c r="AT36" s="47" t="s">
        <v>1</v>
      </c>
      <c r="AU36" s="15"/>
      <c r="AV36" s="49" t="s">
        <v>0</v>
      </c>
      <c r="AW36" s="48" t="s">
        <v>1</v>
      </c>
      <c r="AX36" s="15">
        <f>BG36+BJ36</f>
        <v>0</v>
      </c>
      <c r="AY36" s="15" t="s">
        <v>0</v>
      </c>
      <c r="AZ36" s="47" t="s">
        <v>1</v>
      </c>
      <c r="BA36" s="15"/>
      <c r="BB36" s="15" t="s">
        <v>0</v>
      </c>
      <c r="BC36" s="47" t="s">
        <v>1</v>
      </c>
      <c r="BD36" s="15"/>
      <c r="BE36" s="15" t="s">
        <v>0</v>
      </c>
      <c r="BF36" s="47" t="s">
        <v>1</v>
      </c>
      <c r="BG36" s="15">
        <f>BA36+BD36</f>
        <v>0</v>
      </c>
      <c r="BH36" s="15" t="s">
        <v>0</v>
      </c>
      <c r="BI36" s="47" t="s">
        <v>1</v>
      </c>
      <c r="BJ36" s="15"/>
      <c r="BK36" s="15" t="s">
        <v>0</v>
      </c>
      <c r="BL36" s="247">
        <f>BL34+1</f>
        <v>8</v>
      </c>
      <c r="BM36" s="32">
        <f>BM34+1</f>
        <v>8</v>
      </c>
      <c r="BN36" s="54" t="s">
        <v>18</v>
      </c>
      <c r="BO36" s="15" t="s">
        <v>1</v>
      </c>
      <c r="BP36" s="15">
        <f>BY36+CB36</f>
        <v>0</v>
      </c>
      <c r="BQ36" s="15" t="s">
        <v>0</v>
      </c>
      <c r="BR36" s="47" t="s">
        <v>1</v>
      </c>
      <c r="BS36" s="15"/>
      <c r="BT36" s="15" t="s">
        <v>0</v>
      </c>
      <c r="BU36" s="47" t="s">
        <v>1</v>
      </c>
      <c r="BV36" s="15"/>
      <c r="BW36" s="15" t="s">
        <v>0</v>
      </c>
      <c r="BX36" s="47" t="s">
        <v>1</v>
      </c>
      <c r="BY36" s="15">
        <f>BS36+BV36</f>
        <v>0</v>
      </c>
      <c r="BZ36" s="15" t="s">
        <v>0</v>
      </c>
      <c r="CA36" s="47" t="s">
        <v>1</v>
      </c>
      <c r="CB36" s="15"/>
      <c r="CC36" s="15" t="s">
        <v>0</v>
      </c>
      <c r="CD36" s="48" t="s">
        <v>1</v>
      </c>
      <c r="CE36" s="15">
        <f>CN36+CQ36</f>
        <v>0</v>
      </c>
      <c r="CF36" s="15" t="s">
        <v>0</v>
      </c>
      <c r="CG36" s="47" t="s">
        <v>1</v>
      </c>
      <c r="CH36" s="15"/>
      <c r="CI36" s="15" t="s">
        <v>0</v>
      </c>
      <c r="CJ36" s="47" t="s">
        <v>1</v>
      </c>
      <c r="CK36" s="15"/>
      <c r="CL36" s="15" t="s">
        <v>0</v>
      </c>
      <c r="CM36" s="47" t="s">
        <v>1</v>
      </c>
      <c r="CN36" s="15">
        <f>CH36+CK36</f>
        <v>0</v>
      </c>
      <c r="CO36" s="15" t="s">
        <v>0</v>
      </c>
      <c r="CP36" s="47" t="s">
        <v>1</v>
      </c>
      <c r="CQ36" s="15"/>
      <c r="CR36" s="49" t="s">
        <v>0</v>
      </c>
      <c r="CS36" s="15"/>
      <c r="CT36" s="48" t="s">
        <v>1</v>
      </c>
      <c r="CU36" s="15">
        <f>DD36+DG36</f>
        <v>0</v>
      </c>
      <c r="CV36" s="15" t="s">
        <v>0</v>
      </c>
      <c r="CW36" s="47" t="s">
        <v>1</v>
      </c>
      <c r="CX36" s="15"/>
      <c r="CY36" s="15" t="s">
        <v>0</v>
      </c>
      <c r="CZ36" s="47" t="s">
        <v>1</v>
      </c>
      <c r="DA36" s="15"/>
      <c r="DB36" s="15" t="s">
        <v>0</v>
      </c>
      <c r="DC36" s="47" t="s">
        <v>1</v>
      </c>
      <c r="DD36" s="15">
        <f>CX36+DA36</f>
        <v>0</v>
      </c>
      <c r="DE36" s="15" t="s">
        <v>0</v>
      </c>
      <c r="DF36" s="47" t="s">
        <v>1</v>
      </c>
      <c r="DG36" s="15"/>
      <c r="DH36" s="49" t="s">
        <v>0</v>
      </c>
      <c r="DI36" s="246">
        <f>DI34+1</f>
        <v>8</v>
      </c>
      <c r="DJ36" s="7"/>
    </row>
    <row r="37" spans="1:114" s="6" customFormat="1" ht="15.75" customHeight="1">
      <c r="A37" s="55"/>
      <c r="B37" s="54"/>
      <c r="C37" s="15"/>
      <c r="D37" s="34">
        <f>M37+P37</f>
        <v>23.9986</v>
      </c>
      <c r="E37" s="15"/>
      <c r="F37" s="51"/>
      <c r="G37" s="50"/>
      <c r="H37" s="50"/>
      <c r="I37" s="51"/>
      <c r="J37" s="270">
        <v>0.0376</v>
      </c>
      <c r="K37" s="50"/>
      <c r="L37" s="51"/>
      <c r="M37" s="34">
        <f>G37+J37</f>
        <v>0.0376</v>
      </c>
      <c r="N37" s="50"/>
      <c r="O37" s="47"/>
      <c r="P37" s="15">
        <v>23.961</v>
      </c>
      <c r="Q37" s="15"/>
      <c r="R37" s="48"/>
      <c r="S37" s="34">
        <f>AB37+AE37</f>
        <v>0</v>
      </c>
      <c r="T37" s="15"/>
      <c r="U37" s="47"/>
      <c r="V37" s="15"/>
      <c r="W37" s="15"/>
      <c r="X37" s="47"/>
      <c r="Y37" s="15"/>
      <c r="Z37" s="15"/>
      <c r="AA37" s="47"/>
      <c r="AB37" s="34">
        <f>V37+Y37</f>
        <v>0</v>
      </c>
      <c r="AC37" s="15"/>
      <c r="AD37" s="47"/>
      <c r="AE37" s="269"/>
      <c r="AF37" s="49"/>
      <c r="AG37" s="15"/>
      <c r="AH37" s="48"/>
      <c r="AI37" s="34">
        <f>AR37+AU37</f>
        <v>0</v>
      </c>
      <c r="AJ37" s="15"/>
      <c r="AK37" s="47"/>
      <c r="AL37" s="15"/>
      <c r="AM37" s="15"/>
      <c r="AN37" s="47"/>
      <c r="AO37" s="15"/>
      <c r="AP37" s="15"/>
      <c r="AQ37" s="47"/>
      <c r="AR37" s="34">
        <f>AL37+AO37</f>
        <v>0</v>
      </c>
      <c r="AS37" s="15"/>
      <c r="AT37" s="47"/>
      <c r="AU37" s="15"/>
      <c r="AV37" s="49"/>
      <c r="AW37" s="48"/>
      <c r="AX37" s="34">
        <f>BG37+BJ37</f>
        <v>0</v>
      </c>
      <c r="AY37" s="15"/>
      <c r="AZ37" s="47"/>
      <c r="BA37" s="15"/>
      <c r="BB37" s="15"/>
      <c r="BC37" s="47"/>
      <c r="BD37" s="15"/>
      <c r="BE37" s="15"/>
      <c r="BF37" s="47"/>
      <c r="BG37" s="34">
        <f>BA37+BD37</f>
        <v>0</v>
      </c>
      <c r="BH37" s="15"/>
      <c r="BI37" s="47"/>
      <c r="BJ37" s="15"/>
      <c r="BK37" s="15"/>
      <c r="BL37" s="261"/>
      <c r="BM37" s="55"/>
      <c r="BN37" s="54"/>
      <c r="BO37" s="15"/>
      <c r="BP37" s="34">
        <f>BY37+CB37</f>
        <v>9.8681</v>
      </c>
      <c r="BQ37" s="15"/>
      <c r="BR37" s="47"/>
      <c r="BS37" s="15">
        <v>4.5838</v>
      </c>
      <c r="BT37" s="15"/>
      <c r="BU37" s="47"/>
      <c r="BV37" s="15"/>
      <c r="BW37" s="15"/>
      <c r="BX37" s="47"/>
      <c r="BY37" s="34">
        <f>BS37+BV37</f>
        <v>4.5838</v>
      </c>
      <c r="BZ37" s="15"/>
      <c r="CA37" s="47"/>
      <c r="CB37" s="15">
        <v>5.2843</v>
      </c>
      <c r="CC37" s="15"/>
      <c r="CD37" s="48"/>
      <c r="CE37" s="34">
        <f>CN37+CQ37</f>
        <v>0</v>
      </c>
      <c r="CF37" s="15"/>
      <c r="CG37" s="47"/>
      <c r="CH37" s="15"/>
      <c r="CI37" s="15"/>
      <c r="CJ37" s="47"/>
      <c r="CK37" s="15"/>
      <c r="CL37" s="15"/>
      <c r="CM37" s="47"/>
      <c r="CN37" s="34">
        <f>CH37+CK37</f>
        <v>0</v>
      </c>
      <c r="CO37" s="15"/>
      <c r="CP37" s="47"/>
      <c r="CQ37" s="15"/>
      <c r="CR37" s="49"/>
      <c r="CS37" s="15"/>
      <c r="CT37" s="48"/>
      <c r="CU37" s="34">
        <f>DD37+DG37</f>
        <v>0</v>
      </c>
      <c r="CV37" s="15"/>
      <c r="CW37" s="47"/>
      <c r="CX37" s="15"/>
      <c r="CY37" s="15"/>
      <c r="CZ37" s="47"/>
      <c r="DA37" s="15"/>
      <c r="DB37" s="15"/>
      <c r="DC37" s="47"/>
      <c r="DD37" s="34">
        <f>CX37+DA37</f>
        <v>0</v>
      </c>
      <c r="DE37" s="15"/>
      <c r="DF37" s="47"/>
      <c r="DG37" s="15"/>
      <c r="DH37" s="49"/>
      <c r="DI37" s="248"/>
      <c r="DJ37" s="7"/>
    </row>
    <row r="38" spans="1:114" s="6" customFormat="1" ht="15.75" customHeight="1">
      <c r="A38" s="32">
        <f>A36+1</f>
        <v>9</v>
      </c>
      <c r="B38" s="31" t="s">
        <v>17</v>
      </c>
      <c r="C38" s="23" t="s">
        <v>1</v>
      </c>
      <c r="D38" s="15">
        <f>M38+P38</f>
        <v>0</v>
      </c>
      <c r="E38" s="23" t="s">
        <v>0</v>
      </c>
      <c r="F38" s="28" t="s">
        <v>1</v>
      </c>
      <c r="G38" s="27"/>
      <c r="H38" s="27" t="s">
        <v>0</v>
      </c>
      <c r="I38" s="28" t="s">
        <v>1</v>
      </c>
      <c r="J38" s="27"/>
      <c r="K38" s="27" t="s">
        <v>0</v>
      </c>
      <c r="L38" s="28" t="s">
        <v>1</v>
      </c>
      <c r="M38" s="15">
        <f>G38+J38</f>
        <v>0</v>
      </c>
      <c r="N38" s="27" t="s">
        <v>0</v>
      </c>
      <c r="O38" s="24" t="s">
        <v>1</v>
      </c>
      <c r="P38" s="23"/>
      <c r="Q38" s="23" t="s">
        <v>0</v>
      </c>
      <c r="R38" s="25" t="s">
        <v>1</v>
      </c>
      <c r="S38" s="15">
        <f>AB38+AE38</f>
        <v>0</v>
      </c>
      <c r="T38" s="23" t="s">
        <v>0</v>
      </c>
      <c r="U38" s="24" t="s">
        <v>1</v>
      </c>
      <c r="V38" s="23"/>
      <c r="W38" s="23" t="s">
        <v>0</v>
      </c>
      <c r="X38" s="24" t="s">
        <v>1</v>
      </c>
      <c r="Y38" s="23"/>
      <c r="Z38" s="23" t="s">
        <v>0</v>
      </c>
      <c r="AA38" s="24" t="s">
        <v>1</v>
      </c>
      <c r="AB38" s="15">
        <f>V38+Y38</f>
        <v>0</v>
      </c>
      <c r="AC38" s="23" t="s">
        <v>0</v>
      </c>
      <c r="AD38" s="24" t="s">
        <v>1</v>
      </c>
      <c r="AE38" s="23"/>
      <c r="AF38" s="26" t="s">
        <v>0</v>
      </c>
      <c r="AG38" s="15"/>
      <c r="AH38" s="25" t="s">
        <v>1</v>
      </c>
      <c r="AI38" s="15">
        <f>AR38+AU38</f>
        <v>0</v>
      </c>
      <c r="AJ38" s="23" t="s">
        <v>0</v>
      </c>
      <c r="AK38" s="24" t="s">
        <v>1</v>
      </c>
      <c r="AL38" s="23"/>
      <c r="AM38" s="23" t="s">
        <v>0</v>
      </c>
      <c r="AN38" s="24" t="s">
        <v>1</v>
      </c>
      <c r="AO38" s="23"/>
      <c r="AP38" s="23" t="s">
        <v>0</v>
      </c>
      <c r="AQ38" s="24" t="s">
        <v>1</v>
      </c>
      <c r="AR38" s="15">
        <f>AL38+AO38</f>
        <v>0</v>
      </c>
      <c r="AS38" s="23" t="s">
        <v>0</v>
      </c>
      <c r="AT38" s="24" t="s">
        <v>1</v>
      </c>
      <c r="AU38" s="23"/>
      <c r="AV38" s="26" t="s">
        <v>0</v>
      </c>
      <c r="AW38" s="25" t="s">
        <v>1</v>
      </c>
      <c r="AX38" s="15">
        <f>BG38+BJ38</f>
        <v>0</v>
      </c>
      <c r="AY38" s="23" t="s">
        <v>0</v>
      </c>
      <c r="AZ38" s="24" t="s">
        <v>1</v>
      </c>
      <c r="BA38" s="23"/>
      <c r="BB38" s="23" t="s">
        <v>0</v>
      </c>
      <c r="BC38" s="24" t="s">
        <v>1</v>
      </c>
      <c r="BD38" s="23"/>
      <c r="BE38" s="23" t="s">
        <v>0</v>
      </c>
      <c r="BF38" s="24" t="s">
        <v>1</v>
      </c>
      <c r="BG38" s="15">
        <f>BA38+BD38</f>
        <v>0</v>
      </c>
      <c r="BH38" s="23" t="s">
        <v>0</v>
      </c>
      <c r="BI38" s="24" t="s">
        <v>1</v>
      </c>
      <c r="BJ38" s="23"/>
      <c r="BK38" s="23" t="s">
        <v>0</v>
      </c>
      <c r="BL38" s="247">
        <f>BL36+1</f>
        <v>9</v>
      </c>
      <c r="BM38" s="32">
        <f>BM36+1</f>
        <v>9</v>
      </c>
      <c r="BN38" s="31" t="s">
        <v>17</v>
      </c>
      <c r="BO38" s="23" t="s">
        <v>1</v>
      </c>
      <c r="BP38" s="15">
        <f>BY38+CB38</f>
        <v>0</v>
      </c>
      <c r="BQ38" s="23" t="s">
        <v>0</v>
      </c>
      <c r="BR38" s="24" t="s">
        <v>1</v>
      </c>
      <c r="BS38" s="23"/>
      <c r="BT38" s="23" t="s">
        <v>0</v>
      </c>
      <c r="BU38" s="24" t="s">
        <v>1</v>
      </c>
      <c r="BV38" s="23"/>
      <c r="BW38" s="23" t="s">
        <v>0</v>
      </c>
      <c r="BX38" s="24" t="s">
        <v>1</v>
      </c>
      <c r="BY38" s="15">
        <f>BS38+BV38</f>
        <v>0</v>
      </c>
      <c r="BZ38" s="23" t="s">
        <v>0</v>
      </c>
      <c r="CA38" s="24" t="s">
        <v>1</v>
      </c>
      <c r="CB38" s="23"/>
      <c r="CC38" s="23" t="s">
        <v>0</v>
      </c>
      <c r="CD38" s="25" t="s">
        <v>1</v>
      </c>
      <c r="CE38" s="15">
        <f>CN38+CQ38</f>
        <v>878.9761</v>
      </c>
      <c r="CF38" s="23" t="s">
        <v>0</v>
      </c>
      <c r="CG38" s="24" t="s">
        <v>1</v>
      </c>
      <c r="CH38" s="23">
        <v>349.929</v>
      </c>
      <c r="CI38" s="23" t="s">
        <v>0</v>
      </c>
      <c r="CJ38" s="24" t="s">
        <v>1</v>
      </c>
      <c r="CK38" s="23"/>
      <c r="CL38" s="23" t="s">
        <v>0</v>
      </c>
      <c r="CM38" s="24" t="s">
        <v>1</v>
      </c>
      <c r="CN38" s="15">
        <f>CH38+CK38</f>
        <v>349.929</v>
      </c>
      <c r="CO38" s="23" t="s">
        <v>0</v>
      </c>
      <c r="CP38" s="24" t="s">
        <v>1</v>
      </c>
      <c r="CQ38" s="23">
        <v>529.0471</v>
      </c>
      <c r="CR38" s="26" t="s">
        <v>0</v>
      </c>
      <c r="CS38" s="15"/>
      <c r="CT38" s="25" t="s">
        <v>1</v>
      </c>
      <c r="CU38" s="15">
        <f>DD38+DG38</f>
        <v>0</v>
      </c>
      <c r="CV38" s="23" t="s">
        <v>0</v>
      </c>
      <c r="CW38" s="24" t="s">
        <v>1</v>
      </c>
      <c r="CX38" s="23"/>
      <c r="CY38" s="23" t="s">
        <v>0</v>
      </c>
      <c r="CZ38" s="24" t="s">
        <v>1</v>
      </c>
      <c r="DA38" s="23"/>
      <c r="DB38" s="23" t="s">
        <v>0</v>
      </c>
      <c r="DC38" s="24" t="s">
        <v>1</v>
      </c>
      <c r="DD38" s="15">
        <f>CX38+DA38</f>
        <v>0</v>
      </c>
      <c r="DE38" s="23" t="s">
        <v>0</v>
      </c>
      <c r="DF38" s="24" t="s">
        <v>1</v>
      </c>
      <c r="DG38" s="23"/>
      <c r="DH38" s="26" t="s">
        <v>0</v>
      </c>
      <c r="DI38" s="246">
        <f>DI36+1</f>
        <v>9</v>
      </c>
      <c r="DJ38" s="7"/>
    </row>
    <row r="39" spans="1:114" s="6" customFormat="1" ht="15.75" customHeight="1">
      <c r="A39" s="55"/>
      <c r="B39" s="42"/>
      <c r="C39" s="34"/>
      <c r="D39" s="34">
        <f>M39+P39</f>
        <v>38.2546</v>
      </c>
      <c r="E39" s="34"/>
      <c r="F39" s="39"/>
      <c r="G39" s="38"/>
      <c r="H39" s="38"/>
      <c r="I39" s="39"/>
      <c r="J39" s="38"/>
      <c r="K39" s="38"/>
      <c r="L39" s="39"/>
      <c r="M39" s="34">
        <f>G39+J39</f>
        <v>0</v>
      </c>
      <c r="N39" s="38"/>
      <c r="O39" s="35"/>
      <c r="P39" s="34">
        <v>38.2546</v>
      </c>
      <c r="Q39" s="34"/>
      <c r="R39" s="36"/>
      <c r="S39" s="34">
        <f>AB39+AE39</f>
        <v>0</v>
      </c>
      <c r="T39" s="34"/>
      <c r="U39" s="35"/>
      <c r="V39" s="34"/>
      <c r="W39" s="34"/>
      <c r="X39" s="35"/>
      <c r="Y39" s="34"/>
      <c r="Z39" s="34"/>
      <c r="AA39" s="35"/>
      <c r="AB39" s="34">
        <f>V39+Y39</f>
        <v>0</v>
      </c>
      <c r="AC39" s="34"/>
      <c r="AD39" s="35"/>
      <c r="AE39" s="34"/>
      <c r="AF39" s="37"/>
      <c r="AG39" s="15"/>
      <c r="AH39" s="36"/>
      <c r="AI39" s="34">
        <f>AR39+AU39</f>
        <v>0</v>
      </c>
      <c r="AJ39" s="34"/>
      <c r="AK39" s="35"/>
      <c r="AL39" s="34"/>
      <c r="AM39" s="34"/>
      <c r="AN39" s="35"/>
      <c r="AO39" s="34"/>
      <c r="AP39" s="34"/>
      <c r="AQ39" s="35"/>
      <c r="AR39" s="34">
        <f>AL39+AO39</f>
        <v>0</v>
      </c>
      <c r="AS39" s="34"/>
      <c r="AT39" s="35"/>
      <c r="AU39" s="34"/>
      <c r="AV39" s="37"/>
      <c r="AW39" s="36"/>
      <c r="AX39" s="34">
        <f>BG39+BJ39</f>
        <v>0</v>
      </c>
      <c r="AY39" s="34"/>
      <c r="AZ39" s="35"/>
      <c r="BA39" s="34"/>
      <c r="BB39" s="34"/>
      <c r="BC39" s="35"/>
      <c r="BD39" s="34"/>
      <c r="BE39" s="34"/>
      <c r="BF39" s="35"/>
      <c r="BG39" s="34">
        <f>BA39+BD39</f>
        <v>0</v>
      </c>
      <c r="BH39" s="34"/>
      <c r="BI39" s="35"/>
      <c r="BJ39" s="34"/>
      <c r="BK39" s="34"/>
      <c r="BL39" s="261"/>
      <c r="BM39" s="55"/>
      <c r="BN39" s="42"/>
      <c r="BO39" s="34"/>
      <c r="BP39" s="34">
        <f>BY39+CB39</f>
        <v>0</v>
      </c>
      <c r="BQ39" s="34"/>
      <c r="BR39" s="35"/>
      <c r="BS39" s="34"/>
      <c r="BT39" s="34"/>
      <c r="BU39" s="35"/>
      <c r="BV39" s="34"/>
      <c r="BW39" s="34"/>
      <c r="BX39" s="35"/>
      <c r="BY39" s="34">
        <f>BS39+BV39</f>
        <v>0</v>
      </c>
      <c r="BZ39" s="34"/>
      <c r="CA39" s="35"/>
      <c r="CB39" s="34"/>
      <c r="CC39" s="34"/>
      <c r="CD39" s="36"/>
      <c r="CE39" s="34">
        <f>CN39+CQ39</f>
        <v>3.63</v>
      </c>
      <c r="CF39" s="34"/>
      <c r="CG39" s="35"/>
      <c r="CH39" s="34">
        <v>3.63</v>
      </c>
      <c r="CI39" s="34"/>
      <c r="CJ39" s="35"/>
      <c r="CK39" s="34"/>
      <c r="CL39" s="34"/>
      <c r="CM39" s="35"/>
      <c r="CN39" s="34">
        <f>CH39+CK39</f>
        <v>3.63</v>
      </c>
      <c r="CO39" s="34"/>
      <c r="CP39" s="35"/>
      <c r="CQ39" s="34"/>
      <c r="CR39" s="37"/>
      <c r="CS39" s="15"/>
      <c r="CT39" s="36"/>
      <c r="CU39" s="34">
        <f>DD39+DG39</f>
        <v>0</v>
      </c>
      <c r="CV39" s="34"/>
      <c r="CW39" s="35"/>
      <c r="CX39" s="34"/>
      <c r="CY39" s="34"/>
      <c r="CZ39" s="35"/>
      <c r="DA39" s="34"/>
      <c r="DB39" s="34"/>
      <c r="DC39" s="35"/>
      <c r="DD39" s="34">
        <f>CX39+DA39</f>
        <v>0</v>
      </c>
      <c r="DE39" s="34"/>
      <c r="DF39" s="35"/>
      <c r="DG39" s="34"/>
      <c r="DH39" s="37"/>
      <c r="DI39" s="248"/>
      <c r="DJ39" s="7"/>
    </row>
    <row r="40" spans="1:114" s="6" customFormat="1" ht="15.75" customHeight="1">
      <c r="A40" s="32">
        <f>A38+1</f>
        <v>10</v>
      </c>
      <c r="B40" s="54" t="s">
        <v>16</v>
      </c>
      <c r="C40" s="15" t="s">
        <v>1</v>
      </c>
      <c r="D40" s="15">
        <f>M40+P40</f>
        <v>0</v>
      </c>
      <c r="E40" s="15" t="s">
        <v>0</v>
      </c>
      <c r="F40" s="51" t="s">
        <v>1</v>
      </c>
      <c r="G40" s="50"/>
      <c r="H40" s="50" t="s">
        <v>0</v>
      </c>
      <c r="I40" s="51" t="s">
        <v>1</v>
      </c>
      <c r="J40" s="50"/>
      <c r="K40" s="50" t="s">
        <v>0</v>
      </c>
      <c r="L40" s="51" t="s">
        <v>1</v>
      </c>
      <c r="M40" s="15">
        <f>G40+J40</f>
        <v>0</v>
      </c>
      <c r="N40" s="50" t="s">
        <v>0</v>
      </c>
      <c r="O40" s="47" t="s">
        <v>1</v>
      </c>
      <c r="P40" s="15"/>
      <c r="Q40" s="15" t="s">
        <v>0</v>
      </c>
      <c r="R40" s="48" t="s">
        <v>1</v>
      </c>
      <c r="S40" s="15">
        <f>AB40+AE40</f>
        <v>0</v>
      </c>
      <c r="T40" s="15" t="s">
        <v>0</v>
      </c>
      <c r="U40" s="47" t="s">
        <v>1</v>
      </c>
      <c r="V40" s="15"/>
      <c r="W40" s="15" t="s">
        <v>0</v>
      </c>
      <c r="X40" s="47" t="s">
        <v>1</v>
      </c>
      <c r="Y40" s="15"/>
      <c r="Z40" s="15" t="s">
        <v>0</v>
      </c>
      <c r="AA40" s="47" t="s">
        <v>1</v>
      </c>
      <c r="AB40" s="15">
        <f>V40+Y40</f>
        <v>0</v>
      </c>
      <c r="AC40" s="15"/>
      <c r="AD40" s="47" t="s">
        <v>1</v>
      </c>
      <c r="AE40" s="15"/>
      <c r="AF40" s="49" t="s">
        <v>0</v>
      </c>
      <c r="AG40" s="15"/>
      <c r="AH40" s="48" t="s">
        <v>1</v>
      </c>
      <c r="AI40" s="15">
        <f>AR40+AU40</f>
        <v>0</v>
      </c>
      <c r="AJ40" s="15" t="s">
        <v>0</v>
      </c>
      <c r="AK40" s="47" t="s">
        <v>1</v>
      </c>
      <c r="AL40" s="15"/>
      <c r="AM40" s="15" t="s">
        <v>0</v>
      </c>
      <c r="AN40" s="47" t="s">
        <v>1</v>
      </c>
      <c r="AO40" s="15"/>
      <c r="AP40" s="15" t="s">
        <v>0</v>
      </c>
      <c r="AQ40" s="47" t="s">
        <v>1</v>
      </c>
      <c r="AR40" s="15">
        <f>AL40+AO40</f>
        <v>0</v>
      </c>
      <c r="AS40" s="15" t="s">
        <v>0</v>
      </c>
      <c r="AT40" s="47" t="s">
        <v>1</v>
      </c>
      <c r="AU40" s="15"/>
      <c r="AV40" s="49" t="s">
        <v>0</v>
      </c>
      <c r="AW40" s="48" t="s">
        <v>1</v>
      </c>
      <c r="AX40" s="15">
        <f>BG40+BJ40</f>
        <v>0</v>
      </c>
      <c r="AY40" s="15" t="s">
        <v>0</v>
      </c>
      <c r="AZ40" s="47" t="s">
        <v>1</v>
      </c>
      <c r="BA40" s="15"/>
      <c r="BB40" s="15" t="s">
        <v>0</v>
      </c>
      <c r="BC40" s="47" t="s">
        <v>1</v>
      </c>
      <c r="BD40" s="15"/>
      <c r="BE40" s="15" t="s">
        <v>0</v>
      </c>
      <c r="BF40" s="47" t="s">
        <v>1</v>
      </c>
      <c r="BG40" s="15">
        <f>BA40+BD40</f>
        <v>0</v>
      </c>
      <c r="BH40" s="15" t="s">
        <v>0</v>
      </c>
      <c r="BI40" s="47" t="s">
        <v>1</v>
      </c>
      <c r="BJ40" s="15"/>
      <c r="BK40" s="15" t="s">
        <v>0</v>
      </c>
      <c r="BL40" s="247">
        <f>BL38+1</f>
        <v>10</v>
      </c>
      <c r="BM40" s="32">
        <f>BM38+1</f>
        <v>10</v>
      </c>
      <c r="BN40" s="54" t="s">
        <v>16</v>
      </c>
      <c r="BO40" s="15" t="s">
        <v>1</v>
      </c>
      <c r="BP40" s="15">
        <f>BY40+CB40</f>
        <v>0</v>
      </c>
      <c r="BQ40" s="15" t="s">
        <v>0</v>
      </c>
      <c r="BR40" s="47" t="s">
        <v>1</v>
      </c>
      <c r="BS40" s="15"/>
      <c r="BT40" s="15" t="s">
        <v>0</v>
      </c>
      <c r="BU40" s="47" t="s">
        <v>1</v>
      </c>
      <c r="BV40" s="15"/>
      <c r="BW40" s="15" t="s">
        <v>0</v>
      </c>
      <c r="BX40" s="47" t="s">
        <v>1</v>
      </c>
      <c r="BY40" s="15">
        <f>BS40+BV40</f>
        <v>0</v>
      </c>
      <c r="BZ40" s="15" t="s">
        <v>0</v>
      </c>
      <c r="CA40" s="47" t="s">
        <v>1</v>
      </c>
      <c r="CB40" s="15"/>
      <c r="CC40" s="15" t="s">
        <v>0</v>
      </c>
      <c r="CD40" s="48" t="s">
        <v>1</v>
      </c>
      <c r="CE40" s="15">
        <f>CN40+CQ40</f>
        <v>611.9916</v>
      </c>
      <c r="CF40" s="15" t="s">
        <v>0</v>
      </c>
      <c r="CG40" s="47" t="s">
        <v>1</v>
      </c>
      <c r="CH40" s="15">
        <v>611.9916</v>
      </c>
      <c r="CI40" s="15" t="s">
        <v>0</v>
      </c>
      <c r="CJ40" s="47" t="s">
        <v>1</v>
      </c>
      <c r="CK40" s="15"/>
      <c r="CL40" s="15" t="s">
        <v>0</v>
      </c>
      <c r="CM40" s="47" t="s">
        <v>1</v>
      </c>
      <c r="CN40" s="15">
        <f>CH40+CK40</f>
        <v>611.9916</v>
      </c>
      <c r="CO40" s="15" t="s">
        <v>0</v>
      </c>
      <c r="CP40" s="47" t="s">
        <v>1</v>
      </c>
      <c r="CQ40" s="15"/>
      <c r="CR40" s="49" t="s">
        <v>0</v>
      </c>
      <c r="CS40" s="15"/>
      <c r="CT40" s="48" t="s">
        <v>1</v>
      </c>
      <c r="CU40" s="15">
        <f>DD40+DG40</f>
        <v>0</v>
      </c>
      <c r="CV40" s="15" t="s">
        <v>0</v>
      </c>
      <c r="CW40" s="47" t="s">
        <v>1</v>
      </c>
      <c r="CX40" s="15"/>
      <c r="CY40" s="15" t="s">
        <v>0</v>
      </c>
      <c r="CZ40" s="47" t="s">
        <v>1</v>
      </c>
      <c r="DA40" s="15"/>
      <c r="DB40" s="15" t="s">
        <v>0</v>
      </c>
      <c r="DC40" s="47" t="s">
        <v>1</v>
      </c>
      <c r="DD40" s="15">
        <f>CX40+DA40</f>
        <v>0</v>
      </c>
      <c r="DE40" s="15" t="s">
        <v>0</v>
      </c>
      <c r="DF40" s="47" t="s">
        <v>1</v>
      </c>
      <c r="DG40" s="15"/>
      <c r="DH40" s="49" t="s">
        <v>0</v>
      </c>
      <c r="DI40" s="246">
        <f>DI38+1</f>
        <v>10</v>
      </c>
      <c r="DJ40" s="7"/>
    </row>
    <row r="41" spans="1:114" s="6" customFormat="1" ht="15.75" customHeight="1">
      <c r="A41" s="55"/>
      <c r="B41" s="54"/>
      <c r="C41" s="15"/>
      <c r="D41" s="34">
        <f>M41+P41</f>
        <v>0</v>
      </c>
      <c r="E41" s="15"/>
      <c r="F41" s="51"/>
      <c r="G41" s="50"/>
      <c r="H41" s="50"/>
      <c r="I41" s="51"/>
      <c r="J41" s="50"/>
      <c r="K41" s="50"/>
      <c r="L41" s="51"/>
      <c r="M41" s="34">
        <f>G41+J41</f>
        <v>0</v>
      </c>
      <c r="N41" s="50"/>
      <c r="O41" s="47"/>
      <c r="P41" s="15"/>
      <c r="Q41" s="15"/>
      <c r="R41" s="48"/>
      <c r="S41" s="34">
        <f>AB41+AE41</f>
        <v>0</v>
      </c>
      <c r="T41" s="15"/>
      <c r="U41" s="47"/>
      <c r="V41" s="15"/>
      <c r="W41" s="15"/>
      <c r="X41" s="47"/>
      <c r="Y41" s="15"/>
      <c r="Z41" s="15"/>
      <c r="AA41" s="47"/>
      <c r="AB41" s="34">
        <f>V41+Y41</f>
        <v>0</v>
      </c>
      <c r="AC41" s="15"/>
      <c r="AD41" s="47"/>
      <c r="AE41" s="15"/>
      <c r="AF41" s="49"/>
      <c r="AG41" s="15"/>
      <c r="AH41" s="48"/>
      <c r="AI41" s="34">
        <f>AR41+AU41</f>
        <v>0</v>
      </c>
      <c r="AJ41" s="15"/>
      <c r="AK41" s="47"/>
      <c r="AL41" s="15"/>
      <c r="AM41" s="15"/>
      <c r="AN41" s="47"/>
      <c r="AO41" s="15"/>
      <c r="AP41" s="15"/>
      <c r="AQ41" s="47"/>
      <c r="AR41" s="34">
        <f>AL41+AO41</f>
        <v>0</v>
      </c>
      <c r="AS41" s="15"/>
      <c r="AT41" s="47"/>
      <c r="AU41" s="15"/>
      <c r="AV41" s="49"/>
      <c r="AW41" s="48"/>
      <c r="AX41" s="34">
        <f>BG41+BJ41</f>
        <v>0</v>
      </c>
      <c r="AY41" s="15"/>
      <c r="AZ41" s="47"/>
      <c r="BA41" s="15"/>
      <c r="BB41" s="15"/>
      <c r="BC41" s="47"/>
      <c r="BD41" s="15"/>
      <c r="BE41" s="15"/>
      <c r="BF41" s="47"/>
      <c r="BG41" s="34">
        <f>BA41+BD41</f>
        <v>0</v>
      </c>
      <c r="BH41" s="15"/>
      <c r="BI41" s="47"/>
      <c r="BJ41" s="15"/>
      <c r="BK41" s="15"/>
      <c r="BL41" s="261"/>
      <c r="BM41" s="55"/>
      <c r="BN41" s="54"/>
      <c r="BO41" s="15"/>
      <c r="BP41" s="34">
        <f>BY41+CB41</f>
        <v>0</v>
      </c>
      <c r="BQ41" s="15"/>
      <c r="BR41" s="47"/>
      <c r="BS41" s="15"/>
      <c r="BT41" s="15"/>
      <c r="BU41" s="47"/>
      <c r="BV41" s="15"/>
      <c r="BW41" s="15"/>
      <c r="BX41" s="47"/>
      <c r="BY41" s="34">
        <f>BS41+BV41</f>
        <v>0</v>
      </c>
      <c r="BZ41" s="15"/>
      <c r="CA41" s="47"/>
      <c r="CB41" s="15"/>
      <c r="CC41" s="15"/>
      <c r="CD41" s="48"/>
      <c r="CE41" s="34">
        <f>CN41+CQ41</f>
        <v>0</v>
      </c>
      <c r="CF41" s="15"/>
      <c r="CG41" s="47"/>
      <c r="CH41" s="15"/>
      <c r="CI41" s="15"/>
      <c r="CJ41" s="47"/>
      <c r="CK41" s="15"/>
      <c r="CL41" s="15"/>
      <c r="CM41" s="47"/>
      <c r="CN41" s="34">
        <f>CH41+CK41</f>
        <v>0</v>
      </c>
      <c r="CO41" s="15"/>
      <c r="CP41" s="47"/>
      <c r="CQ41" s="15"/>
      <c r="CR41" s="49"/>
      <c r="CS41" s="15"/>
      <c r="CT41" s="48"/>
      <c r="CU41" s="34">
        <f>DD41+DG41</f>
        <v>0</v>
      </c>
      <c r="CV41" s="15"/>
      <c r="CW41" s="47"/>
      <c r="CX41" s="15"/>
      <c r="CY41" s="15"/>
      <c r="CZ41" s="47"/>
      <c r="DA41" s="15"/>
      <c r="DB41" s="15"/>
      <c r="DC41" s="47"/>
      <c r="DD41" s="34">
        <f>CX41+DA41</f>
        <v>0</v>
      </c>
      <c r="DE41" s="15"/>
      <c r="DF41" s="47"/>
      <c r="DG41" s="15"/>
      <c r="DH41" s="49"/>
      <c r="DI41" s="248"/>
      <c r="DJ41" s="7"/>
    </row>
    <row r="42" spans="1:114" s="6" customFormat="1" ht="15.75" customHeight="1">
      <c r="A42" s="32">
        <f>A40+1</f>
        <v>11</v>
      </c>
      <c r="B42" s="31" t="s">
        <v>15</v>
      </c>
      <c r="C42" s="23" t="s">
        <v>1</v>
      </c>
      <c r="D42" s="15">
        <f>M42+P42</f>
        <v>0</v>
      </c>
      <c r="E42" s="23" t="s">
        <v>0</v>
      </c>
      <c r="F42" s="28" t="s">
        <v>1</v>
      </c>
      <c r="G42" s="27"/>
      <c r="H42" s="27" t="s">
        <v>0</v>
      </c>
      <c r="I42" s="28" t="s">
        <v>1</v>
      </c>
      <c r="J42" s="27"/>
      <c r="K42" s="27" t="s">
        <v>0</v>
      </c>
      <c r="L42" s="28" t="s">
        <v>1</v>
      </c>
      <c r="M42" s="15">
        <f>G42+J42</f>
        <v>0</v>
      </c>
      <c r="N42" s="27" t="s">
        <v>0</v>
      </c>
      <c r="O42" s="24" t="s">
        <v>1</v>
      </c>
      <c r="P42" s="23"/>
      <c r="Q42" s="23" t="s">
        <v>0</v>
      </c>
      <c r="R42" s="25" t="s">
        <v>1</v>
      </c>
      <c r="S42" s="15">
        <f>AB42+AE42</f>
        <v>0</v>
      </c>
      <c r="T42" s="23" t="s">
        <v>0</v>
      </c>
      <c r="U42" s="24" t="s">
        <v>1</v>
      </c>
      <c r="V42" s="23"/>
      <c r="W42" s="23" t="s">
        <v>0</v>
      </c>
      <c r="X42" s="24" t="s">
        <v>1</v>
      </c>
      <c r="Y42" s="23"/>
      <c r="Z42" s="23" t="s">
        <v>0</v>
      </c>
      <c r="AA42" s="24" t="s">
        <v>1</v>
      </c>
      <c r="AB42" s="15">
        <f>V42+Y42</f>
        <v>0</v>
      </c>
      <c r="AC42" s="23" t="s">
        <v>0</v>
      </c>
      <c r="AD42" s="24" t="s">
        <v>1</v>
      </c>
      <c r="AE42" s="23"/>
      <c r="AF42" s="26" t="s">
        <v>0</v>
      </c>
      <c r="AG42" s="15"/>
      <c r="AH42" s="25" t="s">
        <v>1</v>
      </c>
      <c r="AI42" s="15">
        <f>AR42+AU42</f>
        <v>0</v>
      </c>
      <c r="AJ42" s="23" t="s">
        <v>0</v>
      </c>
      <c r="AK42" s="24" t="s">
        <v>1</v>
      </c>
      <c r="AL42" s="23"/>
      <c r="AM42" s="23" t="s">
        <v>0</v>
      </c>
      <c r="AN42" s="24" t="s">
        <v>1</v>
      </c>
      <c r="AO42" s="23"/>
      <c r="AP42" s="23" t="s">
        <v>0</v>
      </c>
      <c r="AQ42" s="24" t="s">
        <v>1</v>
      </c>
      <c r="AR42" s="15">
        <f>AL42+AO42</f>
        <v>0</v>
      </c>
      <c r="AS42" s="23" t="s">
        <v>0</v>
      </c>
      <c r="AT42" s="24" t="s">
        <v>1</v>
      </c>
      <c r="AU42" s="23"/>
      <c r="AV42" s="26" t="s">
        <v>0</v>
      </c>
      <c r="AW42" s="25" t="s">
        <v>1</v>
      </c>
      <c r="AX42" s="15">
        <f>BG42+BJ42</f>
        <v>0</v>
      </c>
      <c r="AY42" s="23" t="s">
        <v>0</v>
      </c>
      <c r="AZ42" s="24" t="s">
        <v>1</v>
      </c>
      <c r="BA42" s="23"/>
      <c r="BB42" s="23" t="s">
        <v>0</v>
      </c>
      <c r="BC42" s="24" t="s">
        <v>1</v>
      </c>
      <c r="BD42" s="23"/>
      <c r="BE42" s="23" t="s">
        <v>0</v>
      </c>
      <c r="BF42" s="24" t="s">
        <v>1</v>
      </c>
      <c r="BG42" s="15">
        <f>BA42+BD42</f>
        <v>0</v>
      </c>
      <c r="BH42" s="23" t="s">
        <v>0</v>
      </c>
      <c r="BI42" s="24" t="s">
        <v>1</v>
      </c>
      <c r="BJ42" s="23"/>
      <c r="BK42" s="23" t="s">
        <v>0</v>
      </c>
      <c r="BL42" s="247">
        <f>BL40+1</f>
        <v>11</v>
      </c>
      <c r="BM42" s="32">
        <f>BM40+1</f>
        <v>11</v>
      </c>
      <c r="BN42" s="31" t="s">
        <v>15</v>
      </c>
      <c r="BO42" s="23" t="s">
        <v>1</v>
      </c>
      <c r="BP42" s="15">
        <f>BY42+CB42</f>
        <v>0</v>
      </c>
      <c r="BQ42" s="23" t="s">
        <v>0</v>
      </c>
      <c r="BR42" s="24" t="s">
        <v>1</v>
      </c>
      <c r="BS42" s="23"/>
      <c r="BT42" s="23" t="s">
        <v>0</v>
      </c>
      <c r="BU42" s="24" t="s">
        <v>1</v>
      </c>
      <c r="BV42" s="23"/>
      <c r="BW42" s="23" t="s">
        <v>0</v>
      </c>
      <c r="BX42" s="24" t="s">
        <v>1</v>
      </c>
      <c r="BY42" s="15">
        <f>BS42+BV42</f>
        <v>0</v>
      </c>
      <c r="BZ42" s="23" t="s">
        <v>0</v>
      </c>
      <c r="CA42" s="24" t="s">
        <v>1</v>
      </c>
      <c r="CB42" s="23"/>
      <c r="CC42" s="23" t="s">
        <v>0</v>
      </c>
      <c r="CD42" s="25" t="s">
        <v>1</v>
      </c>
      <c r="CE42" s="15">
        <f>CN42+CQ42</f>
        <v>1851.5429</v>
      </c>
      <c r="CF42" s="23" t="s">
        <v>0</v>
      </c>
      <c r="CG42" s="24" t="s">
        <v>1</v>
      </c>
      <c r="CH42" s="23">
        <v>1851.5429</v>
      </c>
      <c r="CI42" s="23" t="s">
        <v>0</v>
      </c>
      <c r="CJ42" s="24" t="s">
        <v>1</v>
      </c>
      <c r="CK42" s="23"/>
      <c r="CL42" s="23" t="s">
        <v>0</v>
      </c>
      <c r="CM42" s="24" t="s">
        <v>1</v>
      </c>
      <c r="CN42" s="15">
        <f>CH42+CK42</f>
        <v>1851.5429</v>
      </c>
      <c r="CO42" s="23" t="s">
        <v>0</v>
      </c>
      <c r="CP42" s="24" t="s">
        <v>1</v>
      </c>
      <c r="CQ42" s="23"/>
      <c r="CR42" s="26" t="s">
        <v>0</v>
      </c>
      <c r="CS42" s="15"/>
      <c r="CT42" s="25" t="s">
        <v>1</v>
      </c>
      <c r="CU42" s="15">
        <f>DD42+DG42</f>
        <v>0</v>
      </c>
      <c r="CV42" s="23" t="s">
        <v>0</v>
      </c>
      <c r="CW42" s="24" t="s">
        <v>1</v>
      </c>
      <c r="CX42" s="23"/>
      <c r="CY42" s="23" t="s">
        <v>0</v>
      </c>
      <c r="CZ42" s="24" t="s">
        <v>1</v>
      </c>
      <c r="DA42" s="23"/>
      <c r="DB42" s="23" t="s">
        <v>0</v>
      </c>
      <c r="DC42" s="24" t="s">
        <v>1</v>
      </c>
      <c r="DD42" s="15">
        <f>CX42+DA42</f>
        <v>0</v>
      </c>
      <c r="DE42" s="23" t="s">
        <v>0</v>
      </c>
      <c r="DF42" s="24" t="s">
        <v>1</v>
      </c>
      <c r="DG42" s="23"/>
      <c r="DH42" s="26" t="s">
        <v>0</v>
      </c>
      <c r="DI42" s="246">
        <f>DI40+1</f>
        <v>11</v>
      </c>
      <c r="DJ42" s="7"/>
    </row>
    <row r="43" spans="1:114" s="6" customFormat="1" ht="15.75" customHeight="1">
      <c r="A43" s="55"/>
      <c r="B43" s="42"/>
      <c r="C43" s="34"/>
      <c r="D43" s="34">
        <f>M43+P43</f>
        <v>0</v>
      </c>
      <c r="E43" s="34"/>
      <c r="F43" s="39"/>
      <c r="G43" s="38"/>
      <c r="H43" s="38"/>
      <c r="I43" s="39"/>
      <c r="J43" s="38"/>
      <c r="K43" s="38"/>
      <c r="L43" s="39"/>
      <c r="M43" s="34">
        <f>G43+J43</f>
        <v>0</v>
      </c>
      <c r="N43" s="38"/>
      <c r="O43" s="35"/>
      <c r="P43" s="34"/>
      <c r="Q43" s="34"/>
      <c r="R43" s="36"/>
      <c r="S43" s="34">
        <f>AB43+AE43</f>
        <v>0</v>
      </c>
      <c r="T43" s="34"/>
      <c r="U43" s="35"/>
      <c r="V43" s="34"/>
      <c r="W43" s="34"/>
      <c r="X43" s="35"/>
      <c r="Y43" s="34"/>
      <c r="Z43" s="34"/>
      <c r="AA43" s="35"/>
      <c r="AB43" s="34">
        <f>V43+Y43</f>
        <v>0</v>
      </c>
      <c r="AC43" s="34"/>
      <c r="AD43" s="35"/>
      <c r="AE43" s="34"/>
      <c r="AF43" s="37"/>
      <c r="AG43" s="15"/>
      <c r="AH43" s="36"/>
      <c r="AI43" s="34">
        <f>AR43+AU43</f>
        <v>0</v>
      </c>
      <c r="AJ43" s="34"/>
      <c r="AK43" s="35"/>
      <c r="AL43" s="34"/>
      <c r="AM43" s="34"/>
      <c r="AN43" s="35"/>
      <c r="AO43" s="34"/>
      <c r="AP43" s="34"/>
      <c r="AQ43" s="35"/>
      <c r="AR43" s="34">
        <f>AL43+AO43</f>
        <v>0</v>
      </c>
      <c r="AS43" s="34"/>
      <c r="AT43" s="35"/>
      <c r="AU43" s="34"/>
      <c r="AV43" s="37"/>
      <c r="AW43" s="36"/>
      <c r="AX43" s="34">
        <f>BG43+BJ43</f>
        <v>0</v>
      </c>
      <c r="AY43" s="34"/>
      <c r="AZ43" s="35"/>
      <c r="BA43" s="34"/>
      <c r="BB43" s="34"/>
      <c r="BC43" s="35"/>
      <c r="BD43" s="34"/>
      <c r="BE43" s="34"/>
      <c r="BF43" s="35"/>
      <c r="BG43" s="34">
        <f>BA43+BD43</f>
        <v>0</v>
      </c>
      <c r="BH43" s="34"/>
      <c r="BI43" s="35"/>
      <c r="BJ43" s="34"/>
      <c r="BK43" s="34"/>
      <c r="BL43" s="261"/>
      <c r="BM43" s="55"/>
      <c r="BN43" s="42"/>
      <c r="BO43" s="34"/>
      <c r="BP43" s="34">
        <f>BY43+CB43</f>
        <v>0</v>
      </c>
      <c r="BQ43" s="34"/>
      <c r="BR43" s="35"/>
      <c r="BS43" s="34"/>
      <c r="BT43" s="34"/>
      <c r="BU43" s="35"/>
      <c r="BV43" s="34"/>
      <c r="BW43" s="34"/>
      <c r="BX43" s="35"/>
      <c r="BY43" s="34">
        <f>BS43+BV43</f>
        <v>0</v>
      </c>
      <c r="BZ43" s="34"/>
      <c r="CA43" s="35"/>
      <c r="CB43" s="34"/>
      <c r="CC43" s="34"/>
      <c r="CD43" s="36"/>
      <c r="CE43" s="34">
        <f>CN43+CQ43</f>
        <v>4.14</v>
      </c>
      <c r="CF43" s="34"/>
      <c r="CG43" s="35"/>
      <c r="CH43" s="34">
        <v>4.14</v>
      </c>
      <c r="CI43" s="34"/>
      <c r="CJ43" s="35"/>
      <c r="CK43" s="34"/>
      <c r="CL43" s="34"/>
      <c r="CM43" s="35"/>
      <c r="CN43" s="34">
        <f>CH43+CK43</f>
        <v>4.14</v>
      </c>
      <c r="CO43" s="34"/>
      <c r="CP43" s="35"/>
      <c r="CQ43" s="34"/>
      <c r="CR43" s="37"/>
      <c r="CS43" s="15"/>
      <c r="CT43" s="36"/>
      <c r="CU43" s="34">
        <f>DD43+DG43</f>
        <v>0</v>
      </c>
      <c r="CV43" s="34"/>
      <c r="CW43" s="35"/>
      <c r="CX43" s="34"/>
      <c r="CY43" s="34"/>
      <c r="CZ43" s="35"/>
      <c r="DA43" s="34"/>
      <c r="DB43" s="34"/>
      <c r="DC43" s="35"/>
      <c r="DD43" s="34">
        <f>CX43+DA43</f>
        <v>0</v>
      </c>
      <c r="DE43" s="34"/>
      <c r="DF43" s="35"/>
      <c r="DG43" s="34"/>
      <c r="DH43" s="37"/>
      <c r="DI43" s="248"/>
      <c r="DJ43" s="7"/>
    </row>
    <row r="44" spans="1:114" s="6" customFormat="1" ht="15.75" customHeight="1">
      <c r="A44" s="32">
        <f>A42+1</f>
        <v>12</v>
      </c>
      <c r="B44" s="54" t="s">
        <v>14</v>
      </c>
      <c r="C44" s="15" t="s">
        <v>1</v>
      </c>
      <c r="D44" s="15">
        <f>M44+P44</f>
        <v>0</v>
      </c>
      <c r="E44" s="15" t="s">
        <v>0</v>
      </c>
      <c r="F44" s="51" t="s">
        <v>1</v>
      </c>
      <c r="G44" s="50"/>
      <c r="H44" s="50" t="s">
        <v>0</v>
      </c>
      <c r="I44" s="51" t="s">
        <v>1</v>
      </c>
      <c r="J44" s="50"/>
      <c r="K44" s="50" t="s">
        <v>0</v>
      </c>
      <c r="L44" s="51" t="s">
        <v>1</v>
      </c>
      <c r="M44" s="15">
        <f>G44+J44</f>
        <v>0</v>
      </c>
      <c r="N44" s="50" t="s">
        <v>0</v>
      </c>
      <c r="O44" s="47" t="s">
        <v>1</v>
      </c>
      <c r="P44" s="15"/>
      <c r="Q44" s="15" t="s">
        <v>0</v>
      </c>
      <c r="R44" s="48" t="s">
        <v>1</v>
      </c>
      <c r="S44" s="15">
        <f>AB44+AE44</f>
        <v>0</v>
      </c>
      <c r="T44" s="15" t="s">
        <v>0</v>
      </c>
      <c r="U44" s="47" t="s">
        <v>1</v>
      </c>
      <c r="V44" s="15"/>
      <c r="W44" s="15" t="s">
        <v>0</v>
      </c>
      <c r="X44" s="47" t="s">
        <v>1</v>
      </c>
      <c r="Y44" s="15"/>
      <c r="Z44" s="15" t="s">
        <v>0</v>
      </c>
      <c r="AA44" s="47" t="s">
        <v>1</v>
      </c>
      <c r="AB44" s="15">
        <f>V44+Y44</f>
        <v>0</v>
      </c>
      <c r="AC44" s="15" t="s">
        <v>0</v>
      </c>
      <c r="AD44" s="47" t="s">
        <v>1</v>
      </c>
      <c r="AE44" s="15"/>
      <c r="AF44" s="49" t="s">
        <v>0</v>
      </c>
      <c r="AG44" s="15"/>
      <c r="AH44" s="48" t="s">
        <v>1</v>
      </c>
      <c r="AI44" s="15">
        <f>AR44+AU44</f>
        <v>0</v>
      </c>
      <c r="AJ44" s="15" t="s">
        <v>0</v>
      </c>
      <c r="AK44" s="47" t="s">
        <v>1</v>
      </c>
      <c r="AL44" s="15"/>
      <c r="AM44" s="15" t="s">
        <v>0</v>
      </c>
      <c r="AN44" s="47" t="s">
        <v>1</v>
      </c>
      <c r="AO44" s="15"/>
      <c r="AP44" s="15" t="s">
        <v>0</v>
      </c>
      <c r="AQ44" s="47" t="s">
        <v>1</v>
      </c>
      <c r="AR44" s="15">
        <f>AL44+AO44</f>
        <v>0</v>
      </c>
      <c r="AS44" s="15" t="s">
        <v>0</v>
      </c>
      <c r="AT44" s="47" t="s">
        <v>1</v>
      </c>
      <c r="AU44" s="15"/>
      <c r="AV44" s="49" t="s">
        <v>0</v>
      </c>
      <c r="AW44" s="48" t="s">
        <v>1</v>
      </c>
      <c r="AX44" s="15">
        <f>BG44+BJ44</f>
        <v>0</v>
      </c>
      <c r="AY44" s="15" t="s">
        <v>0</v>
      </c>
      <c r="AZ44" s="47" t="s">
        <v>1</v>
      </c>
      <c r="BA44" s="15"/>
      <c r="BB44" s="15" t="s">
        <v>0</v>
      </c>
      <c r="BC44" s="47" t="s">
        <v>1</v>
      </c>
      <c r="BD44" s="15"/>
      <c r="BE44" s="15" t="s">
        <v>0</v>
      </c>
      <c r="BF44" s="47" t="s">
        <v>1</v>
      </c>
      <c r="BG44" s="15">
        <f>BA44+BD44</f>
        <v>0</v>
      </c>
      <c r="BH44" s="15" t="s">
        <v>0</v>
      </c>
      <c r="BI44" s="47" t="s">
        <v>1</v>
      </c>
      <c r="BJ44" s="15"/>
      <c r="BK44" s="15" t="s">
        <v>0</v>
      </c>
      <c r="BL44" s="247">
        <f>BL42+1</f>
        <v>12</v>
      </c>
      <c r="BM44" s="32">
        <f>BM42+1</f>
        <v>12</v>
      </c>
      <c r="BN44" s="54" t="s">
        <v>14</v>
      </c>
      <c r="BO44" s="15" t="s">
        <v>1</v>
      </c>
      <c r="BP44" s="15">
        <f>BY44+CB44</f>
        <v>0</v>
      </c>
      <c r="BQ44" s="15" t="s">
        <v>0</v>
      </c>
      <c r="BR44" s="47" t="s">
        <v>1</v>
      </c>
      <c r="BS44" s="15"/>
      <c r="BT44" s="15" t="s">
        <v>0</v>
      </c>
      <c r="BU44" s="47" t="s">
        <v>1</v>
      </c>
      <c r="BV44" s="15"/>
      <c r="BW44" s="15" t="s">
        <v>0</v>
      </c>
      <c r="BX44" s="47" t="s">
        <v>1</v>
      </c>
      <c r="BY44" s="15">
        <f>BS44+BV44</f>
        <v>0</v>
      </c>
      <c r="BZ44" s="15" t="s">
        <v>0</v>
      </c>
      <c r="CA44" s="47" t="s">
        <v>1</v>
      </c>
      <c r="CB44" s="15"/>
      <c r="CC44" s="15" t="s">
        <v>0</v>
      </c>
      <c r="CD44" s="48" t="s">
        <v>1</v>
      </c>
      <c r="CE44" s="15">
        <f>CN44+CQ44</f>
        <v>20.8569</v>
      </c>
      <c r="CF44" s="15" t="s">
        <v>0</v>
      </c>
      <c r="CG44" s="47" t="s">
        <v>1</v>
      </c>
      <c r="CH44" s="15"/>
      <c r="CI44" s="15" t="s">
        <v>0</v>
      </c>
      <c r="CJ44" s="47" t="s">
        <v>1</v>
      </c>
      <c r="CK44" s="15"/>
      <c r="CL44" s="15" t="s">
        <v>0</v>
      </c>
      <c r="CM44" s="47" t="s">
        <v>1</v>
      </c>
      <c r="CN44" s="15">
        <f>CH44+CK44</f>
        <v>0</v>
      </c>
      <c r="CO44" s="15" t="s">
        <v>0</v>
      </c>
      <c r="CP44" s="47" t="s">
        <v>1</v>
      </c>
      <c r="CQ44" s="15">
        <v>20.8569</v>
      </c>
      <c r="CR44" s="49" t="s">
        <v>0</v>
      </c>
      <c r="CS44" s="15"/>
      <c r="CT44" s="48" t="s">
        <v>1</v>
      </c>
      <c r="CU44" s="15">
        <f>DD44+DG44</f>
        <v>0</v>
      </c>
      <c r="CV44" s="15" t="s">
        <v>0</v>
      </c>
      <c r="CW44" s="47" t="s">
        <v>1</v>
      </c>
      <c r="CX44" s="15"/>
      <c r="CY44" s="15" t="s">
        <v>0</v>
      </c>
      <c r="CZ44" s="47" t="s">
        <v>1</v>
      </c>
      <c r="DA44" s="15"/>
      <c r="DB44" s="15" t="s">
        <v>0</v>
      </c>
      <c r="DC44" s="47" t="s">
        <v>1</v>
      </c>
      <c r="DD44" s="15">
        <f>CX44+DA44</f>
        <v>0</v>
      </c>
      <c r="DE44" s="15" t="s">
        <v>0</v>
      </c>
      <c r="DF44" s="47" t="s">
        <v>1</v>
      </c>
      <c r="DG44" s="15"/>
      <c r="DH44" s="49" t="s">
        <v>0</v>
      </c>
      <c r="DI44" s="246">
        <f>DI42+1</f>
        <v>12</v>
      </c>
      <c r="DJ44" s="7"/>
    </row>
    <row r="45" spans="1:114" s="6" customFormat="1" ht="15.75" customHeight="1" thickBot="1">
      <c r="A45" s="55"/>
      <c r="B45" s="54"/>
      <c r="C45" s="13"/>
      <c r="D45" s="15">
        <f>M45+P45</f>
        <v>0</v>
      </c>
      <c r="E45" s="9"/>
      <c r="F45" s="17"/>
      <c r="G45" s="16"/>
      <c r="H45" s="16"/>
      <c r="I45" s="17"/>
      <c r="J45" s="16"/>
      <c r="K45" s="16"/>
      <c r="L45" s="17"/>
      <c r="M45" s="9">
        <f>G45+J45</f>
        <v>0</v>
      </c>
      <c r="N45" s="16"/>
      <c r="O45" s="11"/>
      <c r="P45" s="9"/>
      <c r="Q45" s="9"/>
      <c r="R45" s="13"/>
      <c r="S45" s="15">
        <f>AB45+AE45</f>
        <v>0</v>
      </c>
      <c r="T45" s="9"/>
      <c r="U45" s="11"/>
      <c r="V45" s="9"/>
      <c r="W45" s="9"/>
      <c r="X45" s="11"/>
      <c r="Y45" s="9"/>
      <c r="Z45" s="9"/>
      <c r="AA45" s="11"/>
      <c r="AB45" s="9">
        <f>V45+Y45</f>
        <v>0</v>
      </c>
      <c r="AC45" s="9"/>
      <c r="AD45" s="11"/>
      <c r="AE45" s="9"/>
      <c r="AF45" s="14"/>
      <c r="AG45" s="15"/>
      <c r="AH45" s="48"/>
      <c r="AI45" s="9">
        <f>AR45+AU45</f>
        <v>0</v>
      </c>
      <c r="AJ45" s="15"/>
      <c r="AK45" s="47"/>
      <c r="AL45" s="15"/>
      <c r="AM45" s="15"/>
      <c r="AN45" s="47"/>
      <c r="AO45" s="15"/>
      <c r="AP45" s="15"/>
      <c r="AQ45" s="47"/>
      <c r="AR45" s="34">
        <f>AL45+AO45</f>
        <v>0</v>
      </c>
      <c r="AS45" s="15"/>
      <c r="AT45" s="47"/>
      <c r="AU45" s="15"/>
      <c r="AV45" s="49"/>
      <c r="AW45" s="48"/>
      <c r="AX45" s="9">
        <f>BG45+BJ45</f>
        <v>0</v>
      </c>
      <c r="AY45" s="15"/>
      <c r="AZ45" s="47"/>
      <c r="BA45" s="15"/>
      <c r="BB45" s="15"/>
      <c r="BC45" s="47"/>
      <c r="BD45" s="15"/>
      <c r="BE45" s="15"/>
      <c r="BF45" s="47"/>
      <c r="BG45" s="9">
        <f>BA45+BD45</f>
        <v>0</v>
      </c>
      <c r="BH45" s="15"/>
      <c r="BI45" s="47"/>
      <c r="BJ45" s="15"/>
      <c r="BK45" s="15"/>
      <c r="BL45" s="261"/>
      <c r="BM45" s="55"/>
      <c r="BN45" s="54"/>
      <c r="BO45" s="15"/>
      <c r="BP45" s="9">
        <f>BY45+CB45</f>
        <v>0</v>
      </c>
      <c r="BQ45" s="15"/>
      <c r="BR45" s="47"/>
      <c r="BS45" s="15"/>
      <c r="BT45" s="15"/>
      <c r="BU45" s="47"/>
      <c r="BV45" s="15"/>
      <c r="BW45" s="15"/>
      <c r="BX45" s="47"/>
      <c r="BY45" s="15">
        <f>BS45+BV45</f>
        <v>0</v>
      </c>
      <c r="BZ45" s="15"/>
      <c r="CA45" s="47"/>
      <c r="CB45" s="15"/>
      <c r="CC45" s="15"/>
      <c r="CD45" s="48"/>
      <c r="CE45" s="9">
        <f>CN45+CQ45</f>
        <v>0</v>
      </c>
      <c r="CF45" s="15"/>
      <c r="CG45" s="11"/>
      <c r="CH45" s="9"/>
      <c r="CI45" s="18"/>
      <c r="CJ45" s="47"/>
      <c r="CK45" s="15"/>
      <c r="CL45" s="15"/>
      <c r="CM45" s="47"/>
      <c r="CN45" s="15">
        <f>CH45+CK45</f>
        <v>0</v>
      </c>
      <c r="CO45" s="15"/>
      <c r="CP45" s="11"/>
      <c r="CQ45" s="9"/>
      <c r="CR45" s="14"/>
      <c r="CS45" s="15"/>
      <c r="CT45" s="48"/>
      <c r="CU45" s="9">
        <f>DD45+DG45</f>
        <v>0</v>
      </c>
      <c r="CV45" s="15"/>
      <c r="CW45" s="47"/>
      <c r="CX45" s="15"/>
      <c r="CY45" s="15"/>
      <c r="CZ45" s="47"/>
      <c r="DA45" s="15"/>
      <c r="DB45" s="15"/>
      <c r="DC45" s="47"/>
      <c r="DD45" s="9">
        <f>CX45+DA45</f>
        <v>0</v>
      </c>
      <c r="DE45" s="15"/>
      <c r="DF45" s="47"/>
      <c r="DG45" s="15"/>
      <c r="DH45" s="49"/>
      <c r="DI45" s="248"/>
      <c r="DJ45" s="7"/>
    </row>
    <row r="46" spans="1:113" s="97" customFormat="1" ht="15.75" customHeight="1">
      <c r="A46" s="116" t="s">
        <v>13</v>
      </c>
      <c r="B46" s="126"/>
      <c r="C46" s="120" t="s">
        <v>82</v>
      </c>
      <c r="D46" s="76">
        <f>M46+P46</f>
        <v>0</v>
      </c>
      <c r="E46" s="111" t="s">
        <v>81</v>
      </c>
      <c r="F46" s="118" t="s">
        <v>82</v>
      </c>
      <c r="G46" s="76">
        <f>G48+G58+'[1]その４(P7-P8,P11-P12)'!G9+'[1]その４(P7-P8,P11-P12)'!G15</f>
        <v>0</v>
      </c>
      <c r="H46" s="119" t="s">
        <v>81</v>
      </c>
      <c r="I46" s="111" t="s">
        <v>82</v>
      </c>
      <c r="J46" s="76">
        <f>J48+J58+'[1]その４(P7-P8,P11-P12)'!J9+'[1]その４(P7-P8,P11-P12)'!J15</f>
        <v>0</v>
      </c>
      <c r="K46" s="111" t="s">
        <v>81</v>
      </c>
      <c r="L46" s="118" t="s">
        <v>82</v>
      </c>
      <c r="M46" s="111">
        <f>G46+J46</f>
        <v>0</v>
      </c>
      <c r="N46" s="111" t="s">
        <v>81</v>
      </c>
      <c r="O46" s="114" t="s">
        <v>82</v>
      </c>
      <c r="P46" s="76">
        <f>P48+P58+'[1]その４(P7-P8,P11-P12)'!P9+'[1]その４(P7-P8,P11-P12)'!P15</f>
        <v>0</v>
      </c>
      <c r="Q46" s="106" t="s">
        <v>81</v>
      </c>
      <c r="R46" s="120" t="s">
        <v>82</v>
      </c>
      <c r="S46" s="76">
        <f>AB46+AE46</f>
        <v>0</v>
      </c>
      <c r="T46" s="111" t="s">
        <v>81</v>
      </c>
      <c r="U46" s="118" t="s">
        <v>82</v>
      </c>
      <c r="V46" s="76">
        <f>V48+V58+'[1]その４(P7-P8,P11-P12)'!V9+'[1]その４(P7-P8,P11-P12)'!V15</f>
        <v>0</v>
      </c>
      <c r="W46" s="119" t="s">
        <v>81</v>
      </c>
      <c r="X46" s="111" t="s">
        <v>82</v>
      </c>
      <c r="Y46" s="76">
        <f>Y48+Y58+'[1]その４(P7-P8,P11-P12)'!Y9+'[1]その４(P7-P8,P11-P12)'!Y15</f>
        <v>0</v>
      </c>
      <c r="Z46" s="111" t="s">
        <v>81</v>
      </c>
      <c r="AA46" s="118" t="s">
        <v>82</v>
      </c>
      <c r="AB46" s="111">
        <f>V46+Y46</f>
        <v>0</v>
      </c>
      <c r="AC46" s="111" t="s">
        <v>81</v>
      </c>
      <c r="AD46" s="114" t="s">
        <v>82</v>
      </c>
      <c r="AE46" s="76">
        <f>AE48+AE58+'[1]その４(P7-P8,P11-P12)'!AE9+'[1]その４(P7-P8,P11-P12)'!AE15</f>
        <v>0</v>
      </c>
      <c r="AF46" s="121" t="s">
        <v>81</v>
      </c>
      <c r="AG46" s="106"/>
      <c r="AH46" s="79" t="s">
        <v>82</v>
      </c>
      <c r="AI46" s="111">
        <f>AR46+AU46</f>
        <v>0</v>
      </c>
      <c r="AJ46" s="76" t="s">
        <v>81</v>
      </c>
      <c r="AK46" s="77" t="s">
        <v>82</v>
      </c>
      <c r="AL46" s="76">
        <f>AL48+AL58+'[1]その４(P7-P8,P11-P12)'!AM9+'[1]その４(P7-P8,P11-P12)'!AM15</f>
        <v>0</v>
      </c>
      <c r="AM46" s="78" t="s">
        <v>81</v>
      </c>
      <c r="AN46" s="76" t="s">
        <v>82</v>
      </c>
      <c r="AO46" s="76">
        <f>AO48+AO58+'[1]その４(P7-P8,P11-P12)'!AP9+'[1]その４(P7-P8,P11-P12)'!AP15</f>
        <v>0</v>
      </c>
      <c r="AP46" s="76" t="s">
        <v>81</v>
      </c>
      <c r="AQ46" s="77" t="s">
        <v>82</v>
      </c>
      <c r="AR46" s="76">
        <f>AL46+AO46</f>
        <v>0</v>
      </c>
      <c r="AS46" s="76" t="s">
        <v>81</v>
      </c>
      <c r="AT46" s="75" t="s">
        <v>82</v>
      </c>
      <c r="AU46" s="76">
        <f>AU48+AU58+'[1]その４(P7-P8,P11-P12)'!AV9+'[1]その４(P7-P8,P11-P12)'!AV15</f>
        <v>0</v>
      </c>
      <c r="AV46" s="80" t="s">
        <v>81</v>
      </c>
      <c r="AW46" s="79" t="s">
        <v>82</v>
      </c>
      <c r="AX46" s="76">
        <f>BG46+BJ46</f>
        <v>0</v>
      </c>
      <c r="AY46" s="76" t="s">
        <v>81</v>
      </c>
      <c r="AZ46" s="77" t="s">
        <v>82</v>
      </c>
      <c r="BA46" s="76">
        <f>BA48+BA58+'[1]その４(P7-P8,P11-P12)'!BB9+'[1]その４(P7-P8,P11-P12)'!BB15</f>
        <v>0</v>
      </c>
      <c r="BB46" s="78" t="s">
        <v>81</v>
      </c>
      <c r="BC46" s="76" t="s">
        <v>82</v>
      </c>
      <c r="BD46" s="76">
        <f>BD48+BD58+'[1]その４(P7-P8,P11-P12)'!BE9+'[1]その４(P7-P8,P11-P12)'!BE15</f>
        <v>0</v>
      </c>
      <c r="BE46" s="76" t="s">
        <v>81</v>
      </c>
      <c r="BF46" s="77" t="s">
        <v>82</v>
      </c>
      <c r="BG46" s="76">
        <f>BA46+BD46</f>
        <v>0</v>
      </c>
      <c r="BH46" s="76" t="s">
        <v>81</v>
      </c>
      <c r="BI46" s="75" t="s">
        <v>82</v>
      </c>
      <c r="BJ46" s="76">
        <f>BJ48+BJ58+'[1]その４(P7-P8,P11-P12)'!BK9+'[1]その４(P7-P8,P11-P12)'!BK15</f>
        <v>0</v>
      </c>
      <c r="BK46" s="73" t="s">
        <v>81</v>
      </c>
      <c r="BL46" s="110"/>
      <c r="BM46" s="116" t="s">
        <v>13</v>
      </c>
      <c r="BN46" s="126"/>
      <c r="BO46" s="79" t="s">
        <v>82</v>
      </c>
      <c r="BP46" s="111">
        <f>BY46+CB46</f>
        <v>0</v>
      </c>
      <c r="BQ46" s="76" t="s">
        <v>81</v>
      </c>
      <c r="BR46" s="77" t="s">
        <v>82</v>
      </c>
      <c r="BS46" s="76">
        <f>BS48+BS58+'[1]その４(P7-P8,P11-P12)'!BT9+'[1]その４(P7-P8,P11-P12)'!BT15</f>
        <v>0</v>
      </c>
      <c r="BT46" s="78" t="s">
        <v>81</v>
      </c>
      <c r="BU46" s="76" t="s">
        <v>82</v>
      </c>
      <c r="BV46" s="76">
        <f>BV48+BV58+'[1]その４(P7-P8,P11-P12)'!BW9+'[1]その４(P7-P8,P11-P12)'!BW15</f>
        <v>0</v>
      </c>
      <c r="BW46" s="76" t="s">
        <v>81</v>
      </c>
      <c r="BX46" s="77" t="s">
        <v>82</v>
      </c>
      <c r="BY46" s="76">
        <f>BS46+BV46</f>
        <v>0</v>
      </c>
      <c r="BZ46" s="76" t="s">
        <v>81</v>
      </c>
      <c r="CA46" s="75" t="s">
        <v>82</v>
      </c>
      <c r="CB46" s="76">
        <f>CB48+CB58+'[1]その４(P7-P8,P11-P12)'!CC9+'[1]その４(P7-P8,P11-P12)'!CC15</f>
        <v>0</v>
      </c>
      <c r="CC46" s="73" t="s">
        <v>81</v>
      </c>
      <c r="CD46" s="79" t="s">
        <v>82</v>
      </c>
      <c r="CE46" s="111">
        <f>CN46+CQ46</f>
        <v>3190.5581999999995</v>
      </c>
      <c r="CF46" s="76" t="s">
        <v>81</v>
      </c>
      <c r="CG46" s="118" t="s">
        <v>82</v>
      </c>
      <c r="CH46" s="76">
        <f>CH48+CH58+'[1]その４(P7-P8,P11-P12)'!CI9+'[1]その４(P7-P8,P11-P12)'!CI15</f>
        <v>132.23</v>
      </c>
      <c r="CI46" s="119" t="s">
        <v>81</v>
      </c>
      <c r="CJ46" s="76" t="s">
        <v>82</v>
      </c>
      <c r="CK46" s="76">
        <f>CK48+CK58+'[1]その４(P7-P8,P11-P12)'!CL9+'[1]その４(P7-P8,P11-P12)'!CL15</f>
        <v>0</v>
      </c>
      <c r="CL46" s="76" t="s">
        <v>81</v>
      </c>
      <c r="CM46" s="77" t="s">
        <v>82</v>
      </c>
      <c r="CN46" s="76">
        <f>CH46+CK46</f>
        <v>132.23</v>
      </c>
      <c r="CO46" s="76" t="s">
        <v>81</v>
      </c>
      <c r="CP46" s="114" t="s">
        <v>82</v>
      </c>
      <c r="CQ46" s="76">
        <f>CQ48+CQ58+'[1]その４(P7-P8,P11-P12)'!CR9+'[1]その４(P7-P8,P11-P12)'!CR15</f>
        <v>3058.3281999999995</v>
      </c>
      <c r="CR46" s="121" t="s">
        <v>81</v>
      </c>
      <c r="CS46" s="106"/>
      <c r="CT46" s="79" t="s">
        <v>82</v>
      </c>
      <c r="CU46" s="111">
        <f>DD46+DG46</f>
        <v>593.5688</v>
      </c>
      <c r="CV46" s="76" t="s">
        <v>81</v>
      </c>
      <c r="CW46" s="77" t="s">
        <v>82</v>
      </c>
      <c r="CX46" s="76">
        <f>CX48+CX58+'[1]その４(P7-P8,P11-P12)'!CY9+'[1]その４(P7-P8,P11-P12)'!CY15</f>
        <v>196.52870000000001</v>
      </c>
      <c r="CY46" s="78" t="s">
        <v>81</v>
      </c>
      <c r="CZ46" s="76" t="s">
        <v>82</v>
      </c>
      <c r="DA46" s="76">
        <f>DA48+DA58+'[1]その４(P7-P8,P11-P12)'!DB9+'[1]その４(P7-P8,P11-P12)'!DB15</f>
        <v>0</v>
      </c>
      <c r="DB46" s="76" t="s">
        <v>81</v>
      </c>
      <c r="DC46" s="77" t="s">
        <v>82</v>
      </c>
      <c r="DD46" s="111">
        <f>CX46+DA46</f>
        <v>196.52870000000001</v>
      </c>
      <c r="DE46" s="76" t="s">
        <v>81</v>
      </c>
      <c r="DF46" s="75" t="s">
        <v>82</v>
      </c>
      <c r="DG46" s="76">
        <f>DG48+DG58+'[1]その４(P7-P8,P11-P12)'!DH9+'[1]その４(P7-P8,P11-P12)'!DH15</f>
        <v>397.0401</v>
      </c>
      <c r="DH46" s="80" t="s">
        <v>81</v>
      </c>
      <c r="DI46" s="268"/>
    </row>
    <row r="47" spans="1:113" s="97" customFormat="1" ht="15.75" customHeight="1" thickBot="1">
      <c r="A47" s="125"/>
      <c r="B47" s="124"/>
      <c r="C47" s="123"/>
      <c r="D47" s="100">
        <f>M47+P47</f>
        <v>149.34660000000002</v>
      </c>
      <c r="E47" s="100"/>
      <c r="F47" s="103"/>
      <c r="G47" s="100">
        <f>G49+G59+'[1]その４(P7-P8,P11-P12)'!G10+'[1]その４(P7-P8,P11-P12)'!G16</f>
        <v>0</v>
      </c>
      <c r="H47" s="102"/>
      <c r="I47" s="100"/>
      <c r="J47" s="100">
        <f>J49+J59+'[1]その４(P7-P8,P11-P12)'!J10+'[1]その４(P7-P8,P11-P12)'!J16</f>
        <v>0.9436000000000001</v>
      </c>
      <c r="K47" s="100"/>
      <c r="L47" s="103"/>
      <c r="M47" s="100">
        <f>G47+J47</f>
        <v>0.9436000000000001</v>
      </c>
      <c r="N47" s="100"/>
      <c r="O47" s="101"/>
      <c r="P47" s="100">
        <f>P49+P59+'[1]その４(P7-P8,P11-P12)'!P10+'[1]その４(P7-P8,P11-P12)'!P16</f>
        <v>148.40300000000002</v>
      </c>
      <c r="Q47" s="99"/>
      <c r="R47" s="123"/>
      <c r="S47" s="100">
        <f>AB47+AE47</f>
        <v>35.0507</v>
      </c>
      <c r="T47" s="100"/>
      <c r="U47" s="103"/>
      <c r="V47" s="100">
        <f>V49+V59+'[1]その４(P7-P8,P11-P12)'!V10+'[1]その４(P7-P8,P11-P12)'!V16</f>
        <v>0</v>
      </c>
      <c r="W47" s="102"/>
      <c r="X47" s="100"/>
      <c r="Y47" s="100">
        <f>Y49+Y59+'[1]その４(P7-P8,P11-P12)'!Y10+'[1]その４(P7-P8,P11-P12)'!Y16</f>
        <v>2.4778</v>
      </c>
      <c r="Z47" s="100"/>
      <c r="AA47" s="103"/>
      <c r="AB47" s="100">
        <f>V47+Y47</f>
        <v>2.4778</v>
      </c>
      <c r="AC47" s="100"/>
      <c r="AD47" s="101"/>
      <c r="AE47" s="100">
        <f>AE49+AE59+'[1]その４(P7-P8,P11-P12)'!AE10+'[1]その４(P7-P8,P11-P12)'!AE16</f>
        <v>32.5729</v>
      </c>
      <c r="AF47" s="105"/>
      <c r="AG47" s="106"/>
      <c r="AH47" s="120"/>
      <c r="AI47" s="100">
        <f>AR47+AU47</f>
        <v>1372.0694</v>
      </c>
      <c r="AJ47" s="111"/>
      <c r="AK47" s="118"/>
      <c r="AL47" s="100">
        <f>AL49+AL59+'[1]その４(P7-P8,P11-P12)'!AM10+'[1]その４(P7-P8,P11-P12)'!AM16</f>
        <v>15.57</v>
      </c>
      <c r="AM47" s="102"/>
      <c r="AN47" s="100"/>
      <c r="AO47" s="100">
        <f>AO49+AO59+'[1]その４(P7-P8,P11-P12)'!AP10+'[1]その４(P7-P8,P11-P12)'!AP16</f>
        <v>5.57</v>
      </c>
      <c r="AP47" s="111"/>
      <c r="AQ47" s="118"/>
      <c r="AR47" s="100">
        <f>AL47+AO47</f>
        <v>21.14</v>
      </c>
      <c r="AS47" s="111"/>
      <c r="AT47" s="114"/>
      <c r="AU47" s="100">
        <f>AU49+AU59+'[1]その４(P7-P8,P11-P12)'!AV10+'[1]その４(P7-P8,P11-P12)'!AV16</f>
        <v>1350.9294</v>
      </c>
      <c r="AV47" s="121"/>
      <c r="AW47" s="120"/>
      <c r="AX47" s="100">
        <f>BG47+BJ47</f>
        <v>0</v>
      </c>
      <c r="AY47" s="111"/>
      <c r="AZ47" s="118"/>
      <c r="BA47" s="100">
        <f>BA49+BA59+'[1]その４(P7-P8,P11-P12)'!BB10+'[1]その４(P7-P8,P11-P12)'!BB16</f>
        <v>0</v>
      </c>
      <c r="BB47" s="102"/>
      <c r="BC47" s="100"/>
      <c r="BD47" s="100">
        <f>BD49+BD59+'[1]その４(P7-P8,P11-P12)'!BE10+'[1]その４(P7-P8,P11-P12)'!BE16</f>
        <v>0</v>
      </c>
      <c r="BE47" s="100"/>
      <c r="BF47" s="103"/>
      <c r="BG47" s="100">
        <f>BA47+BD47</f>
        <v>0</v>
      </c>
      <c r="BH47" s="100"/>
      <c r="BI47" s="101"/>
      <c r="BJ47" s="100">
        <f>BJ49+BJ59+'[1]その４(P7-P8,P11-P12)'!BK10+'[1]その４(P7-P8,P11-P12)'!BK16</f>
        <v>0</v>
      </c>
      <c r="BK47" s="106"/>
      <c r="BL47" s="117"/>
      <c r="BM47" s="125"/>
      <c r="BN47" s="124"/>
      <c r="BO47" s="120"/>
      <c r="BP47" s="100">
        <f>BY47+CB47</f>
        <v>6.8687000000000005</v>
      </c>
      <c r="BQ47" s="111"/>
      <c r="BR47" s="118"/>
      <c r="BS47" s="100">
        <f>BS49+BS59+'[1]その４(P7-P8,P11-P12)'!BT10+'[1]その４(P7-P8,P11-P12)'!BT16</f>
        <v>5.5567</v>
      </c>
      <c r="BT47" s="102"/>
      <c r="BU47" s="100"/>
      <c r="BV47" s="100">
        <f>BV49+BV59+'[1]その４(P7-P8,P11-P12)'!BW10+'[1]その４(P7-P8,P11-P12)'!BW16</f>
        <v>0</v>
      </c>
      <c r="BW47" s="100"/>
      <c r="BX47" s="103"/>
      <c r="BY47" s="100">
        <f>BS47+BV47</f>
        <v>5.5567</v>
      </c>
      <c r="BZ47" s="100"/>
      <c r="CA47" s="101"/>
      <c r="CB47" s="100">
        <f>CB49+CB59+'[1]その４(P7-P8,P11-P12)'!CC10+'[1]その４(P7-P8,P11-P12)'!CC16</f>
        <v>1.312</v>
      </c>
      <c r="CC47" s="106"/>
      <c r="CD47" s="120"/>
      <c r="CE47" s="100">
        <f>CN47+CQ47</f>
        <v>503.89719999999994</v>
      </c>
      <c r="CF47" s="111"/>
      <c r="CG47" s="118"/>
      <c r="CH47" s="100">
        <f>CH49+CH59+'[1]その４(P7-P8,P11-P12)'!CI10+'[1]その４(P7-P8,P11-P12)'!CI16</f>
        <v>105.2505</v>
      </c>
      <c r="CI47" s="119"/>
      <c r="CJ47" s="111"/>
      <c r="CK47" s="100">
        <f>CK49+CK59+'[1]その４(P7-P8,P11-P12)'!CL10+'[1]その４(P7-P8,P11-P12)'!CL16</f>
        <v>0</v>
      </c>
      <c r="CL47" s="111"/>
      <c r="CM47" s="118"/>
      <c r="CN47" s="100">
        <f>CH47+CK47</f>
        <v>105.2505</v>
      </c>
      <c r="CO47" s="111"/>
      <c r="CP47" s="114"/>
      <c r="CQ47" s="100">
        <f>CQ49+CQ59+'[1]その４(P7-P8,P11-P12)'!CR10+'[1]その４(P7-P8,P11-P12)'!CR16</f>
        <v>398.64669999999995</v>
      </c>
      <c r="CR47" s="121"/>
      <c r="CS47" s="106"/>
      <c r="CT47" s="120"/>
      <c r="CU47" s="100">
        <f>DD47+DG47</f>
        <v>5.162</v>
      </c>
      <c r="CV47" s="111"/>
      <c r="CW47" s="118"/>
      <c r="CX47" s="100">
        <f>CX49+CX59+'[1]その４(P7-P8,P11-P12)'!CY10+'[1]その４(P7-P8,P11-P12)'!CY16</f>
        <v>0.3391</v>
      </c>
      <c r="CY47" s="119"/>
      <c r="CZ47" s="111"/>
      <c r="DA47" s="100">
        <f>DA49+DA59+'[1]その４(P7-P8,P11-P12)'!DB10+'[1]その４(P7-P8,P11-P12)'!DB16</f>
        <v>0</v>
      </c>
      <c r="DB47" s="111"/>
      <c r="DC47" s="118"/>
      <c r="DD47" s="100">
        <f>CX47+DA47</f>
        <v>0.3391</v>
      </c>
      <c r="DE47" s="111"/>
      <c r="DF47" s="114"/>
      <c r="DG47" s="100">
        <f>DG49+DG59+'[1]その４(P7-P8,P11-P12)'!DH10+'[1]その４(P7-P8,P11-P12)'!DH16</f>
        <v>4.8229</v>
      </c>
      <c r="DH47" s="121"/>
      <c r="DI47" s="264"/>
    </row>
    <row r="48" spans="1:114" s="128" customFormat="1" ht="15.75" customHeight="1">
      <c r="A48" s="116"/>
      <c r="B48" s="89" t="s">
        <v>12</v>
      </c>
      <c r="C48" s="115" t="s">
        <v>1</v>
      </c>
      <c r="D48" s="111">
        <f>M48+P48</f>
        <v>0</v>
      </c>
      <c r="E48" s="111" t="s">
        <v>0</v>
      </c>
      <c r="F48" s="118" t="s">
        <v>1</v>
      </c>
      <c r="G48" s="111">
        <f>G50+G52+G54+G56</f>
        <v>0</v>
      </c>
      <c r="H48" s="119" t="s">
        <v>0</v>
      </c>
      <c r="I48" s="111" t="s">
        <v>1</v>
      </c>
      <c r="J48" s="111">
        <f>J50+J52+J54+J56</f>
        <v>0</v>
      </c>
      <c r="K48" s="111" t="s">
        <v>0</v>
      </c>
      <c r="L48" s="118" t="s">
        <v>1</v>
      </c>
      <c r="M48" s="111">
        <f>G48+J48</f>
        <v>0</v>
      </c>
      <c r="N48" s="111" t="s">
        <v>0</v>
      </c>
      <c r="O48" s="114" t="s">
        <v>1</v>
      </c>
      <c r="P48" s="111">
        <f>P50+P52+P54+P56</f>
        <v>0</v>
      </c>
      <c r="Q48" s="106" t="s">
        <v>0</v>
      </c>
      <c r="R48" s="113" t="s">
        <v>1</v>
      </c>
      <c r="S48" s="111">
        <f>AB48+AE48</f>
        <v>0</v>
      </c>
      <c r="T48" s="111" t="s">
        <v>0</v>
      </c>
      <c r="U48" s="118" t="s">
        <v>1</v>
      </c>
      <c r="V48" s="111">
        <f>V50+V52+V54+V56</f>
        <v>0</v>
      </c>
      <c r="W48" s="119" t="s">
        <v>0</v>
      </c>
      <c r="X48" s="111" t="s">
        <v>1</v>
      </c>
      <c r="Y48" s="111">
        <f>Y50+Y52+Y54+Y56</f>
        <v>0</v>
      </c>
      <c r="Z48" s="111" t="s">
        <v>0</v>
      </c>
      <c r="AA48" s="118" t="s">
        <v>1</v>
      </c>
      <c r="AB48" s="111">
        <f>V48+Y48</f>
        <v>0</v>
      </c>
      <c r="AC48" s="111" t="s">
        <v>0</v>
      </c>
      <c r="AD48" s="114" t="s">
        <v>1</v>
      </c>
      <c r="AE48" s="111">
        <f>AE50+AE52+AE54+AE56</f>
        <v>0</v>
      </c>
      <c r="AF48" s="121" t="s">
        <v>0</v>
      </c>
      <c r="AG48" s="106"/>
      <c r="AH48" s="112" t="s">
        <v>1</v>
      </c>
      <c r="AI48" s="111">
        <f>AR48+AU48</f>
        <v>0</v>
      </c>
      <c r="AJ48" s="76" t="s">
        <v>0</v>
      </c>
      <c r="AK48" s="77" t="s">
        <v>1</v>
      </c>
      <c r="AL48" s="111">
        <f>AL50+AL52+AL54+AL56</f>
        <v>0</v>
      </c>
      <c r="AM48" s="119" t="s">
        <v>0</v>
      </c>
      <c r="AN48" s="111" t="s">
        <v>1</v>
      </c>
      <c r="AO48" s="111">
        <f>AO50+AO52+AO54+AO56</f>
        <v>0</v>
      </c>
      <c r="AP48" s="76" t="s">
        <v>0</v>
      </c>
      <c r="AQ48" s="77" t="s">
        <v>1</v>
      </c>
      <c r="AR48" s="111">
        <f>AL48+AO48</f>
        <v>0</v>
      </c>
      <c r="AS48" s="76" t="s">
        <v>0</v>
      </c>
      <c r="AT48" s="75" t="s">
        <v>1</v>
      </c>
      <c r="AU48" s="111">
        <f>AU50+AU52+AU54+AU56</f>
        <v>0</v>
      </c>
      <c r="AV48" s="80" t="s">
        <v>0</v>
      </c>
      <c r="AW48" s="112" t="s">
        <v>1</v>
      </c>
      <c r="AX48" s="111">
        <f>BG48+BJ48</f>
        <v>0</v>
      </c>
      <c r="AY48" s="76" t="s">
        <v>0</v>
      </c>
      <c r="AZ48" s="77" t="s">
        <v>1</v>
      </c>
      <c r="BA48" s="111">
        <f>BA50+BA52+BA54+BA56</f>
        <v>0</v>
      </c>
      <c r="BB48" s="119" t="s">
        <v>0</v>
      </c>
      <c r="BC48" s="111" t="s">
        <v>1</v>
      </c>
      <c r="BD48" s="111">
        <f>BD50+BD52+BD54+BD56</f>
        <v>0</v>
      </c>
      <c r="BE48" s="111" t="s">
        <v>0</v>
      </c>
      <c r="BF48" s="118" t="s">
        <v>1</v>
      </c>
      <c r="BG48" s="111">
        <f>BA48+BD48</f>
        <v>0</v>
      </c>
      <c r="BH48" s="111" t="s">
        <v>0</v>
      </c>
      <c r="BI48" s="114" t="s">
        <v>1</v>
      </c>
      <c r="BJ48" s="111">
        <f>BJ50+BJ52+BJ54+BJ56</f>
        <v>0</v>
      </c>
      <c r="BK48" s="73" t="s">
        <v>0</v>
      </c>
      <c r="BL48" s="110"/>
      <c r="BM48" s="116"/>
      <c r="BN48" s="89" t="s">
        <v>12</v>
      </c>
      <c r="BO48" s="131" t="s">
        <v>1</v>
      </c>
      <c r="BP48" s="111">
        <f>BY48+CB48</f>
        <v>0</v>
      </c>
      <c r="BQ48" s="76" t="s">
        <v>0</v>
      </c>
      <c r="BR48" s="77" t="s">
        <v>1</v>
      </c>
      <c r="BS48" s="111">
        <f>BS50+BS52+BS54+BS56</f>
        <v>0</v>
      </c>
      <c r="BT48" s="119" t="s">
        <v>0</v>
      </c>
      <c r="BU48" s="111" t="s">
        <v>1</v>
      </c>
      <c r="BV48" s="111">
        <f>BV50+BV52+BV54+BV56</f>
        <v>0</v>
      </c>
      <c r="BW48" s="111" t="s">
        <v>0</v>
      </c>
      <c r="BX48" s="118" t="s">
        <v>1</v>
      </c>
      <c r="BY48" s="111">
        <f>BS48+BV48</f>
        <v>0</v>
      </c>
      <c r="BZ48" s="111" t="s">
        <v>0</v>
      </c>
      <c r="CA48" s="114" t="s">
        <v>1</v>
      </c>
      <c r="CB48" s="111">
        <f>CB50+CB52+CB54+CB56</f>
        <v>0</v>
      </c>
      <c r="CC48" s="73" t="s">
        <v>0</v>
      </c>
      <c r="CD48" s="112" t="s">
        <v>1</v>
      </c>
      <c r="CE48" s="111">
        <f>CN48+CQ48</f>
        <v>974.6099</v>
      </c>
      <c r="CF48" s="76" t="s">
        <v>0</v>
      </c>
      <c r="CG48" s="77" t="s">
        <v>1</v>
      </c>
      <c r="CH48" s="111">
        <f>CH50+CH52+CH54+CH56</f>
        <v>0</v>
      </c>
      <c r="CI48" s="78" t="s">
        <v>0</v>
      </c>
      <c r="CJ48" s="76" t="s">
        <v>1</v>
      </c>
      <c r="CK48" s="111">
        <f>CK50+CK52+CK54+CK56</f>
        <v>0</v>
      </c>
      <c r="CL48" s="76" t="s">
        <v>0</v>
      </c>
      <c r="CM48" s="77" t="s">
        <v>1</v>
      </c>
      <c r="CN48" s="111">
        <f>CH48+CK48</f>
        <v>0</v>
      </c>
      <c r="CO48" s="76" t="s">
        <v>0</v>
      </c>
      <c r="CP48" s="75" t="s">
        <v>1</v>
      </c>
      <c r="CQ48" s="111">
        <f>CQ50+CQ52+CQ54+CQ56</f>
        <v>974.6099</v>
      </c>
      <c r="CR48" s="80" t="s">
        <v>0</v>
      </c>
      <c r="CS48" s="106"/>
      <c r="CT48" s="112" t="s">
        <v>1</v>
      </c>
      <c r="CU48" s="111">
        <f>DD48+DG48</f>
        <v>485.2328</v>
      </c>
      <c r="CV48" s="76" t="s">
        <v>0</v>
      </c>
      <c r="CW48" s="77" t="s">
        <v>1</v>
      </c>
      <c r="CX48" s="111">
        <f>CX50+CX52+CX54+CX56</f>
        <v>94.4505</v>
      </c>
      <c r="CY48" s="78" t="s">
        <v>0</v>
      </c>
      <c r="CZ48" s="76" t="s">
        <v>1</v>
      </c>
      <c r="DA48" s="111">
        <f>DA50+DA52+DA54+DA56</f>
        <v>0</v>
      </c>
      <c r="DB48" s="76" t="s">
        <v>0</v>
      </c>
      <c r="DC48" s="77" t="s">
        <v>1</v>
      </c>
      <c r="DD48" s="111">
        <f>CX48+DA48</f>
        <v>94.4505</v>
      </c>
      <c r="DE48" s="76" t="s">
        <v>0</v>
      </c>
      <c r="DF48" s="75" t="s">
        <v>1</v>
      </c>
      <c r="DG48" s="111">
        <f>DG50+DG52+DG54+DG56</f>
        <v>390.7823</v>
      </c>
      <c r="DH48" s="80" t="s">
        <v>0</v>
      </c>
      <c r="DI48" s="267"/>
      <c r="DJ48" s="97"/>
    </row>
    <row r="49" spans="1:114" s="128" customFormat="1" ht="15.75" customHeight="1" thickBot="1">
      <c r="A49" s="266"/>
      <c r="B49" s="265"/>
      <c r="C49" s="107"/>
      <c r="D49" s="100">
        <f>M49+P49</f>
        <v>94.30160000000001</v>
      </c>
      <c r="E49" s="100"/>
      <c r="F49" s="103"/>
      <c r="G49" s="100">
        <f>G51+G53+G55+G57</f>
        <v>0</v>
      </c>
      <c r="H49" s="102"/>
      <c r="I49" s="100"/>
      <c r="J49" s="100">
        <f>J51+J53+J55+J57</f>
        <v>0.6418</v>
      </c>
      <c r="K49" s="100"/>
      <c r="L49" s="103"/>
      <c r="M49" s="100">
        <f>G49+J49</f>
        <v>0.6418</v>
      </c>
      <c r="N49" s="102"/>
      <c r="O49" s="101"/>
      <c r="P49" s="100">
        <f>P51+P53+P55+P57</f>
        <v>93.6598</v>
      </c>
      <c r="Q49" s="99"/>
      <c r="R49" s="104"/>
      <c r="S49" s="100">
        <f>AB49+AE49</f>
        <v>22.4611</v>
      </c>
      <c r="T49" s="100"/>
      <c r="U49" s="103"/>
      <c r="V49" s="100">
        <f>V51+V53+V55+V57</f>
        <v>0</v>
      </c>
      <c r="W49" s="102"/>
      <c r="X49" s="100"/>
      <c r="Y49" s="100">
        <f>Y51+Y53+Y55+Y57</f>
        <v>2.0662</v>
      </c>
      <c r="Z49" s="100"/>
      <c r="AA49" s="103"/>
      <c r="AB49" s="100">
        <f>V49+Y49</f>
        <v>2.0662</v>
      </c>
      <c r="AC49" s="102"/>
      <c r="AD49" s="101"/>
      <c r="AE49" s="100">
        <f>AE51+AE53+AE55+AE57</f>
        <v>20.3949</v>
      </c>
      <c r="AF49" s="105"/>
      <c r="AG49" s="106"/>
      <c r="AH49" s="104"/>
      <c r="AI49" s="100">
        <f>AR49+AU49</f>
        <v>1075.3428</v>
      </c>
      <c r="AJ49" s="100"/>
      <c r="AK49" s="103"/>
      <c r="AL49" s="100">
        <f>AL51+AL53+AL55+AL57</f>
        <v>0</v>
      </c>
      <c r="AM49" s="102"/>
      <c r="AN49" s="100"/>
      <c r="AO49" s="100">
        <f>AO51+AO53+AO55+AO57</f>
        <v>3.57</v>
      </c>
      <c r="AP49" s="100"/>
      <c r="AQ49" s="103"/>
      <c r="AR49" s="100">
        <f>AL49+AO49</f>
        <v>3.57</v>
      </c>
      <c r="AS49" s="102"/>
      <c r="AT49" s="101"/>
      <c r="AU49" s="100">
        <f>AU51+AU53+AU55+AU57</f>
        <v>1071.7728</v>
      </c>
      <c r="AV49" s="105"/>
      <c r="AW49" s="104"/>
      <c r="AX49" s="100">
        <f>BG49+BJ49</f>
        <v>0</v>
      </c>
      <c r="AY49" s="100"/>
      <c r="AZ49" s="103"/>
      <c r="BA49" s="100">
        <f>BA51+BA53+BA55+BA57</f>
        <v>0</v>
      </c>
      <c r="BB49" s="102"/>
      <c r="BC49" s="100"/>
      <c r="BD49" s="100">
        <f>BD51+BD53+BD55+BD57</f>
        <v>0</v>
      </c>
      <c r="BE49" s="100"/>
      <c r="BF49" s="103"/>
      <c r="BG49" s="100">
        <f>BA49+BD49</f>
        <v>0</v>
      </c>
      <c r="BH49" s="102"/>
      <c r="BI49" s="101"/>
      <c r="BJ49" s="100">
        <f>BJ51+BJ53+BJ55+BJ57</f>
        <v>0</v>
      </c>
      <c r="BK49" s="99"/>
      <c r="BL49" s="98"/>
      <c r="BM49" s="266"/>
      <c r="BN49" s="265"/>
      <c r="BO49" s="107"/>
      <c r="BP49" s="100">
        <f>BY49+CB49</f>
        <v>0</v>
      </c>
      <c r="BQ49" s="100"/>
      <c r="BR49" s="103"/>
      <c r="BS49" s="100">
        <f>BS51+BS53+BS55+BS57</f>
        <v>0</v>
      </c>
      <c r="BT49" s="102"/>
      <c r="BU49" s="100"/>
      <c r="BV49" s="100">
        <f>BV51+BV53+BV55+BV57</f>
        <v>0</v>
      </c>
      <c r="BW49" s="100"/>
      <c r="BX49" s="103"/>
      <c r="BY49" s="100">
        <f>BS49+BV49</f>
        <v>0</v>
      </c>
      <c r="BZ49" s="102"/>
      <c r="CA49" s="101"/>
      <c r="CB49" s="100">
        <f>CB51+CB53+CB55+CB57</f>
        <v>0</v>
      </c>
      <c r="CC49" s="99"/>
      <c r="CD49" s="104"/>
      <c r="CE49" s="100">
        <f>CN49+CQ49</f>
        <v>489.53959999999995</v>
      </c>
      <c r="CF49" s="100"/>
      <c r="CG49" s="103"/>
      <c r="CH49" s="100">
        <f>CH51+CH53+CH55+CH57</f>
        <v>94.4505</v>
      </c>
      <c r="CI49" s="102"/>
      <c r="CJ49" s="100"/>
      <c r="CK49" s="100">
        <f>CK51+CK53+CK55+CK57</f>
        <v>0</v>
      </c>
      <c r="CL49" s="100"/>
      <c r="CM49" s="103"/>
      <c r="CN49" s="100">
        <f>CH49+CK49</f>
        <v>94.4505</v>
      </c>
      <c r="CO49" s="102"/>
      <c r="CP49" s="101"/>
      <c r="CQ49" s="100">
        <f>CQ51+CQ53+CQ55+CQ57</f>
        <v>395.0891</v>
      </c>
      <c r="CR49" s="105"/>
      <c r="CS49" s="106"/>
      <c r="CT49" s="104"/>
      <c r="CU49" s="100">
        <f>DD49+DG49</f>
        <v>0</v>
      </c>
      <c r="CV49" s="100"/>
      <c r="CW49" s="103"/>
      <c r="CX49" s="100">
        <f>CX51+CX53+CX55+CX57</f>
        <v>0</v>
      </c>
      <c r="CY49" s="102"/>
      <c r="CZ49" s="100"/>
      <c r="DA49" s="100">
        <f>DA51+DA53+DA55+DA57</f>
        <v>0</v>
      </c>
      <c r="DB49" s="100"/>
      <c r="DC49" s="103"/>
      <c r="DD49" s="100">
        <f>CX49+DA49</f>
        <v>0</v>
      </c>
      <c r="DE49" s="102"/>
      <c r="DF49" s="101"/>
      <c r="DG49" s="100">
        <f>DG51+DG53+DG55+DG57</f>
        <v>0</v>
      </c>
      <c r="DH49" s="105"/>
      <c r="DI49" s="264"/>
      <c r="DJ49" s="97"/>
    </row>
    <row r="50" spans="1:114" s="6" customFormat="1" ht="15.75" customHeight="1">
      <c r="A50" s="96">
        <f>A44+1</f>
        <v>13</v>
      </c>
      <c r="B50" s="95" t="s">
        <v>11</v>
      </c>
      <c r="C50" s="15" t="s">
        <v>1</v>
      </c>
      <c r="D50" s="15">
        <f>M50+P50</f>
        <v>0</v>
      </c>
      <c r="E50" s="15" t="s">
        <v>0</v>
      </c>
      <c r="F50" s="51" t="s">
        <v>1</v>
      </c>
      <c r="G50" s="50"/>
      <c r="H50" s="50" t="s">
        <v>0</v>
      </c>
      <c r="I50" s="51" t="s">
        <v>1</v>
      </c>
      <c r="J50" s="50"/>
      <c r="K50" s="50" t="s">
        <v>0</v>
      </c>
      <c r="L50" s="51" t="s">
        <v>1</v>
      </c>
      <c r="M50" s="15">
        <f>G50+J50</f>
        <v>0</v>
      </c>
      <c r="N50" s="50" t="s">
        <v>0</v>
      </c>
      <c r="O50" s="47" t="s">
        <v>1</v>
      </c>
      <c r="P50" s="15"/>
      <c r="Q50" s="15" t="s">
        <v>0</v>
      </c>
      <c r="R50" s="48" t="s">
        <v>1</v>
      </c>
      <c r="S50" s="15">
        <f>AB50+AE50</f>
        <v>0</v>
      </c>
      <c r="T50" s="15" t="s">
        <v>0</v>
      </c>
      <c r="U50" s="47" t="s">
        <v>1</v>
      </c>
      <c r="V50" s="15"/>
      <c r="W50" s="15" t="s">
        <v>0</v>
      </c>
      <c r="X50" s="47" t="s">
        <v>1</v>
      </c>
      <c r="Y50" s="15"/>
      <c r="Z50" s="15" t="s">
        <v>0</v>
      </c>
      <c r="AA50" s="47" t="s">
        <v>1</v>
      </c>
      <c r="AB50" s="15">
        <f>V50+Y50</f>
        <v>0</v>
      </c>
      <c r="AC50" s="15" t="s">
        <v>0</v>
      </c>
      <c r="AD50" s="47" t="s">
        <v>1</v>
      </c>
      <c r="AE50" s="15"/>
      <c r="AF50" s="49" t="s">
        <v>0</v>
      </c>
      <c r="AG50" s="15"/>
      <c r="AH50" s="48" t="s">
        <v>1</v>
      </c>
      <c r="AI50" s="15">
        <f>AR50+AU50</f>
        <v>0</v>
      </c>
      <c r="AJ50" s="15" t="s">
        <v>0</v>
      </c>
      <c r="AK50" s="47" t="s">
        <v>1</v>
      </c>
      <c r="AL50" s="15"/>
      <c r="AM50" s="15" t="s">
        <v>0</v>
      </c>
      <c r="AN50" s="47" t="s">
        <v>1</v>
      </c>
      <c r="AO50" s="15"/>
      <c r="AP50" s="15" t="s">
        <v>0</v>
      </c>
      <c r="AQ50" s="47" t="s">
        <v>1</v>
      </c>
      <c r="AR50" s="15">
        <f>AL50+AO50</f>
        <v>0</v>
      </c>
      <c r="AS50" s="15" t="s">
        <v>0</v>
      </c>
      <c r="AT50" s="47" t="s">
        <v>1</v>
      </c>
      <c r="AU50" s="15"/>
      <c r="AV50" s="49" t="s">
        <v>0</v>
      </c>
      <c r="AW50" s="48" t="s">
        <v>1</v>
      </c>
      <c r="AX50" s="15">
        <f>BG50+BJ50</f>
        <v>0</v>
      </c>
      <c r="AY50" s="15" t="s">
        <v>0</v>
      </c>
      <c r="AZ50" s="47" t="s">
        <v>1</v>
      </c>
      <c r="BA50" s="15"/>
      <c r="BB50" s="15" t="s">
        <v>0</v>
      </c>
      <c r="BC50" s="47" t="s">
        <v>1</v>
      </c>
      <c r="BD50" s="15"/>
      <c r="BE50" s="15" t="s">
        <v>0</v>
      </c>
      <c r="BF50" s="47" t="s">
        <v>1</v>
      </c>
      <c r="BG50" s="15">
        <f>BA50+BD50</f>
        <v>0</v>
      </c>
      <c r="BH50" s="15" t="s">
        <v>0</v>
      </c>
      <c r="BI50" s="47" t="s">
        <v>1</v>
      </c>
      <c r="BJ50" s="15"/>
      <c r="BK50" s="15" t="s">
        <v>0</v>
      </c>
      <c r="BL50" s="263">
        <f>BL44+1</f>
        <v>13</v>
      </c>
      <c r="BM50" s="96">
        <f>BM44+1</f>
        <v>13</v>
      </c>
      <c r="BN50" s="95" t="s">
        <v>11</v>
      </c>
      <c r="BO50" s="15" t="s">
        <v>1</v>
      </c>
      <c r="BP50" s="15">
        <f>BY50+CB50</f>
        <v>0</v>
      </c>
      <c r="BQ50" s="15" t="s">
        <v>0</v>
      </c>
      <c r="BR50" s="47" t="s">
        <v>1</v>
      </c>
      <c r="BS50" s="15"/>
      <c r="BT50" s="15" t="s">
        <v>0</v>
      </c>
      <c r="BU50" s="47" t="s">
        <v>1</v>
      </c>
      <c r="BV50" s="15"/>
      <c r="BW50" s="15" t="s">
        <v>0</v>
      </c>
      <c r="BX50" s="47" t="s">
        <v>1</v>
      </c>
      <c r="BY50" s="15">
        <f>BS50+BV50</f>
        <v>0</v>
      </c>
      <c r="BZ50" s="15" t="s">
        <v>0</v>
      </c>
      <c r="CA50" s="47" t="s">
        <v>1</v>
      </c>
      <c r="CB50" s="15"/>
      <c r="CC50" s="15" t="s">
        <v>0</v>
      </c>
      <c r="CD50" s="48" t="s">
        <v>1</v>
      </c>
      <c r="CE50" s="15">
        <f>CN50+CQ50</f>
        <v>313.2709</v>
      </c>
      <c r="CF50" s="15" t="s">
        <v>0</v>
      </c>
      <c r="CG50" s="47" t="s">
        <v>1</v>
      </c>
      <c r="CH50" s="15"/>
      <c r="CI50" s="15" t="s">
        <v>0</v>
      </c>
      <c r="CJ50" s="47" t="s">
        <v>1</v>
      </c>
      <c r="CK50" s="15"/>
      <c r="CL50" s="15" t="s">
        <v>0</v>
      </c>
      <c r="CM50" s="47" t="s">
        <v>1</v>
      </c>
      <c r="CN50" s="15">
        <f>CH50+CK50</f>
        <v>0</v>
      </c>
      <c r="CO50" s="15" t="s">
        <v>0</v>
      </c>
      <c r="CP50" s="47" t="s">
        <v>1</v>
      </c>
      <c r="CQ50" s="15">
        <v>313.2709</v>
      </c>
      <c r="CR50" s="49" t="s">
        <v>0</v>
      </c>
      <c r="CS50" s="15"/>
      <c r="CT50" s="48" t="s">
        <v>1</v>
      </c>
      <c r="CU50" s="15">
        <f>DD50+DG50</f>
        <v>0</v>
      </c>
      <c r="CV50" s="15" t="s">
        <v>0</v>
      </c>
      <c r="CW50" s="47" t="s">
        <v>1</v>
      </c>
      <c r="CX50" s="15"/>
      <c r="CY50" s="15" t="s">
        <v>0</v>
      </c>
      <c r="CZ50" s="47" t="s">
        <v>1</v>
      </c>
      <c r="DA50" s="15"/>
      <c r="DB50" s="15" t="s">
        <v>0</v>
      </c>
      <c r="DC50" s="47" t="s">
        <v>1</v>
      </c>
      <c r="DD50" s="15">
        <f>CX50+DA50</f>
        <v>0</v>
      </c>
      <c r="DE50" s="15" t="s">
        <v>0</v>
      </c>
      <c r="DF50" s="47" t="s">
        <v>1</v>
      </c>
      <c r="DG50" s="15"/>
      <c r="DH50" s="49" t="s">
        <v>0</v>
      </c>
      <c r="DI50" s="262">
        <f>DI44+1</f>
        <v>13</v>
      </c>
      <c r="DJ50" s="7"/>
    </row>
    <row r="51" spans="1:114" s="6" customFormat="1" ht="15.75" customHeight="1">
      <c r="A51" s="55"/>
      <c r="B51" s="42"/>
      <c r="C51" s="15"/>
      <c r="D51" s="34">
        <f>M51+P51</f>
        <v>83.56060000000001</v>
      </c>
      <c r="E51" s="15"/>
      <c r="F51" s="51"/>
      <c r="G51" s="50"/>
      <c r="H51" s="50"/>
      <c r="I51" s="51"/>
      <c r="J51" s="50">
        <v>0.6418</v>
      </c>
      <c r="K51" s="50"/>
      <c r="L51" s="51"/>
      <c r="M51" s="34">
        <f>G51+J51</f>
        <v>0.6418</v>
      </c>
      <c r="N51" s="50"/>
      <c r="O51" s="47"/>
      <c r="P51" s="15">
        <v>82.9188</v>
      </c>
      <c r="Q51" s="15"/>
      <c r="R51" s="48"/>
      <c r="S51" s="34">
        <f>AB51+AE51</f>
        <v>11.238199999999999</v>
      </c>
      <c r="T51" s="15"/>
      <c r="U51" s="47"/>
      <c r="V51" s="15"/>
      <c r="W51" s="15"/>
      <c r="X51" s="47"/>
      <c r="Y51" s="15">
        <v>1.0633</v>
      </c>
      <c r="Z51" s="15"/>
      <c r="AA51" s="47"/>
      <c r="AB51" s="34">
        <f>V51+Y51</f>
        <v>1.0633</v>
      </c>
      <c r="AC51" s="15"/>
      <c r="AD51" s="47"/>
      <c r="AE51" s="15">
        <v>10.1749</v>
      </c>
      <c r="AF51" s="49"/>
      <c r="AG51" s="15"/>
      <c r="AH51" s="48"/>
      <c r="AI51" s="34">
        <f>AR51+AU51</f>
        <v>159.2991</v>
      </c>
      <c r="AJ51" s="15"/>
      <c r="AK51" s="47"/>
      <c r="AL51" s="15"/>
      <c r="AM51" s="15"/>
      <c r="AN51" s="47"/>
      <c r="AO51" s="15">
        <v>0.9213</v>
      </c>
      <c r="AP51" s="15"/>
      <c r="AQ51" s="47"/>
      <c r="AR51" s="34">
        <f>AL51+AO51</f>
        <v>0.9213</v>
      </c>
      <c r="AS51" s="15"/>
      <c r="AT51" s="47"/>
      <c r="AU51" s="15">
        <v>158.3778</v>
      </c>
      <c r="AV51" s="49"/>
      <c r="AW51" s="48"/>
      <c r="AX51" s="34">
        <f>BG51+BJ51</f>
        <v>0</v>
      </c>
      <c r="AY51" s="15"/>
      <c r="AZ51" s="47"/>
      <c r="BA51" s="15"/>
      <c r="BB51" s="15"/>
      <c r="BC51" s="47"/>
      <c r="BD51" s="15"/>
      <c r="BE51" s="15"/>
      <c r="BF51" s="47"/>
      <c r="BG51" s="34">
        <f>BA51+BD51</f>
        <v>0</v>
      </c>
      <c r="BH51" s="15"/>
      <c r="BI51" s="47"/>
      <c r="BJ51" s="15"/>
      <c r="BK51" s="15"/>
      <c r="BL51" s="261"/>
      <c r="BM51" s="55"/>
      <c r="BN51" s="42"/>
      <c r="BO51" s="15"/>
      <c r="BP51" s="34">
        <f>BY51+CB51</f>
        <v>0</v>
      </c>
      <c r="BQ51" s="15"/>
      <c r="BR51" s="47"/>
      <c r="BS51" s="15"/>
      <c r="BT51" s="15"/>
      <c r="BU51" s="47"/>
      <c r="BV51" s="15"/>
      <c r="BW51" s="15"/>
      <c r="BX51" s="47"/>
      <c r="BY51" s="34">
        <f>BS51+BV51</f>
        <v>0</v>
      </c>
      <c r="BZ51" s="15"/>
      <c r="CA51" s="47"/>
      <c r="CB51" s="15"/>
      <c r="CC51" s="15"/>
      <c r="CD51" s="48"/>
      <c r="CE51" s="34">
        <f>CN51+CQ51</f>
        <v>2.1441</v>
      </c>
      <c r="CF51" s="15"/>
      <c r="CG51" s="47"/>
      <c r="CH51" s="15"/>
      <c r="CI51" s="15"/>
      <c r="CJ51" s="47"/>
      <c r="CK51" s="15"/>
      <c r="CL51" s="15"/>
      <c r="CM51" s="47"/>
      <c r="CN51" s="34">
        <f>CH51+CK51</f>
        <v>0</v>
      </c>
      <c r="CO51" s="15"/>
      <c r="CP51" s="47"/>
      <c r="CQ51" s="15">
        <v>2.1441</v>
      </c>
      <c r="CR51" s="49"/>
      <c r="CS51" s="15"/>
      <c r="CT51" s="48"/>
      <c r="CU51" s="34">
        <f>DD51+DG51</f>
        <v>0</v>
      </c>
      <c r="CV51" s="15"/>
      <c r="CW51" s="47"/>
      <c r="CX51" s="15"/>
      <c r="CY51" s="15"/>
      <c r="CZ51" s="47"/>
      <c r="DA51" s="15"/>
      <c r="DB51" s="15"/>
      <c r="DC51" s="47"/>
      <c r="DD51" s="34">
        <f>CX51+DA51</f>
        <v>0</v>
      </c>
      <c r="DE51" s="15"/>
      <c r="DF51" s="47"/>
      <c r="DG51" s="15"/>
      <c r="DH51" s="49"/>
      <c r="DI51" s="248"/>
      <c r="DJ51" s="7"/>
    </row>
    <row r="52" spans="1:114" s="6" customFormat="1" ht="15.75" customHeight="1">
      <c r="A52" s="43">
        <f>A50+1</f>
        <v>14</v>
      </c>
      <c r="B52" s="31" t="s">
        <v>10</v>
      </c>
      <c r="C52" s="23" t="s">
        <v>1</v>
      </c>
      <c r="D52" s="15">
        <f>M52+P52</f>
        <v>0</v>
      </c>
      <c r="E52" s="23" t="s">
        <v>0</v>
      </c>
      <c r="F52" s="28" t="s">
        <v>1</v>
      </c>
      <c r="G52" s="27"/>
      <c r="H52" s="27" t="s">
        <v>0</v>
      </c>
      <c r="I52" s="28" t="s">
        <v>1</v>
      </c>
      <c r="J52" s="27"/>
      <c r="K52" s="27" t="s">
        <v>0</v>
      </c>
      <c r="L52" s="28" t="s">
        <v>1</v>
      </c>
      <c r="M52" s="15">
        <f>G52+J52</f>
        <v>0</v>
      </c>
      <c r="N52" s="27" t="s">
        <v>0</v>
      </c>
      <c r="O52" s="24" t="s">
        <v>1</v>
      </c>
      <c r="P52" s="23"/>
      <c r="Q52" s="23" t="s">
        <v>0</v>
      </c>
      <c r="R52" s="25" t="s">
        <v>1</v>
      </c>
      <c r="S52" s="15">
        <f>AB52+AE52</f>
        <v>0</v>
      </c>
      <c r="T52" s="23" t="s">
        <v>0</v>
      </c>
      <c r="U52" s="24" t="s">
        <v>1</v>
      </c>
      <c r="V52" s="23"/>
      <c r="W52" s="23" t="s">
        <v>0</v>
      </c>
      <c r="X52" s="24" t="s">
        <v>1</v>
      </c>
      <c r="Y52" s="23"/>
      <c r="Z52" s="23" t="s">
        <v>0</v>
      </c>
      <c r="AA52" s="24" t="s">
        <v>1</v>
      </c>
      <c r="AB52" s="15">
        <f>V52+Y52</f>
        <v>0</v>
      </c>
      <c r="AC52" s="23" t="s">
        <v>0</v>
      </c>
      <c r="AD52" s="24" t="s">
        <v>1</v>
      </c>
      <c r="AE52" s="23"/>
      <c r="AF52" s="26" t="s">
        <v>0</v>
      </c>
      <c r="AG52" s="15"/>
      <c r="AH52" s="25" t="s">
        <v>1</v>
      </c>
      <c r="AI52" s="15">
        <f>AR52+AU52</f>
        <v>0</v>
      </c>
      <c r="AJ52" s="23" t="s">
        <v>0</v>
      </c>
      <c r="AK52" s="24" t="s">
        <v>1</v>
      </c>
      <c r="AL52" s="23"/>
      <c r="AM52" s="23" t="s">
        <v>0</v>
      </c>
      <c r="AN52" s="24" t="s">
        <v>1</v>
      </c>
      <c r="AO52" s="23"/>
      <c r="AP52" s="23" t="s">
        <v>0</v>
      </c>
      <c r="AQ52" s="24" t="s">
        <v>1</v>
      </c>
      <c r="AR52" s="15">
        <f>AL52+AO52</f>
        <v>0</v>
      </c>
      <c r="AS52" s="23" t="s">
        <v>0</v>
      </c>
      <c r="AT52" s="24" t="s">
        <v>1</v>
      </c>
      <c r="AU52" s="23"/>
      <c r="AV52" s="26" t="s">
        <v>0</v>
      </c>
      <c r="AW52" s="25" t="s">
        <v>1</v>
      </c>
      <c r="AX52" s="15">
        <f>BG52+BJ52</f>
        <v>0</v>
      </c>
      <c r="AY52" s="23" t="s">
        <v>0</v>
      </c>
      <c r="AZ52" s="24" t="s">
        <v>1</v>
      </c>
      <c r="BA52" s="23"/>
      <c r="BB52" s="23" t="s">
        <v>0</v>
      </c>
      <c r="BC52" s="24" t="s">
        <v>1</v>
      </c>
      <c r="BD52" s="23"/>
      <c r="BE52" s="23" t="s">
        <v>0</v>
      </c>
      <c r="BF52" s="24" t="s">
        <v>1</v>
      </c>
      <c r="BG52" s="15">
        <f>BA52+BD52</f>
        <v>0</v>
      </c>
      <c r="BH52" s="23" t="s">
        <v>0</v>
      </c>
      <c r="BI52" s="24" t="s">
        <v>1</v>
      </c>
      <c r="BJ52" s="23"/>
      <c r="BK52" s="23" t="s">
        <v>0</v>
      </c>
      <c r="BL52" s="249">
        <f>BL50+1</f>
        <v>14</v>
      </c>
      <c r="BM52" s="43">
        <f>BM50+1</f>
        <v>14</v>
      </c>
      <c r="BN52" s="31" t="s">
        <v>10</v>
      </c>
      <c r="BO52" s="23" t="s">
        <v>1</v>
      </c>
      <c r="BP52" s="15">
        <f>BY52+CB52</f>
        <v>0</v>
      </c>
      <c r="BQ52" s="23" t="s">
        <v>0</v>
      </c>
      <c r="BR52" s="24" t="s">
        <v>1</v>
      </c>
      <c r="BS52" s="23"/>
      <c r="BT52" s="23" t="s">
        <v>0</v>
      </c>
      <c r="BU52" s="24" t="s">
        <v>1</v>
      </c>
      <c r="BV52" s="23"/>
      <c r="BW52" s="23" t="s">
        <v>0</v>
      </c>
      <c r="BX52" s="24" t="s">
        <v>1</v>
      </c>
      <c r="BY52" s="15">
        <f>BS52+BV52</f>
        <v>0</v>
      </c>
      <c r="BZ52" s="23" t="s">
        <v>0</v>
      </c>
      <c r="CA52" s="24" t="s">
        <v>1</v>
      </c>
      <c r="CB52" s="23"/>
      <c r="CC52" s="23" t="s">
        <v>0</v>
      </c>
      <c r="CD52" s="25" t="s">
        <v>1</v>
      </c>
      <c r="CE52" s="15">
        <f>CN52+CQ52</f>
        <v>651.2056</v>
      </c>
      <c r="CF52" s="23" t="s">
        <v>0</v>
      </c>
      <c r="CG52" s="24" t="s">
        <v>1</v>
      </c>
      <c r="CH52" s="23"/>
      <c r="CI52" s="23" t="s">
        <v>0</v>
      </c>
      <c r="CJ52" s="24" t="s">
        <v>1</v>
      </c>
      <c r="CK52" s="23"/>
      <c r="CL52" s="23" t="s">
        <v>0</v>
      </c>
      <c r="CM52" s="24" t="s">
        <v>1</v>
      </c>
      <c r="CN52" s="15">
        <f>CH52+CK52</f>
        <v>0</v>
      </c>
      <c r="CO52" s="23" t="s">
        <v>0</v>
      </c>
      <c r="CP52" s="24" t="s">
        <v>1</v>
      </c>
      <c r="CQ52" s="23">
        <v>651.2056</v>
      </c>
      <c r="CR52" s="26" t="s">
        <v>0</v>
      </c>
      <c r="CS52" s="15"/>
      <c r="CT52" s="25" t="s">
        <v>1</v>
      </c>
      <c r="CU52" s="15">
        <f>DD52+DG52</f>
        <v>485.2328</v>
      </c>
      <c r="CV52" s="23" t="s">
        <v>0</v>
      </c>
      <c r="CW52" s="24" t="s">
        <v>1</v>
      </c>
      <c r="CX52" s="23">
        <v>94.4505</v>
      </c>
      <c r="CY52" s="23" t="s">
        <v>0</v>
      </c>
      <c r="CZ52" s="24" t="s">
        <v>1</v>
      </c>
      <c r="DA52" s="23"/>
      <c r="DB52" s="23" t="s">
        <v>0</v>
      </c>
      <c r="DC52" s="24" t="s">
        <v>1</v>
      </c>
      <c r="DD52" s="15">
        <f>CX52+DA52</f>
        <v>94.4505</v>
      </c>
      <c r="DE52" s="23" t="s">
        <v>0</v>
      </c>
      <c r="DF52" s="24" t="s">
        <v>1</v>
      </c>
      <c r="DG52" s="23">
        <v>390.7823</v>
      </c>
      <c r="DH52" s="26" t="s">
        <v>0</v>
      </c>
      <c r="DI52" s="246">
        <f>DI50+1</f>
        <v>14</v>
      </c>
      <c r="DJ52" s="7"/>
    </row>
    <row r="53" spans="1:114" s="6" customFormat="1" ht="15.75" customHeight="1">
      <c r="A53" s="43"/>
      <c r="B53" s="42"/>
      <c r="C53" s="34"/>
      <c r="D53" s="34">
        <f>M53+P53</f>
        <v>0</v>
      </c>
      <c r="E53" s="34"/>
      <c r="F53" s="39"/>
      <c r="G53" s="38"/>
      <c r="H53" s="38"/>
      <c r="I53" s="39"/>
      <c r="J53" s="38"/>
      <c r="K53" s="38"/>
      <c r="L53" s="39"/>
      <c r="M53" s="34">
        <f>G53+J53</f>
        <v>0</v>
      </c>
      <c r="N53" s="38"/>
      <c r="O53" s="35"/>
      <c r="P53" s="34"/>
      <c r="Q53" s="34"/>
      <c r="R53" s="36"/>
      <c r="S53" s="34">
        <f>AB53+AE53</f>
        <v>1.4489</v>
      </c>
      <c r="T53" s="34"/>
      <c r="U53" s="35"/>
      <c r="V53" s="34"/>
      <c r="W53" s="34"/>
      <c r="X53" s="35"/>
      <c r="Y53" s="34"/>
      <c r="Z53" s="34"/>
      <c r="AA53" s="35"/>
      <c r="AB53" s="34">
        <f>V53+Y53</f>
        <v>0</v>
      </c>
      <c r="AC53" s="34"/>
      <c r="AD53" s="35"/>
      <c r="AE53" s="34">
        <v>1.4489</v>
      </c>
      <c r="AF53" s="37"/>
      <c r="AG53" s="15"/>
      <c r="AH53" s="36"/>
      <c r="AI53" s="34">
        <f>AR53+AU53</f>
        <v>916.0437</v>
      </c>
      <c r="AJ53" s="34"/>
      <c r="AK53" s="35"/>
      <c r="AL53" s="34"/>
      <c r="AM53" s="34"/>
      <c r="AN53" s="35"/>
      <c r="AO53" s="34">
        <v>2.6487</v>
      </c>
      <c r="AP53" s="34"/>
      <c r="AQ53" s="35"/>
      <c r="AR53" s="34">
        <f>AL53+AO53</f>
        <v>2.6487</v>
      </c>
      <c r="AS53" s="34"/>
      <c r="AT53" s="35"/>
      <c r="AU53" s="34">
        <v>913.395</v>
      </c>
      <c r="AV53" s="37"/>
      <c r="AW53" s="36"/>
      <c r="AX53" s="34">
        <f>BG53+BJ53</f>
        <v>0</v>
      </c>
      <c r="AY53" s="34"/>
      <c r="AZ53" s="35"/>
      <c r="BA53" s="34"/>
      <c r="BB53" s="34"/>
      <c r="BC53" s="35"/>
      <c r="BD53" s="34"/>
      <c r="BE53" s="34"/>
      <c r="BF53" s="35"/>
      <c r="BG53" s="34">
        <f>BA53+BD53</f>
        <v>0</v>
      </c>
      <c r="BH53" s="34"/>
      <c r="BI53" s="35"/>
      <c r="BJ53" s="34"/>
      <c r="BK53" s="34"/>
      <c r="BL53" s="249"/>
      <c r="BM53" s="43"/>
      <c r="BN53" s="42"/>
      <c r="BO53" s="34"/>
      <c r="BP53" s="34">
        <f>BY53+CB53</f>
        <v>0</v>
      </c>
      <c r="BQ53" s="34"/>
      <c r="BR53" s="35"/>
      <c r="BS53" s="34"/>
      <c r="BT53" s="34"/>
      <c r="BU53" s="35"/>
      <c r="BV53" s="34"/>
      <c r="BW53" s="34"/>
      <c r="BX53" s="35"/>
      <c r="BY53" s="34">
        <f>BS53+BV53</f>
        <v>0</v>
      </c>
      <c r="BZ53" s="34"/>
      <c r="CA53" s="35"/>
      <c r="CB53" s="34"/>
      <c r="CC53" s="34"/>
      <c r="CD53" s="36"/>
      <c r="CE53" s="34">
        <f>CN53+CQ53</f>
        <v>485.3261</v>
      </c>
      <c r="CF53" s="34"/>
      <c r="CG53" s="35"/>
      <c r="CH53" s="34">
        <v>94.4505</v>
      </c>
      <c r="CI53" s="34"/>
      <c r="CJ53" s="35"/>
      <c r="CK53" s="34"/>
      <c r="CL53" s="34"/>
      <c r="CM53" s="35"/>
      <c r="CN53" s="34">
        <f>CH53+CK53</f>
        <v>94.4505</v>
      </c>
      <c r="CO53" s="34"/>
      <c r="CP53" s="35"/>
      <c r="CQ53" s="34">
        <v>390.8756</v>
      </c>
      <c r="CR53" s="37"/>
      <c r="CS53" s="15"/>
      <c r="CT53" s="36"/>
      <c r="CU53" s="34">
        <f>DD53+DG53</f>
        <v>0</v>
      </c>
      <c r="CV53" s="34"/>
      <c r="CW53" s="35"/>
      <c r="CX53" s="34"/>
      <c r="CY53" s="34"/>
      <c r="CZ53" s="35"/>
      <c r="DA53" s="34"/>
      <c r="DB53" s="34"/>
      <c r="DC53" s="35"/>
      <c r="DD53" s="228">
        <f>CX53+DA53</f>
        <v>0</v>
      </c>
      <c r="DE53" s="34"/>
      <c r="DF53" s="35"/>
      <c r="DG53" s="34"/>
      <c r="DH53" s="37"/>
      <c r="DI53" s="248"/>
      <c r="DJ53" s="7"/>
    </row>
    <row r="54" spans="1:115" s="6" customFormat="1" ht="15.75" customHeight="1">
      <c r="A54" s="32">
        <f>A52+1</f>
        <v>15</v>
      </c>
      <c r="B54" s="31" t="s">
        <v>9</v>
      </c>
      <c r="C54" s="23" t="s">
        <v>1</v>
      </c>
      <c r="D54" s="15">
        <f>M54+P54</f>
        <v>0</v>
      </c>
      <c r="E54" s="23" t="s">
        <v>0</v>
      </c>
      <c r="F54" s="28" t="s">
        <v>1</v>
      </c>
      <c r="G54" s="27"/>
      <c r="H54" s="27" t="s">
        <v>0</v>
      </c>
      <c r="I54" s="28" t="s">
        <v>1</v>
      </c>
      <c r="J54" s="27"/>
      <c r="K54" s="27" t="s">
        <v>0</v>
      </c>
      <c r="L54" s="28" t="s">
        <v>1</v>
      </c>
      <c r="M54" s="15">
        <f>G54+J54</f>
        <v>0</v>
      </c>
      <c r="N54" s="27" t="s">
        <v>0</v>
      </c>
      <c r="O54" s="24" t="s">
        <v>1</v>
      </c>
      <c r="P54" s="23"/>
      <c r="Q54" s="23" t="s">
        <v>0</v>
      </c>
      <c r="R54" s="25" t="s">
        <v>1</v>
      </c>
      <c r="S54" s="15">
        <f>Y54+AB54</f>
        <v>0</v>
      </c>
      <c r="T54" s="23" t="s">
        <v>0</v>
      </c>
      <c r="U54" s="24" t="s">
        <v>1</v>
      </c>
      <c r="V54" s="23"/>
      <c r="W54" s="23" t="s">
        <v>0</v>
      </c>
      <c r="X54" s="24" t="s">
        <v>1</v>
      </c>
      <c r="Y54" s="23"/>
      <c r="Z54" s="23" t="s">
        <v>0</v>
      </c>
      <c r="AA54" s="24" t="s">
        <v>1</v>
      </c>
      <c r="AB54" s="15">
        <f>V54+Y54</f>
        <v>0</v>
      </c>
      <c r="AC54" s="23" t="s">
        <v>0</v>
      </c>
      <c r="AD54" s="24" t="s">
        <v>1</v>
      </c>
      <c r="AE54" s="23"/>
      <c r="AF54" s="26" t="s">
        <v>0</v>
      </c>
      <c r="AG54" s="15"/>
      <c r="AH54" s="25" t="s">
        <v>1</v>
      </c>
      <c r="AI54" s="15">
        <f>AR54+AU54</f>
        <v>0</v>
      </c>
      <c r="AJ54" s="23" t="s">
        <v>0</v>
      </c>
      <c r="AK54" s="24" t="s">
        <v>1</v>
      </c>
      <c r="AL54" s="23"/>
      <c r="AM54" s="23" t="s">
        <v>0</v>
      </c>
      <c r="AN54" s="24" t="s">
        <v>1</v>
      </c>
      <c r="AO54" s="23"/>
      <c r="AP54" s="23" t="s">
        <v>0</v>
      </c>
      <c r="AQ54" s="24" t="s">
        <v>1</v>
      </c>
      <c r="AR54" s="15">
        <f>AL54+AO54</f>
        <v>0</v>
      </c>
      <c r="AS54" s="23" t="s">
        <v>0</v>
      </c>
      <c r="AT54" s="24" t="s">
        <v>1</v>
      </c>
      <c r="AU54" s="23"/>
      <c r="AV54" s="26" t="s">
        <v>0</v>
      </c>
      <c r="AW54" s="25" t="s">
        <v>1</v>
      </c>
      <c r="AX54" s="15">
        <f>BG54+BJ54</f>
        <v>0</v>
      </c>
      <c r="AY54" s="23" t="s">
        <v>0</v>
      </c>
      <c r="AZ54" s="24" t="s">
        <v>1</v>
      </c>
      <c r="BA54" s="23"/>
      <c r="BB54" s="23" t="s">
        <v>0</v>
      </c>
      <c r="BC54" s="24" t="s">
        <v>1</v>
      </c>
      <c r="BD54" s="23"/>
      <c r="BE54" s="23" t="s">
        <v>0</v>
      </c>
      <c r="BF54" s="24" t="s">
        <v>1</v>
      </c>
      <c r="BG54" s="15">
        <f>BA54+BD54</f>
        <v>0</v>
      </c>
      <c r="BH54" s="23" t="s">
        <v>0</v>
      </c>
      <c r="BI54" s="24" t="s">
        <v>1</v>
      </c>
      <c r="BJ54" s="23"/>
      <c r="BK54" s="23" t="s">
        <v>0</v>
      </c>
      <c r="BL54" s="247">
        <f>BL52+1</f>
        <v>15</v>
      </c>
      <c r="BM54" s="32">
        <f>BM52+1</f>
        <v>15</v>
      </c>
      <c r="BN54" s="31" t="s">
        <v>9</v>
      </c>
      <c r="BO54" s="23" t="s">
        <v>1</v>
      </c>
      <c r="BP54" s="15">
        <f>BY54+CB54</f>
        <v>0</v>
      </c>
      <c r="BQ54" s="23" t="s">
        <v>0</v>
      </c>
      <c r="BR54" s="24" t="s">
        <v>1</v>
      </c>
      <c r="BS54" s="23"/>
      <c r="BT54" s="23" t="s">
        <v>0</v>
      </c>
      <c r="BU54" s="24" t="s">
        <v>1</v>
      </c>
      <c r="BV54" s="23"/>
      <c r="BW54" s="23" t="s">
        <v>0</v>
      </c>
      <c r="BX54" s="24" t="s">
        <v>1</v>
      </c>
      <c r="BY54" s="15">
        <f>BS54+BV54</f>
        <v>0</v>
      </c>
      <c r="BZ54" s="23" t="s">
        <v>0</v>
      </c>
      <c r="CA54" s="24" t="s">
        <v>1</v>
      </c>
      <c r="CB54" s="23"/>
      <c r="CC54" s="23" t="s">
        <v>0</v>
      </c>
      <c r="CD54" s="25" t="s">
        <v>1</v>
      </c>
      <c r="CE54" s="15">
        <f>CN54+CQ54</f>
        <v>10.1334</v>
      </c>
      <c r="CF54" s="23" t="s">
        <v>0</v>
      </c>
      <c r="CG54" s="24" t="s">
        <v>1</v>
      </c>
      <c r="CH54" s="23"/>
      <c r="CI54" s="23" t="s">
        <v>0</v>
      </c>
      <c r="CJ54" s="24" t="s">
        <v>1</v>
      </c>
      <c r="CK54" s="23"/>
      <c r="CL54" s="23" t="s">
        <v>0</v>
      </c>
      <c r="CM54" s="24" t="s">
        <v>1</v>
      </c>
      <c r="CN54" s="15">
        <f>CH54+CK54</f>
        <v>0</v>
      </c>
      <c r="CO54" s="23" t="s">
        <v>0</v>
      </c>
      <c r="CP54" s="24" t="s">
        <v>1</v>
      </c>
      <c r="CQ54" s="23">
        <v>10.1334</v>
      </c>
      <c r="CR54" s="26" t="s">
        <v>0</v>
      </c>
      <c r="CS54" s="15"/>
      <c r="CT54" s="25" t="s">
        <v>1</v>
      </c>
      <c r="CU54" s="15">
        <f>DD54+DG54</f>
        <v>0</v>
      </c>
      <c r="CV54" s="23" t="s">
        <v>0</v>
      </c>
      <c r="CW54" s="24" t="s">
        <v>1</v>
      </c>
      <c r="CX54" s="23"/>
      <c r="CY54" s="23" t="s">
        <v>0</v>
      </c>
      <c r="CZ54" s="24" t="s">
        <v>1</v>
      </c>
      <c r="DA54" s="23"/>
      <c r="DB54" s="23" t="s">
        <v>0</v>
      </c>
      <c r="DC54" s="24" t="s">
        <v>1</v>
      </c>
      <c r="DD54" s="15">
        <f>CX54+DA54</f>
        <v>0</v>
      </c>
      <c r="DE54" s="23" t="s">
        <v>0</v>
      </c>
      <c r="DF54" s="24" t="s">
        <v>1</v>
      </c>
      <c r="DG54" s="23"/>
      <c r="DH54" s="26" t="s">
        <v>0</v>
      </c>
      <c r="DI54" s="246">
        <f>DI52+1</f>
        <v>15</v>
      </c>
      <c r="DK54" s="7"/>
    </row>
    <row r="55" spans="1:115" s="6" customFormat="1" ht="15.75" customHeight="1">
      <c r="A55" s="55"/>
      <c r="B55" s="42"/>
      <c r="C55" s="34"/>
      <c r="D55" s="34">
        <f>M55+P55</f>
        <v>10.741</v>
      </c>
      <c r="E55" s="34"/>
      <c r="F55" s="39"/>
      <c r="G55" s="38"/>
      <c r="H55" s="38"/>
      <c r="I55" s="39"/>
      <c r="J55" s="38"/>
      <c r="K55" s="38"/>
      <c r="L55" s="39"/>
      <c r="M55" s="34">
        <f>G55+J55</f>
        <v>0</v>
      </c>
      <c r="N55" s="38"/>
      <c r="O55" s="35"/>
      <c r="P55" s="34">
        <v>10.741</v>
      </c>
      <c r="Q55" s="34"/>
      <c r="R55" s="36"/>
      <c r="S55" s="34">
        <f>AB55+AE55</f>
        <v>0</v>
      </c>
      <c r="T55" s="34"/>
      <c r="U55" s="35"/>
      <c r="V55" s="34"/>
      <c r="W55" s="34"/>
      <c r="X55" s="35"/>
      <c r="Y55" s="34"/>
      <c r="Z55" s="34"/>
      <c r="AA55" s="35"/>
      <c r="AB55" s="34">
        <f>V55+Y55</f>
        <v>0</v>
      </c>
      <c r="AC55" s="34"/>
      <c r="AD55" s="35"/>
      <c r="AE55" s="34"/>
      <c r="AF55" s="37"/>
      <c r="AG55" s="15"/>
      <c r="AH55" s="36"/>
      <c r="AI55" s="34">
        <f>AR55+AU55</f>
        <v>0</v>
      </c>
      <c r="AJ55" s="34"/>
      <c r="AK55" s="35"/>
      <c r="AL55" s="34"/>
      <c r="AM55" s="34"/>
      <c r="AN55" s="35"/>
      <c r="AO55" s="34"/>
      <c r="AP55" s="34"/>
      <c r="AQ55" s="35"/>
      <c r="AR55" s="34">
        <f>AL55+AO55</f>
        <v>0</v>
      </c>
      <c r="AS55" s="34"/>
      <c r="AT55" s="35"/>
      <c r="AU55" s="34"/>
      <c r="AV55" s="37"/>
      <c r="AW55" s="36"/>
      <c r="AX55" s="34">
        <f>BG55+BJ55</f>
        <v>0</v>
      </c>
      <c r="AY55" s="34"/>
      <c r="AZ55" s="35"/>
      <c r="BA55" s="34"/>
      <c r="BB55" s="34"/>
      <c r="BC55" s="35"/>
      <c r="BD55" s="34"/>
      <c r="BE55" s="34"/>
      <c r="BF55" s="35"/>
      <c r="BG55" s="34">
        <f>BA55+BD55</f>
        <v>0</v>
      </c>
      <c r="BH55" s="34"/>
      <c r="BI55" s="35"/>
      <c r="BJ55" s="34"/>
      <c r="BK55" s="34"/>
      <c r="BL55" s="258"/>
      <c r="BM55" s="260"/>
      <c r="BN55" s="259"/>
      <c r="BO55" s="34"/>
      <c r="BP55" s="34">
        <f>BY55+CB55</f>
        <v>0</v>
      </c>
      <c r="BQ55" s="34"/>
      <c r="BR55" s="35"/>
      <c r="BS55" s="34"/>
      <c r="BT55" s="34"/>
      <c r="BU55" s="35"/>
      <c r="BV55" s="34"/>
      <c r="BW55" s="34"/>
      <c r="BX55" s="35"/>
      <c r="BY55" s="34">
        <f>BS55+BV55</f>
        <v>0</v>
      </c>
      <c r="BZ55" s="34"/>
      <c r="CA55" s="35"/>
      <c r="CB55" s="34"/>
      <c r="CC55" s="34"/>
      <c r="CD55" s="36"/>
      <c r="CE55" s="34">
        <f>CN55+CQ55</f>
        <v>2.0694</v>
      </c>
      <c r="CF55" s="34"/>
      <c r="CG55" s="35"/>
      <c r="CH55" s="34"/>
      <c r="CI55" s="34"/>
      <c r="CJ55" s="35"/>
      <c r="CK55" s="34"/>
      <c r="CL55" s="34"/>
      <c r="CM55" s="35"/>
      <c r="CN55" s="34">
        <f>CH55+CK55</f>
        <v>0</v>
      </c>
      <c r="CO55" s="34"/>
      <c r="CP55" s="35"/>
      <c r="CQ55" s="34">
        <v>2.0694</v>
      </c>
      <c r="CR55" s="37"/>
      <c r="CS55" s="15"/>
      <c r="CT55" s="36"/>
      <c r="CU55" s="34">
        <f>DD55+DG55</f>
        <v>0</v>
      </c>
      <c r="CV55" s="34"/>
      <c r="CW55" s="35"/>
      <c r="CX55" s="34"/>
      <c r="CY55" s="34"/>
      <c r="CZ55" s="35"/>
      <c r="DA55" s="34"/>
      <c r="DB55" s="34"/>
      <c r="DC55" s="35"/>
      <c r="DD55" s="34">
        <f>CX55+DA55</f>
        <v>0</v>
      </c>
      <c r="DE55" s="34"/>
      <c r="DF55" s="35"/>
      <c r="DG55" s="34"/>
      <c r="DH55" s="37"/>
      <c r="DI55" s="248"/>
      <c r="DK55" s="7"/>
    </row>
    <row r="56" spans="1:115" s="6" customFormat="1" ht="15.75" customHeight="1">
      <c r="A56" s="32">
        <f>A54+1</f>
        <v>16</v>
      </c>
      <c r="B56" s="31" t="s">
        <v>8</v>
      </c>
      <c r="C56" s="25" t="s">
        <v>1</v>
      </c>
      <c r="D56" s="15">
        <f>M56+P56</f>
        <v>0</v>
      </c>
      <c r="E56" s="23" t="s">
        <v>0</v>
      </c>
      <c r="F56" s="28" t="s">
        <v>1</v>
      </c>
      <c r="G56" s="27"/>
      <c r="H56" s="27" t="s">
        <v>0</v>
      </c>
      <c r="I56" s="28" t="s">
        <v>1</v>
      </c>
      <c r="J56" s="27"/>
      <c r="K56" s="27" t="s">
        <v>0</v>
      </c>
      <c r="L56" s="28" t="s">
        <v>1</v>
      </c>
      <c r="M56" s="15">
        <f>G56+J56</f>
        <v>0</v>
      </c>
      <c r="N56" s="27" t="s">
        <v>0</v>
      </c>
      <c r="O56" s="24" t="s">
        <v>1</v>
      </c>
      <c r="P56" s="23"/>
      <c r="Q56" s="23" t="s">
        <v>0</v>
      </c>
      <c r="R56" s="25" t="s">
        <v>1</v>
      </c>
      <c r="S56" s="15">
        <f>AB56+AE56</f>
        <v>0</v>
      </c>
      <c r="T56" s="23" t="s">
        <v>0</v>
      </c>
      <c r="U56" s="24" t="s">
        <v>1</v>
      </c>
      <c r="V56" s="23"/>
      <c r="W56" s="23" t="s">
        <v>0</v>
      </c>
      <c r="X56" s="24" t="s">
        <v>1</v>
      </c>
      <c r="Y56" s="23"/>
      <c r="Z56" s="23" t="s">
        <v>0</v>
      </c>
      <c r="AA56" s="24" t="s">
        <v>1</v>
      </c>
      <c r="AB56" s="15">
        <f>V56+Y56</f>
        <v>0</v>
      </c>
      <c r="AC56" s="23" t="s">
        <v>0</v>
      </c>
      <c r="AD56" s="24" t="s">
        <v>1</v>
      </c>
      <c r="AE56" s="23"/>
      <c r="AF56" s="26" t="s">
        <v>0</v>
      </c>
      <c r="AG56" s="15"/>
      <c r="AH56" s="25" t="s">
        <v>1</v>
      </c>
      <c r="AI56" s="23">
        <f>AR56+AU56</f>
        <v>0</v>
      </c>
      <c r="AJ56" s="23" t="s">
        <v>0</v>
      </c>
      <c r="AK56" s="24" t="s">
        <v>1</v>
      </c>
      <c r="AL56" s="23"/>
      <c r="AM56" s="23" t="s">
        <v>0</v>
      </c>
      <c r="AN56" s="24" t="s">
        <v>1</v>
      </c>
      <c r="AO56" s="23"/>
      <c r="AP56" s="23" t="s">
        <v>0</v>
      </c>
      <c r="AQ56" s="24" t="s">
        <v>1</v>
      </c>
      <c r="AR56" s="15">
        <f>AL56+AO56</f>
        <v>0</v>
      </c>
      <c r="AS56" s="23" t="s">
        <v>0</v>
      </c>
      <c r="AT56" s="24" t="s">
        <v>1</v>
      </c>
      <c r="AU56" s="23"/>
      <c r="AV56" s="26" t="s">
        <v>0</v>
      </c>
      <c r="AW56" s="25" t="s">
        <v>1</v>
      </c>
      <c r="AX56" s="15">
        <f>BG56+BJ56</f>
        <v>0</v>
      </c>
      <c r="AY56" s="23" t="s">
        <v>0</v>
      </c>
      <c r="AZ56" s="24" t="s">
        <v>1</v>
      </c>
      <c r="BA56" s="23"/>
      <c r="BB56" s="23" t="s">
        <v>0</v>
      </c>
      <c r="BC56" s="24" t="s">
        <v>1</v>
      </c>
      <c r="BD56" s="23"/>
      <c r="BE56" s="23" t="s">
        <v>0</v>
      </c>
      <c r="BF56" s="24" t="s">
        <v>1</v>
      </c>
      <c r="BG56" s="15">
        <f>BA56+BD56</f>
        <v>0</v>
      </c>
      <c r="BH56" s="23" t="s">
        <v>0</v>
      </c>
      <c r="BI56" s="24" t="s">
        <v>1</v>
      </c>
      <c r="BJ56" s="23"/>
      <c r="BK56" s="26" t="s">
        <v>0</v>
      </c>
      <c r="BL56" s="247">
        <f>BL54+1</f>
        <v>16</v>
      </c>
      <c r="BM56" s="32">
        <f>BM54+1</f>
        <v>16</v>
      </c>
      <c r="BN56" s="31" t="s">
        <v>8</v>
      </c>
      <c r="BO56" s="23" t="s">
        <v>1</v>
      </c>
      <c r="BP56" s="15">
        <f>BY56+CB56</f>
        <v>0</v>
      </c>
      <c r="BQ56" s="23" t="s">
        <v>0</v>
      </c>
      <c r="BR56" s="24" t="s">
        <v>1</v>
      </c>
      <c r="BS56" s="23"/>
      <c r="BT56" s="23" t="s">
        <v>0</v>
      </c>
      <c r="BU56" s="24" t="s">
        <v>1</v>
      </c>
      <c r="BV56" s="23"/>
      <c r="BW56" s="23" t="s">
        <v>0</v>
      </c>
      <c r="BX56" s="24" t="s">
        <v>1</v>
      </c>
      <c r="BY56" s="15">
        <f>BS56+BV56</f>
        <v>0</v>
      </c>
      <c r="BZ56" s="23" t="s">
        <v>0</v>
      </c>
      <c r="CA56" s="24" t="s">
        <v>1</v>
      </c>
      <c r="CB56" s="23"/>
      <c r="CC56" s="23" t="s">
        <v>0</v>
      </c>
      <c r="CD56" s="25" t="s">
        <v>1</v>
      </c>
      <c r="CE56" s="23">
        <f>CN56+CQ56</f>
        <v>0</v>
      </c>
      <c r="CF56" s="23" t="s">
        <v>0</v>
      </c>
      <c r="CG56" s="24" t="s">
        <v>1</v>
      </c>
      <c r="CH56" s="23"/>
      <c r="CI56" s="23" t="s">
        <v>0</v>
      </c>
      <c r="CJ56" s="24" t="s">
        <v>1</v>
      </c>
      <c r="CK56" s="23"/>
      <c r="CL56" s="23" t="s">
        <v>0</v>
      </c>
      <c r="CM56" s="24" t="s">
        <v>1</v>
      </c>
      <c r="CN56" s="23">
        <f>CH56+CK56</f>
        <v>0</v>
      </c>
      <c r="CO56" s="23" t="s">
        <v>0</v>
      </c>
      <c r="CP56" s="24" t="s">
        <v>1</v>
      </c>
      <c r="CQ56" s="23"/>
      <c r="CR56" s="26" t="s">
        <v>0</v>
      </c>
      <c r="CS56" s="15"/>
      <c r="CT56" s="25" t="s">
        <v>1</v>
      </c>
      <c r="CU56" s="23">
        <f>DD56+DG56</f>
        <v>0</v>
      </c>
      <c r="CV56" s="23" t="s">
        <v>0</v>
      </c>
      <c r="CW56" s="24" t="s">
        <v>1</v>
      </c>
      <c r="CX56" s="23"/>
      <c r="CY56" s="23" t="s">
        <v>0</v>
      </c>
      <c r="CZ56" s="24" t="s">
        <v>1</v>
      </c>
      <c r="DA56" s="23"/>
      <c r="DB56" s="23" t="s">
        <v>0</v>
      </c>
      <c r="DC56" s="24" t="s">
        <v>1</v>
      </c>
      <c r="DD56" s="23">
        <f>CX56+DA56</f>
        <v>0</v>
      </c>
      <c r="DE56" s="23" t="s">
        <v>0</v>
      </c>
      <c r="DF56" s="24" t="s">
        <v>1</v>
      </c>
      <c r="DG56" s="23"/>
      <c r="DH56" s="26" t="s">
        <v>0</v>
      </c>
      <c r="DI56" s="246">
        <f>DI54+1</f>
        <v>16</v>
      </c>
      <c r="DK56" s="7"/>
    </row>
    <row r="57" spans="1:115" s="6" customFormat="1" ht="15.75" customHeight="1" thickBot="1">
      <c r="A57" s="55"/>
      <c r="B57" s="42"/>
      <c r="C57" s="13"/>
      <c r="D57" s="9">
        <f>M57+P57</f>
        <v>0</v>
      </c>
      <c r="E57" s="9"/>
      <c r="F57" s="17"/>
      <c r="G57" s="16"/>
      <c r="H57" s="16"/>
      <c r="I57" s="17"/>
      <c r="J57" s="16"/>
      <c r="K57" s="16"/>
      <c r="L57" s="17"/>
      <c r="M57" s="9">
        <f>G57+J57</f>
        <v>0</v>
      </c>
      <c r="N57" s="16"/>
      <c r="O57" s="11"/>
      <c r="P57" s="9"/>
      <c r="Q57" s="9"/>
      <c r="R57" s="13"/>
      <c r="S57" s="9">
        <f>AB57+AE57</f>
        <v>9.774000000000001</v>
      </c>
      <c r="T57" s="9"/>
      <c r="U57" s="11"/>
      <c r="V57" s="9"/>
      <c r="W57" s="9"/>
      <c r="X57" s="11"/>
      <c r="Y57" s="9">
        <v>1.0029</v>
      </c>
      <c r="Z57" s="9"/>
      <c r="AA57" s="11"/>
      <c r="AB57" s="9">
        <f>V57+Y57</f>
        <v>1.0029</v>
      </c>
      <c r="AC57" s="9"/>
      <c r="AD57" s="11"/>
      <c r="AE57" s="9">
        <v>8.7711</v>
      </c>
      <c r="AF57" s="14"/>
      <c r="AG57" s="15"/>
      <c r="AH57" s="48"/>
      <c r="AI57" s="9">
        <f>AR57+AU57</f>
        <v>0</v>
      </c>
      <c r="AJ57" s="15"/>
      <c r="AK57" s="47"/>
      <c r="AL57" s="9"/>
      <c r="AM57" s="9"/>
      <c r="AN57" s="11"/>
      <c r="AO57" s="9"/>
      <c r="AP57" s="9"/>
      <c r="AQ57" s="11"/>
      <c r="AR57" s="9">
        <f>AL57+AO57</f>
        <v>0</v>
      </c>
      <c r="AS57" s="9"/>
      <c r="AT57" s="11"/>
      <c r="AU57" s="9"/>
      <c r="AV57" s="14"/>
      <c r="AW57" s="13"/>
      <c r="AX57" s="9">
        <f>BG57+BJ57</f>
        <v>0</v>
      </c>
      <c r="AY57" s="9"/>
      <c r="AZ57" s="11"/>
      <c r="BA57" s="9"/>
      <c r="BB57" s="9"/>
      <c r="BC57" s="11"/>
      <c r="BD57" s="9"/>
      <c r="BE57" s="9"/>
      <c r="BF57" s="11"/>
      <c r="BG57" s="9">
        <f>BA57+BD57</f>
        <v>0</v>
      </c>
      <c r="BH57" s="9"/>
      <c r="BI57" s="11"/>
      <c r="BJ57" s="9"/>
      <c r="BK57" s="49"/>
      <c r="BL57" s="258"/>
      <c r="BM57" s="257"/>
      <c r="BN57" s="256"/>
      <c r="BO57" s="15"/>
      <c r="BP57" s="9">
        <f>BY57+CB57</f>
        <v>0</v>
      </c>
      <c r="BQ57" s="9"/>
      <c r="BR57" s="11"/>
      <c r="BS57" s="9"/>
      <c r="BT57" s="9"/>
      <c r="BU57" s="11"/>
      <c r="BV57" s="9"/>
      <c r="BW57" s="9"/>
      <c r="BX57" s="11"/>
      <c r="BY57" s="9">
        <f>BS57+BV57</f>
        <v>0</v>
      </c>
      <c r="BZ57" s="9"/>
      <c r="CA57" s="11"/>
      <c r="CB57" s="9"/>
      <c r="CC57" s="15"/>
      <c r="CD57" s="48"/>
      <c r="CE57" s="9">
        <f>CN57+CQ57</f>
        <v>0</v>
      </c>
      <c r="CF57" s="9"/>
      <c r="CG57" s="11"/>
      <c r="CH57" s="9"/>
      <c r="CI57" s="9"/>
      <c r="CJ57" s="11"/>
      <c r="CK57" s="9"/>
      <c r="CL57" s="9"/>
      <c r="CM57" s="11"/>
      <c r="CN57" s="9">
        <f>CH57+CK57</f>
        <v>0</v>
      </c>
      <c r="CO57" s="9"/>
      <c r="CP57" s="11"/>
      <c r="CQ57" s="9"/>
      <c r="CR57" s="49"/>
      <c r="CS57" s="15"/>
      <c r="CT57" s="48"/>
      <c r="CU57" s="9">
        <f>DD57+DG57</f>
        <v>0</v>
      </c>
      <c r="CV57" s="9"/>
      <c r="CW57" s="11"/>
      <c r="CX57" s="9"/>
      <c r="CY57" s="9"/>
      <c r="CZ57" s="11"/>
      <c r="DA57" s="9"/>
      <c r="DB57" s="9"/>
      <c r="DC57" s="11"/>
      <c r="DD57" s="9">
        <f>CX57+DA57</f>
        <v>0</v>
      </c>
      <c r="DE57" s="9"/>
      <c r="DF57" s="11"/>
      <c r="DG57" s="9"/>
      <c r="DH57" s="49"/>
      <c r="DI57" s="250"/>
      <c r="DK57" s="7"/>
    </row>
    <row r="58" spans="1:115" s="56" customFormat="1" ht="15.75" customHeight="1">
      <c r="A58" s="90"/>
      <c r="B58" s="89" t="s">
        <v>7</v>
      </c>
      <c r="C58" s="115" t="s">
        <v>1</v>
      </c>
      <c r="D58" s="111">
        <f>M58+P58</f>
        <v>0</v>
      </c>
      <c r="E58" s="111" t="s">
        <v>0</v>
      </c>
      <c r="F58" s="118" t="s">
        <v>1</v>
      </c>
      <c r="G58" s="111">
        <f>G60+G62+G64</f>
        <v>0</v>
      </c>
      <c r="H58" s="119" t="s">
        <v>0</v>
      </c>
      <c r="I58" s="111" t="s">
        <v>1</v>
      </c>
      <c r="J58" s="111">
        <f>J60+J62+J64</f>
        <v>0</v>
      </c>
      <c r="K58" s="111" t="s">
        <v>0</v>
      </c>
      <c r="L58" s="118" t="s">
        <v>1</v>
      </c>
      <c r="M58" s="111">
        <f>G58+J58</f>
        <v>0</v>
      </c>
      <c r="N58" s="111" t="s">
        <v>0</v>
      </c>
      <c r="O58" s="114" t="s">
        <v>1</v>
      </c>
      <c r="P58" s="111">
        <f>P60+P62+P64</f>
        <v>0</v>
      </c>
      <c r="Q58" s="106" t="s">
        <v>0</v>
      </c>
      <c r="R58" s="113" t="s">
        <v>1</v>
      </c>
      <c r="S58" s="111">
        <f>AB58+AE58</f>
        <v>0</v>
      </c>
      <c r="T58" s="111" t="s">
        <v>0</v>
      </c>
      <c r="U58" s="118" t="s">
        <v>1</v>
      </c>
      <c r="V58" s="111">
        <f>V60+V62+V64</f>
        <v>0</v>
      </c>
      <c r="W58" s="119" t="s">
        <v>0</v>
      </c>
      <c r="X58" s="111" t="s">
        <v>1</v>
      </c>
      <c r="Y58" s="111">
        <f>Y60+Y62+Y64</f>
        <v>0</v>
      </c>
      <c r="Z58" s="111" t="s">
        <v>0</v>
      </c>
      <c r="AA58" s="118" t="s">
        <v>1</v>
      </c>
      <c r="AB58" s="111">
        <f>V58+Y58</f>
        <v>0</v>
      </c>
      <c r="AC58" s="111" t="s">
        <v>0</v>
      </c>
      <c r="AD58" s="114" t="s">
        <v>1</v>
      </c>
      <c r="AE58" s="111">
        <f>AE60+AE62+AE64</f>
        <v>0</v>
      </c>
      <c r="AF58" s="121" t="s">
        <v>0</v>
      </c>
      <c r="AG58" s="59"/>
      <c r="AH58" s="112" t="s">
        <v>1</v>
      </c>
      <c r="AI58" s="111">
        <f>AR58+AU58</f>
        <v>0</v>
      </c>
      <c r="AJ58" s="76" t="s">
        <v>0</v>
      </c>
      <c r="AK58" s="77" t="s">
        <v>1</v>
      </c>
      <c r="AL58" s="111">
        <f>AL60+AL62+AL64</f>
        <v>0</v>
      </c>
      <c r="AM58" s="119" t="s">
        <v>0</v>
      </c>
      <c r="AN58" s="111" t="s">
        <v>1</v>
      </c>
      <c r="AO58" s="111">
        <f>AO60+AO62+AO64</f>
        <v>0</v>
      </c>
      <c r="AP58" s="76" t="s">
        <v>0</v>
      </c>
      <c r="AQ58" s="77" t="s">
        <v>1</v>
      </c>
      <c r="AR58" s="111">
        <f>AL58+AO58</f>
        <v>0</v>
      </c>
      <c r="AS58" s="76" t="s">
        <v>0</v>
      </c>
      <c r="AT58" s="75" t="s">
        <v>1</v>
      </c>
      <c r="AU58" s="111">
        <f>AU60+AU62+AU64</f>
        <v>0</v>
      </c>
      <c r="AV58" s="80" t="s">
        <v>0</v>
      </c>
      <c r="AW58" s="112" t="s">
        <v>1</v>
      </c>
      <c r="AX58" s="111">
        <f>BG58+BJ58</f>
        <v>0</v>
      </c>
      <c r="AY58" s="76" t="s">
        <v>0</v>
      </c>
      <c r="AZ58" s="77" t="s">
        <v>1</v>
      </c>
      <c r="BA58" s="111">
        <f>BA60+BA62+BA64</f>
        <v>0</v>
      </c>
      <c r="BB58" s="119" t="s">
        <v>0</v>
      </c>
      <c r="BC58" s="111" t="s">
        <v>1</v>
      </c>
      <c r="BD58" s="111">
        <f>BD60+BD62+BD64</f>
        <v>0</v>
      </c>
      <c r="BE58" s="111" t="s">
        <v>0</v>
      </c>
      <c r="BF58" s="118" t="s">
        <v>1</v>
      </c>
      <c r="BG58" s="111">
        <f>BA58+BD58</f>
        <v>0</v>
      </c>
      <c r="BH58" s="111" t="s">
        <v>0</v>
      </c>
      <c r="BI58" s="114" t="s">
        <v>1</v>
      </c>
      <c r="BJ58" s="111">
        <f>BJ60+BJ62+BJ64</f>
        <v>0</v>
      </c>
      <c r="BK58" s="73" t="s">
        <v>0</v>
      </c>
      <c r="BL58" s="255"/>
      <c r="BM58" s="90"/>
      <c r="BN58" s="89" t="s">
        <v>7</v>
      </c>
      <c r="BO58" s="131" t="s">
        <v>1</v>
      </c>
      <c r="BP58" s="111">
        <f>BY58+CB58</f>
        <v>0</v>
      </c>
      <c r="BQ58" s="111" t="s">
        <v>0</v>
      </c>
      <c r="BR58" s="118" t="s">
        <v>1</v>
      </c>
      <c r="BS58" s="111">
        <f>BS60+BS62+BS64</f>
        <v>0</v>
      </c>
      <c r="BT58" s="119" t="s">
        <v>0</v>
      </c>
      <c r="BU58" s="111" t="s">
        <v>1</v>
      </c>
      <c r="BV58" s="111">
        <f>BV60+BV62+BV64</f>
        <v>0</v>
      </c>
      <c r="BW58" s="111" t="s">
        <v>0</v>
      </c>
      <c r="BX58" s="118" t="s">
        <v>1</v>
      </c>
      <c r="BY58" s="111">
        <f>BS58+BV58</f>
        <v>0</v>
      </c>
      <c r="BZ58" s="111" t="s">
        <v>0</v>
      </c>
      <c r="CA58" s="114" t="s">
        <v>1</v>
      </c>
      <c r="CB58" s="111">
        <f>CB60+CB62+CB64</f>
        <v>0</v>
      </c>
      <c r="CC58" s="73" t="s">
        <v>0</v>
      </c>
      <c r="CD58" s="112" t="s">
        <v>1</v>
      </c>
      <c r="CE58" s="111">
        <f>CN58+CQ58</f>
        <v>880.3882</v>
      </c>
      <c r="CF58" s="111" t="s">
        <v>0</v>
      </c>
      <c r="CG58" s="118" t="s">
        <v>1</v>
      </c>
      <c r="CH58" s="111">
        <f>CH60+CH62+CH64</f>
        <v>0</v>
      </c>
      <c r="CI58" s="119" t="s">
        <v>0</v>
      </c>
      <c r="CJ58" s="111" t="s">
        <v>1</v>
      </c>
      <c r="CK58" s="111">
        <f>CK60+CK62+CK64</f>
        <v>0</v>
      </c>
      <c r="CL58" s="111" t="s">
        <v>0</v>
      </c>
      <c r="CM58" s="118" t="s">
        <v>1</v>
      </c>
      <c r="CN58" s="111">
        <f>CH58+CK58</f>
        <v>0</v>
      </c>
      <c r="CO58" s="111" t="s">
        <v>0</v>
      </c>
      <c r="CP58" s="114" t="s">
        <v>1</v>
      </c>
      <c r="CQ58" s="111">
        <f>CQ60+CQ62+CQ64</f>
        <v>880.3882</v>
      </c>
      <c r="CR58" s="80" t="s">
        <v>0</v>
      </c>
      <c r="CS58" s="59"/>
      <c r="CT58" s="112" t="s">
        <v>1</v>
      </c>
      <c r="CU58" s="111">
        <f>DD58+DG58</f>
        <v>102.0782</v>
      </c>
      <c r="CV58" s="111" t="s">
        <v>0</v>
      </c>
      <c r="CW58" s="118" t="s">
        <v>1</v>
      </c>
      <c r="CX58" s="111">
        <f>CX60+CX62+CX64</f>
        <v>102.0782</v>
      </c>
      <c r="CY58" s="119" t="s">
        <v>0</v>
      </c>
      <c r="CZ58" s="111" t="s">
        <v>1</v>
      </c>
      <c r="DA58" s="111">
        <f>DA60+DA62+DA64</f>
        <v>0</v>
      </c>
      <c r="DB58" s="111" t="s">
        <v>0</v>
      </c>
      <c r="DC58" s="118" t="s">
        <v>1</v>
      </c>
      <c r="DD58" s="111">
        <f>CX58+DA58</f>
        <v>102.0782</v>
      </c>
      <c r="DE58" s="111" t="s">
        <v>0</v>
      </c>
      <c r="DF58" s="114" t="s">
        <v>1</v>
      </c>
      <c r="DG58" s="111">
        <f>DG60+DG62+DG64</f>
        <v>0</v>
      </c>
      <c r="DH58" s="80" t="s">
        <v>0</v>
      </c>
      <c r="DI58" s="72"/>
      <c r="DJ58" s="251"/>
      <c r="DK58" s="57"/>
    </row>
    <row r="59" spans="1:115" s="56" customFormat="1" ht="15.75" customHeight="1" thickBot="1">
      <c r="A59" s="71"/>
      <c r="B59" s="70"/>
      <c r="C59" s="64"/>
      <c r="D59" s="61">
        <f>M59+P59</f>
        <v>2.3906</v>
      </c>
      <c r="E59" s="61"/>
      <c r="F59" s="67"/>
      <c r="G59" s="66">
        <f>G61+G63+G65</f>
        <v>0</v>
      </c>
      <c r="H59" s="66"/>
      <c r="I59" s="67"/>
      <c r="J59" s="66">
        <f>J61+J63+J65</f>
        <v>0</v>
      </c>
      <c r="K59" s="66"/>
      <c r="L59" s="67"/>
      <c r="M59" s="61">
        <f>G59+J59</f>
        <v>0</v>
      </c>
      <c r="N59" s="66"/>
      <c r="O59" s="62"/>
      <c r="P59" s="66">
        <f>P61+P63+P65</f>
        <v>2.3906</v>
      </c>
      <c r="Q59" s="61"/>
      <c r="R59" s="64"/>
      <c r="S59" s="61">
        <f>AB59+AE59</f>
        <v>5.0306</v>
      </c>
      <c r="T59" s="61"/>
      <c r="U59" s="62"/>
      <c r="V59" s="66">
        <f>V61+V63+V65</f>
        <v>0</v>
      </c>
      <c r="W59" s="61"/>
      <c r="X59" s="62"/>
      <c r="Y59" s="66">
        <f>Y61+Y63+Y65</f>
        <v>0</v>
      </c>
      <c r="Z59" s="61"/>
      <c r="AA59" s="62"/>
      <c r="AB59" s="61">
        <f>V59+Y59</f>
        <v>0</v>
      </c>
      <c r="AC59" s="61"/>
      <c r="AD59" s="62"/>
      <c r="AE59" s="66">
        <f>AE61+AE63+AE65</f>
        <v>5.0306</v>
      </c>
      <c r="AF59" s="65"/>
      <c r="AG59" s="59"/>
      <c r="AH59" s="64"/>
      <c r="AI59" s="61">
        <f>AR59+AU59</f>
        <v>99.1785</v>
      </c>
      <c r="AJ59" s="61"/>
      <c r="AK59" s="62"/>
      <c r="AL59" s="66">
        <f>AL61+AL63+AL65</f>
        <v>0</v>
      </c>
      <c r="AM59" s="61"/>
      <c r="AN59" s="62"/>
      <c r="AO59" s="66">
        <f>AO61+AO63+AO65</f>
        <v>2</v>
      </c>
      <c r="AP59" s="61"/>
      <c r="AQ59" s="62"/>
      <c r="AR59" s="61">
        <f>AL59+AO59</f>
        <v>2</v>
      </c>
      <c r="AS59" s="61"/>
      <c r="AT59" s="62"/>
      <c r="AU59" s="66">
        <f>AU61+AU63+AU65</f>
        <v>97.1785</v>
      </c>
      <c r="AV59" s="65"/>
      <c r="AW59" s="64"/>
      <c r="AX59" s="61">
        <f>BG59+BJ59</f>
        <v>0</v>
      </c>
      <c r="AY59" s="61"/>
      <c r="AZ59" s="61"/>
      <c r="BA59" s="66">
        <f>BA61+BA63+BA65</f>
        <v>0</v>
      </c>
      <c r="BB59" s="61"/>
      <c r="BC59" s="62"/>
      <c r="BD59" s="66">
        <f>BD61+BD63+BD65</f>
        <v>0</v>
      </c>
      <c r="BE59" s="61"/>
      <c r="BF59" s="62"/>
      <c r="BG59" s="61">
        <f>BA59+BD59</f>
        <v>0</v>
      </c>
      <c r="BH59" s="61"/>
      <c r="BI59" s="61"/>
      <c r="BJ59" s="66">
        <f>BJ61+BJ63+BJ65</f>
        <v>0</v>
      </c>
      <c r="BK59" s="65"/>
      <c r="BL59" s="254"/>
      <c r="BM59" s="71"/>
      <c r="BN59" s="70"/>
      <c r="BO59" s="253"/>
      <c r="BP59" s="61">
        <f>BY59+CB59</f>
        <v>6.8687000000000005</v>
      </c>
      <c r="BQ59" s="61"/>
      <c r="BR59" s="62"/>
      <c r="BS59" s="66">
        <f>BS61+BS63+BS65</f>
        <v>5.5567</v>
      </c>
      <c r="BT59" s="61"/>
      <c r="BU59" s="62"/>
      <c r="BV59" s="66">
        <f>BV61+BV63+BV65</f>
        <v>0</v>
      </c>
      <c r="BW59" s="61"/>
      <c r="BX59" s="62"/>
      <c r="BY59" s="61">
        <f>BS59+BV59</f>
        <v>5.5567</v>
      </c>
      <c r="BZ59" s="61"/>
      <c r="CA59" s="61"/>
      <c r="CB59" s="66">
        <f>CB61+CB63+CB65</f>
        <v>1.312</v>
      </c>
      <c r="CC59" s="65"/>
      <c r="CD59" s="64"/>
      <c r="CE59" s="61">
        <f>CN59+CQ59</f>
        <v>0</v>
      </c>
      <c r="CF59" s="61"/>
      <c r="CG59" s="62"/>
      <c r="CH59" s="66">
        <f>CH61+CH63+CH65</f>
        <v>0</v>
      </c>
      <c r="CI59" s="61"/>
      <c r="CJ59" s="62"/>
      <c r="CK59" s="66">
        <f>CK61+CK63+CK65</f>
        <v>0</v>
      </c>
      <c r="CL59" s="61"/>
      <c r="CM59" s="62"/>
      <c r="CN59" s="61">
        <f>CH59+CK59</f>
        <v>0</v>
      </c>
      <c r="CO59" s="61"/>
      <c r="CP59" s="62"/>
      <c r="CQ59" s="66">
        <f>CQ61+CQ63+CQ65</f>
        <v>0</v>
      </c>
      <c r="CR59" s="65"/>
      <c r="CS59" s="59"/>
      <c r="CT59" s="64"/>
      <c r="CU59" s="63">
        <f>DD59+DG59</f>
        <v>0.3391</v>
      </c>
      <c r="CV59" s="61"/>
      <c r="CW59" s="62"/>
      <c r="CX59" s="252">
        <f>CX61+CX63+CX65</f>
        <v>0.3391</v>
      </c>
      <c r="CY59" s="61"/>
      <c r="CZ59" s="62"/>
      <c r="DA59" s="66">
        <f>DA61+DA63+DA65</f>
        <v>0</v>
      </c>
      <c r="DB59" s="61"/>
      <c r="DC59" s="62"/>
      <c r="DD59" s="63">
        <f>CX59+DA59</f>
        <v>0.3391</v>
      </c>
      <c r="DE59" s="61"/>
      <c r="DF59" s="62"/>
      <c r="DG59" s="66">
        <f>DG61+DG63+DG65</f>
        <v>0</v>
      </c>
      <c r="DH59" s="61"/>
      <c r="DI59" s="60"/>
      <c r="DJ59" s="251"/>
      <c r="DK59" s="57"/>
    </row>
    <row r="60" spans="1:114" s="6" customFormat="1" ht="15.75" customHeight="1">
      <c r="A60" s="43">
        <f>A56+1</f>
        <v>17</v>
      </c>
      <c r="B60" s="31" t="s">
        <v>4</v>
      </c>
      <c r="C60" s="15" t="s">
        <v>1</v>
      </c>
      <c r="D60" s="15">
        <f>M60+P60</f>
        <v>0</v>
      </c>
      <c r="E60" s="15" t="s">
        <v>0</v>
      </c>
      <c r="F60" s="51" t="s">
        <v>1</v>
      </c>
      <c r="G60" s="50"/>
      <c r="H60" s="50" t="s">
        <v>0</v>
      </c>
      <c r="I60" s="51" t="s">
        <v>1</v>
      </c>
      <c r="J60" s="50"/>
      <c r="K60" s="50" t="s">
        <v>0</v>
      </c>
      <c r="L60" s="51" t="s">
        <v>1</v>
      </c>
      <c r="M60" s="15">
        <f>G60+J60</f>
        <v>0</v>
      </c>
      <c r="N60" s="50" t="s">
        <v>0</v>
      </c>
      <c r="O60" s="47" t="s">
        <v>1</v>
      </c>
      <c r="P60" s="15"/>
      <c r="Q60" s="15" t="s">
        <v>0</v>
      </c>
      <c r="R60" s="48" t="s">
        <v>1</v>
      </c>
      <c r="S60" s="15">
        <f>AB60+AE60</f>
        <v>0</v>
      </c>
      <c r="T60" s="15" t="s">
        <v>0</v>
      </c>
      <c r="U60" s="47" t="s">
        <v>1</v>
      </c>
      <c r="V60" s="15"/>
      <c r="W60" s="15" t="s">
        <v>0</v>
      </c>
      <c r="X60" s="47" t="s">
        <v>1</v>
      </c>
      <c r="Y60" s="15"/>
      <c r="Z60" s="15" t="s">
        <v>0</v>
      </c>
      <c r="AA60" s="47" t="s">
        <v>1</v>
      </c>
      <c r="AB60" s="15">
        <f>V60+Y60</f>
        <v>0</v>
      </c>
      <c r="AC60" s="15" t="s">
        <v>0</v>
      </c>
      <c r="AD60" s="47" t="s">
        <v>1</v>
      </c>
      <c r="AE60" s="15"/>
      <c r="AF60" s="49" t="s">
        <v>0</v>
      </c>
      <c r="AG60" s="15"/>
      <c r="AH60" s="48" t="s">
        <v>1</v>
      </c>
      <c r="AI60" s="15">
        <f>AR60+AU60</f>
        <v>0</v>
      </c>
      <c r="AJ60" s="15" t="s">
        <v>0</v>
      </c>
      <c r="AK60" s="47" t="s">
        <v>1</v>
      </c>
      <c r="AL60" s="15"/>
      <c r="AM60" s="15" t="s">
        <v>0</v>
      </c>
      <c r="AN60" s="47" t="s">
        <v>1</v>
      </c>
      <c r="AO60" s="15"/>
      <c r="AP60" s="15" t="s">
        <v>0</v>
      </c>
      <c r="AQ60" s="47" t="s">
        <v>1</v>
      </c>
      <c r="AR60" s="15">
        <f>AL60+AO60</f>
        <v>0</v>
      </c>
      <c r="AS60" s="15" t="s">
        <v>0</v>
      </c>
      <c r="AT60" s="47" t="s">
        <v>1</v>
      </c>
      <c r="AU60" s="15"/>
      <c r="AV60" s="49" t="s">
        <v>0</v>
      </c>
      <c r="AW60" s="48" t="s">
        <v>1</v>
      </c>
      <c r="AX60" s="15">
        <f>BG60+BJ60</f>
        <v>0</v>
      </c>
      <c r="AY60" s="15" t="s">
        <v>0</v>
      </c>
      <c r="AZ60" s="47" t="s">
        <v>1</v>
      </c>
      <c r="BA60" s="15"/>
      <c r="BB60" s="15" t="s">
        <v>0</v>
      </c>
      <c r="BC60" s="47" t="s">
        <v>1</v>
      </c>
      <c r="BD60" s="15"/>
      <c r="BE60" s="15" t="s">
        <v>0</v>
      </c>
      <c r="BF60" s="47" t="s">
        <v>1</v>
      </c>
      <c r="BG60" s="15">
        <f>BA60+BD60</f>
        <v>0</v>
      </c>
      <c r="BH60" s="15" t="s">
        <v>0</v>
      </c>
      <c r="BI60" s="47" t="s">
        <v>1</v>
      </c>
      <c r="BJ60" s="15"/>
      <c r="BK60" s="15" t="s">
        <v>0</v>
      </c>
      <c r="BL60" s="249">
        <f>BL56+1</f>
        <v>17</v>
      </c>
      <c r="BM60" s="55">
        <f>BM56+1</f>
        <v>17</v>
      </c>
      <c r="BN60" s="54" t="s">
        <v>4</v>
      </c>
      <c r="BO60" s="15" t="s">
        <v>1</v>
      </c>
      <c r="BP60" s="15">
        <f>BY60+CB60</f>
        <v>0</v>
      </c>
      <c r="BQ60" s="15" t="s">
        <v>0</v>
      </c>
      <c r="BR60" s="47" t="s">
        <v>1</v>
      </c>
      <c r="BS60" s="15"/>
      <c r="BT60" s="15" t="s">
        <v>0</v>
      </c>
      <c r="BU60" s="47" t="s">
        <v>1</v>
      </c>
      <c r="BV60" s="15"/>
      <c r="BW60" s="15" t="s">
        <v>0</v>
      </c>
      <c r="BX60" s="47" t="s">
        <v>1</v>
      </c>
      <c r="BY60" s="15">
        <f>BS60+BV60</f>
        <v>0</v>
      </c>
      <c r="BZ60" s="15" t="s">
        <v>0</v>
      </c>
      <c r="CA60" s="47" t="s">
        <v>1</v>
      </c>
      <c r="CB60" s="15"/>
      <c r="CC60" s="15" t="s">
        <v>0</v>
      </c>
      <c r="CD60" s="48" t="s">
        <v>1</v>
      </c>
      <c r="CE60" s="15">
        <f>CN60+CQ60</f>
        <v>682.7015</v>
      </c>
      <c r="CF60" s="15" t="s">
        <v>0</v>
      </c>
      <c r="CG60" s="47" t="s">
        <v>1</v>
      </c>
      <c r="CH60" s="15"/>
      <c r="CI60" s="15" t="s">
        <v>0</v>
      </c>
      <c r="CJ60" s="47" t="s">
        <v>1</v>
      </c>
      <c r="CK60" s="15"/>
      <c r="CL60" s="15" t="s">
        <v>0</v>
      </c>
      <c r="CM60" s="47" t="s">
        <v>1</v>
      </c>
      <c r="CN60" s="15">
        <f>CH60+CK60</f>
        <v>0</v>
      </c>
      <c r="CO60" s="15" t="s">
        <v>0</v>
      </c>
      <c r="CP60" s="47" t="s">
        <v>1</v>
      </c>
      <c r="CQ60" s="15">
        <v>682.7015</v>
      </c>
      <c r="CR60" s="49" t="s">
        <v>0</v>
      </c>
      <c r="CS60" s="15"/>
      <c r="CT60" s="48" t="s">
        <v>1</v>
      </c>
      <c r="CU60" s="15">
        <f>DD60+DG60</f>
        <v>102.0782</v>
      </c>
      <c r="CV60" s="15" t="s">
        <v>0</v>
      </c>
      <c r="CW60" s="47" t="s">
        <v>1</v>
      </c>
      <c r="CX60" s="15">
        <v>102.0782</v>
      </c>
      <c r="CY60" s="15" t="s">
        <v>0</v>
      </c>
      <c r="CZ60" s="47" t="s">
        <v>1</v>
      </c>
      <c r="DA60" s="15"/>
      <c r="DB60" s="15" t="s">
        <v>0</v>
      </c>
      <c r="DC60" s="47" t="s">
        <v>1</v>
      </c>
      <c r="DD60" s="15">
        <f>CX60+DA60</f>
        <v>102.0782</v>
      </c>
      <c r="DE60" s="15" t="s">
        <v>0</v>
      </c>
      <c r="DF60" s="47" t="s">
        <v>1</v>
      </c>
      <c r="DG60" s="15"/>
      <c r="DH60" s="49" t="s">
        <v>0</v>
      </c>
      <c r="DI60" s="250">
        <f>DI56+1</f>
        <v>17</v>
      </c>
      <c r="DJ60" s="7"/>
    </row>
    <row r="61" spans="1:114" s="6" customFormat="1" ht="15.75" customHeight="1">
      <c r="A61" s="43"/>
      <c r="B61" s="42"/>
      <c r="C61" s="34"/>
      <c r="D61" s="34">
        <f>M61+P61</f>
        <v>2.3906</v>
      </c>
      <c r="E61" s="34"/>
      <c r="F61" s="39"/>
      <c r="G61" s="38"/>
      <c r="H61" s="38"/>
      <c r="I61" s="39"/>
      <c r="J61" s="38"/>
      <c r="K61" s="38"/>
      <c r="L61" s="39"/>
      <c r="M61" s="34">
        <f>G61+J61</f>
        <v>0</v>
      </c>
      <c r="N61" s="38"/>
      <c r="O61" s="35"/>
      <c r="P61" s="34">
        <v>2.3906</v>
      </c>
      <c r="Q61" s="34"/>
      <c r="R61" s="36"/>
      <c r="S61" s="34">
        <f>AB61+AE61</f>
        <v>4.5306</v>
      </c>
      <c r="T61" s="34"/>
      <c r="U61" s="35"/>
      <c r="V61" s="34"/>
      <c r="W61" s="34"/>
      <c r="X61" s="35"/>
      <c r="Y61" s="34"/>
      <c r="Z61" s="34"/>
      <c r="AA61" s="35"/>
      <c r="AB61" s="34">
        <f>V61+Y61</f>
        <v>0</v>
      </c>
      <c r="AC61" s="34"/>
      <c r="AD61" s="35"/>
      <c r="AE61" s="34">
        <v>4.5306</v>
      </c>
      <c r="AF61" s="37"/>
      <c r="AG61" s="15"/>
      <c r="AH61" s="36"/>
      <c r="AI61" s="34">
        <f>AR61+AU61</f>
        <v>99.1785</v>
      </c>
      <c r="AJ61" s="34"/>
      <c r="AK61" s="35"/>
      <c r="AL61" s="34"/>
      <c r="AM61" s="34"/>
      <c r="AN61" s="35"/>
      <c r="AO61" s="34">
        <v>2</v>
      </c>
      <c r="AP61" s="34"/>
      <c r="AQ61" s="35"/>
      <c r="AR61" s="34">
        <f>AL61+AO61</f>
        <v>2</v>
      </c>
      <c r="AS61" s="34"/>
      <c r="AT61" s="35"/>
      <c r="AU61" s="34">
        <v>97.1785</v>
      </c>
      <c r="AV61" s="37"/>
      <c r="AW61" s="36"/>
      <c r="AX61" s="34">
        <f>BG61+BJ61</f>
        <v>0</v>
      </c>
      <c r="AY61" s="34"/>
      <c r="AZ61" s="35"/>
      <c r="BA61" s="34"/>
      <c r="BB61" s="34"/>
      <c r="BC61" s="35"/>
      <c r="BD61" s="34"/>
      <c r="BE61" s="34"/>
      <c r="BF61" s="35"/>
      <c r="BG61" s="34">
        <f>BA61+BD61</f>
        <v>0</v>
      </c>
      <c r="BH61" s="34"/>
      <c r="BI61" s="35"/>
      <c r="BJ61" s="34"/>
      <c r="BK61" s="34"/>
      <c r="BL61" s="249"/>
      <c r="BM61" s="43"/>
      <c r="BN61" s="42"/>
      <c r="BO61" s="34"/>
      <c r="BP61" s="34">
        <f>BY61+CB61</f>
        <v>6.8687000000000005</v>
      </c>
      <c r="BQ61" s="34"/>
      <c r="BR61" s="35"/>
      <c r="BS61" s="34">
        <v>5.5567</v>
      </c>
      <c r="BT61" s="34"/>
      <c r="BU61" s="35"/>
      <c r="BV61" s="34"/>
      <c r="BW61" s="34"/>
      <c r="BX61" s="35"/>
      <c r="BY61" s="34">
        <f>BS61+BV61</f>
        <v>5.5567</v>
      </c>
      <c r="BZ61" s="34"/>
      <c r="CA61" s="35"/>
      <c r="CB61" s="34">
        <v>1.312</v>
      </c>
      <c r="CC61" s="34"/>
      <c r="CD61" s="36"/>
      <c r="CE61" s="34">
        <f>CN61+CQ61</f>
        <v>0</v>
      </c>
      <c r="CF61" s="34"/>
      <c r="CG61" s="35"/>
      <c r="CH61" s="34"/>
      <c r="CI61" s="34"/>
      <c r="CJ61" s="35"/>
      <c r="CK61" s="34"/>
      <c r="CL61" s="34"/>
      <c r="CM61" s="35"/>
      <c r="CN61" s="34">
        <f>CH61+CK61</f>
        <v>0</v>
      </c>
      <c r="CO61" s="34"/>
      <c r="CP61" s="35"/>
      <c r="CQ61" s="34"/>
      <c r="CR61" s="37"/>
      <c r="CS61" s="15"/>
      <c r="CT61" s="36"/>
      <c r="CU61" s="228">
        <f>DD61+DG61</f>
        <v>0.3391</v>
      </c>
      <c r="CV61" s="34"/>
      <c r="CW61" s="35"/>
      <c r="CX61" s="228">
        <v>0.3391</v>
      </c>
      <c r="CY61" s="34"/>
      <c r="CZ61" s="35"/>
      <c r="DA61" s="34"/>
      <c r="DB61" s="34"/>
      <c r="DC61" s="35"/>
      <c r="DD61" s="228">
        <f>CX61+DA61</f>
        <v>0.3391</v>
      </c>
      <c r="DE61" s="34"/>
      <c r="DF61" s="35"/>
      <c r="DG61" s="34"/>
      <c r="DH61" s="37"/>
      <c r="DI61" s="248"/>
      <c r="DJ61" s="7"/>
    </row>
    <row r="62" spans="1:114" s="6" customFormat="1" ht="15.75" customHeight="1">
      <c r="A62" s="43">
        <f>A60+1</f>
        <v>18</v>
      </c>
      <c r="B62" s="31" t="s">
        <v>3</v>
      </c>
      <c r="C62" s="23" t="s">
        <v>1</v>
      </c>
      <c r="D62" s="15">
        <f>M62+P62</f>
        <v>0</v>
      </c>
      <c r="E62" s="23" t="s">
        <v>0</v>
      </c>
      <c r="F62" s="28" t="s">
        <v>1</v>
      </c>
      <c r="G62" s="27"/>
      <c r="H62" s="27" t="s">
        <v>0</v>
      </c>
      <c r="I62" s="28" t="s">
        <v>1</v>
      </c>
      <c r="J62" s="27"/>
      <c r="K62" s="27" t="s">
        <v>0</v>
      </c>
      <c r="L62" s="28" t="s">
        <v>1</v>
      </c>
      <c r="M62" s="15">
        <f>G62+J62</f>
        <v>0</v>
      </c>
      <c r="N62" s="27" t="s">
        <v>0</v>
      </c>
      <c r="O62" s="24" t="s">
        <v>1</v>
      </c>
      <c r="P62" s="23"/>
      <c r="Q62" s="23" t="s">
        <v>0</v>
      </c>
      <c r="R62" s="25" t="s">
        <v>1</v>
      </c>
      <c r="S62" s="15">
        <f>AB62+AE62</f>
        <v>0</v>
      </c>
      <c r="T62" s="23" t="s">
        <v>0</v>
      </c>
      <c r="U62" s="24" t="s">
        <v>1</v>
      </c>
      <c r="V62" s="23"/>
      <c r="W62" s="23" t="s">
        <v>0</v>
      </c>
      <c r="X62" s="24" t="s">
        <v>1</v>
      </c>
      <c r="Y62" s="23"/>
      <c r="Z62" s="23" t="s">
        <v>0</v>
      </c>
      <c r="AA62" s="24" t="s">
        <v>1</v>
      </c>
      <c r="AB62" s="15">
        <f>V62+Y62</f>
        <v>0</v>
      </c>
      <c r="AC62" s="23" t="s">
        <v>0</v>
      </c>
      <c r="AD62" s="24" t="s">
        <v>1</v>
      </c>
      <c r="AE62" s="23"/>
      <c r="AF62" s="26" t="s">
        <v>0</v>
      </c>
      <c r="AG62" s="15"/>
      <c r="AH62" s="25" t="s">
        <v>1</v>
      </c>
      <c r="AI62" s="15">
        <f>AR62+AU62</f>
        <v>0</v>
      </c>
      <c r="AJ62" s="23" t="s">
        <v>0</v>
      </c>
      <c r="AK62" s="24" t="s">
        <v>1</v>
      </c>
      <c r="AL62" s="23"/>
      <c r="AM62" s="23" t="s">
        <v>0</v>
      </c>
      <c r="AN62" s="24" t="s">
        <v>1</v>
      </c>
      <c r="AO62" s="23"/>
      <c r="AP62" s="23" t="s">
        <v>0</v>
      </c>
      <c r="AQ62" s="24" t="s">
        <v>1</v>
      </c>
      <c r="AR62" s="15">
        <f>AL62+AO62</f>
        <v>0</v>
      </c>
      <c r="AS62" s="23" t="s">
        <v>0</v>
      </c>
      <c r="AT62" s="24" t="s">
        <v>1</v>
      </c>
      <c r="AU62" s="23"/>
      <c r="AV62" s="26" t="s">
        <v>0</v>
      </c>
      <c r="AW62" s="25" t="s">
        <v>1</v>
      </c>
      <c r="AX62" s="15">
        <f>BG62+BJ62</f>
        <v>0</v>
      </c>
      <c r="AY62" s="23" t="s">
        <v>0</v>
      </c>
      <c r="AZ62" s="24" t="s">
        <v>1</v>
      </c>
      <c r="BA62" s="23"/>
      <c r="BB62" s="23" t="s">
        <v>0</v>
      </c>
      <c r="BC62" s="24" t="s">
        <v>1</v>
      </c>
      <c r="BD62" s="23"/>
      <c r="BE62" s="23" t="s">
        <v>0</v>
      </c>
      <c r="BF62" s="24" t="s">
        <v>1</v>
      </c>
      <c r="BG62" s="15">
        <f>BA62+BD62</f>
        <v>0</v>
      </c>
      <c r="BH62" s="23" t="s">
        <v>0</v>
      </c>
      <c r="BI62" s="24" t="s">
        <v>1</v>
      </c>
      <c r="BJ62" s="23"/>
      <c r="BK62" s="23" t="s">
        <v>0</v>
      </c>
      <c r="BL62" s="249">
        <f>BL60+1</f>
        <v>18</v>
      </c>
      <c r="BM62" s="43">
        <f>BM60+1</f>
        <v>18</v>
      </c>
      <c r="BN62" s="31" t="s">
        <v>3</v>
      </c>
      <c r="BO62" s="23" t="s">
        <v>1</v>
      </c>
      <c r="BP62" s="15">
        <f>BY62+CB62</f>
        <v>0</v>
      </c>
      <c r="BQ62" s="23" t="s">
        <v>0</v>
      </c>
      <c r="BR62" s="24" t="s">
        <v>1</v>
      </c>
      <c r="BS62" s="23"/>
      <c r="BT62" s="23" t="s">
        <v>0</v>
      </c>
      <c r="BU62" s="24" t="s">
        <v>1</v>
      </c>
      <c r="BV62" s="23"/>
      <c r="BW62" s="23" t="s">
        <v>0</v>
      </c>
      <c r="BX62" s="24" t="s">
        <v>1</v>
      </c>
      <c r="BY62" s="15">
        <f>BS62+BV62</f>
        <v>0</v>
      </c>
      <c r="BZ62" s="23" t="s">
        <v>0</v>
      </c>
      <c r="CA62" s="24" t="s">
        <v>1</v>
      </c>
      <c r="CB62" s="23"/>
      <c r="CC62" s="23" t="s">
        <v>0</v>
      </c>
      <c r="CD62" s="25" t="s">
        <v>1</v>
      </c>
      <c r="CE62" s="15">
        <f>CN62+CQ62</f>
        <v>76.0082</v>
      </c>
      <c r="CF62" s="23" t="s">
        <v>0</v>
      </c>
      <c r="CG62" s="24" t="s">
        <v>1</v>
      </c>
      <c r="CH62" s="23"/>
      <c r="CI62" s="23" t="s">
        <v>0</v>
      </c>
      <c r="CJ62" s="24" t="s">
        <v>1</v>
      </c>
      <c r="CK62" s="23"/>
      <c r="CL62" s="23" t="s">
        <v>0</v>
      </c>
      <c r="CM62" s="24" t="s">
        <v>1</v>
      </c>
      <c r="CN62" s="15">
        <f>CH62+CK62</f>
        <v>0</v>
      </c>
      <c r="CO62" s="23" t="s">
        <v>0</v>
      </c>
      <c r="CP62" s="24" t="s">
        <v>1</v>
      </c>
      <c r="CQ62" s="23">
        <v>76.0082</v>
      </c>
      <c r="CR62" s="26" t="s">
        <v>0</v>
      </c>
      <c r="CS62" s="15"/>
      <c r="CT62" s="25" t="s">
        <v>1</v>
      </c>
      <c r="CU62" s="15">
        <f>DD62+DG62</f>
        <v>0</v>
      </c>
      <c r="CV62" s="23" t="s">
        <v>0</v>
      </c>
      <c r="CW62" s="24" t="s">
        <v>1</v>
      </c>
      <c r="CX62" s="23"/>
      <c r="CY62" s="23" t="s">
        <v>0</v>
      </c>
      <c r="CZ62" s="24" t="s">
        <v>1</v>
      </c>
      <c r="DA62" s="23"/>
      <c r="DB62" s="23" t="s">
        <v>0</v>
      </c>
      <c r="DC62" s="24" t="s">
        <v>1</v>
      </c>
      <c r="DD62" s="15">
        <f>CX62+DA62</f>
        <v>0</v>
      </c>
      <c r="DE62" s="23" t="s">
        <v>0</v>
      </c>
      <c r="DF62" s="24" t="s">
        <v>1</v>
      </c>
      <c r="DG62" s="23"/>
      <c r="DH62" s="26" t="s">
        <v>0</v>
      </c>
      <c r="DI62" s="246">
        <f>DI60+1</f>
        <v>18</v>
      </c>
      <c r="DJ62" s="7"/>
    </row>
    <row r="63" spans="1:114" s="6" customFormat="1" ht="15.75" customHeight="1">
      <c r="A63" s="43"/>
      <c r="B63" s="42"/>
      <c r="C63" s="34"/>
      <c r="D63" s="34">
        <f>M63+P63</f>
        <v>0</v>
      </c>
      <c r="E63" s="34"/>
      <c r="F63" s="39"/>
      <c r="G63" s="38"/>
      <c r="H63" s="38"/>
      <c r="I63" s="39"/>
      <c r="J63" s="38"/>
      <c r="K63" s="38"/>
      <c r="L63" s="39"/>
      <c r="M63" s="34">
        <f>G63+J63</f>
        <v>0</v>
      </c>
      <c r="N63" s="38"/>
      <c r="O63" s="35"/>
      <c r="P63" s="34"/>
      <c r="Q63" s="34"/>
      <c r="R63" s="36"/>
      <c r="S63" s="34">
        <f>AB63+AE63</f>
        <v>0</v>
      </c>
      <c r="T63" s="34"/>
      <c r="U63" s="35"/>
      <c r="V63" s="34"/>
      <c r="W63" s="34"/>
      <c r="X63" s="35"/>
      <c r="Y63" s="34"/>
      <c r="Z63" s="34"/>
      <c r="AA63" s="35"/>
      <c r="AB63" s="34">
        <f>V63+Y63</f>
        <v>0</v>
      </c>
      <c r="AC63" s="34"/>
      <c r="AD63" s="35"/>
      <c r="AE63" s="34"/>
      <c r="AF63" s="37"/>
      <c r="AG63" s="15"/>
      <c r="AH63" s="36"/>
      <c r="AI63" s="34">
        <f>AR63+AU63</f>
        <v>0</v>
      </c>
      <c r="AJ63" s="34"/>
      <c r="AK63" s="35"/>
      <c r="AL63" s="34"/>
      <c r="AM63" s="34"/>
      <c r="AN63" s="35"/>
      <c r="AO63" s="34"/>
      <c r="AP63" s="34"/>
      <c r="AQ63" s="35"/>
      <c r="AR63" s="34">
        <f>AL63+AO63</f>
        <v>0</v>
      </c>
      <c r="AS63" s="34"/>
      <c r="AT63" s="35"/>
      <c r="AU63" s="34"/>
      <c r="AV63" s="37"/>
      <c r="AW63" s="36"/>
      <c r="AX63" s="34">
        <f>BG63+BJ63</f>
        <v>0</v>
      </c>
      <c r="AY63" s="34"/>
      <c r="AZ63" s="35"/>
      <c r="BA63" s="34"/>
      <c r="BB63" s="34"/>
      <c r="BC63" s="35"/>
      <c r="BD63" s="34"/>
      <c r="BE63" s="34"/>
      <c r="BF63" s="35"/>
      <c r="BG63" s="34">
        <f>BA63+BD63</f>
        <v>0</v>
      </c>
      <c r="BH63" s="34"/>
      <c r="BI63" s="35"/>
      <c r="BJ63" s="34"/>
      <c r="BK63" s="34"/>
      <c r="BL63" s="249"/>
      <c r="BM63" s="43"/>
      <c r="BN63" s="42"/>
      <c r="BO63" s="34"/>
      <c r="BP63" s="34">
        <f>BY63+CB63</f>
        <v>0</v>
      </c>
      <c r="BQ63" s="34"/>
      <c r="BR63" s="35"/>
      <c r="BS63" s="34"/>
      <c r="BT63" s="34"/>
      <c r="BU63" s="35"/>
      <c r="BV63" s="34"/>
      <c r="BW63" s="34"/>
      <c r="BX63" s="35"/>
      <c r="BY63" s="34">
        <f>BS63+BV63</f>
        <v>0</v>
      </c>
      <c r="BZ63" s="34"/>
      <c r="CA63" s="35"/>
      <c r="CB63" s="34"/>
      <c r="CC63" s="34"/>
      <c r="CD63" s="36"/>
      <c r="CE63" s="34">
        <f>CN63+CQ63</f>
        <v>0</v>
      </c>
      <c r="CF63" s="34"/>
      <c r="CG63" s="35"/>
      <c r="CH63" s="34"/>
      <c r="CI63" s="34"/>
      <c r="CJ63" s="35"/>
      <c r="CK63" s="34"/>
      <c r="CL63" s="34"/>
      <c r="CM63" s="35"/>
      <c r="CN63" s="34">
        <f>CH63+CK63</f>
        <v>0</v>
      </c>
      <c r="CO63" s="34"/>
      <c r="CP63" s="35"/>
      <c r="CQ63" s="34"/>
      <c r="CR63" s="37"/>
      <c r="CS63" s="15"/>
      <c r="CT63" s="36"/>
      <c r="CU63" s="34">
        <f>DD63+DG63</f>
        <v>0</v>
      </c>
      <c r="CV63" s="34"/>
      <c r="CW63" s="35"/>
      <c r="CX63" s="34"/>
      <c r="CY63" s="34"/>
      <c r="CZ63" s="35"/>
      <c r="DA63" s="34"/>
      <c r="DB63" s="34"/>
      <c r="DC63" s="35"/>
      <c r="DD63" s="228">
        <f>CX63+DA63</f>
        <v>0</v>
      </c>
      <c r="DE63" s="34"/>
      <c r="DF63" s="35"/>
      <c r="DG63" s="34"/>
      <c r="DH63" s="37"/>
      <c r="DI63" s="248"/>
      <c r="DJ63" s="7"/>
    </row>
    <row r="64" spans="1:114" s="6" customFormat="1" ht="15.75" customHeight="1">
      <c r="A64" s="32">
        <f>A62+1</f>
        <v>19</v>
      </c>
      <c r="B64" s="31" t="s">
        <v>2</v>
      </c>
      <c r="C64" s="23" t="s">
        <v>1</v>
      </c>
      <c r="D64" s="15">
        <f>M64+P64</f>
        <v>0</v>
      </c>
      <c r="E64" s="23" t="s">
        <v>0</v>
      </c>
      <c r="F64" s="28" t="s">
        <v>1</v>
      </c>
      <c r="G64" s="27"/>
      <c r="H64" s="27" t="s">
        <v>0</v>
      </c>
      <c r="I64" s="28" t="s">
        <v>1</v>
      </c>
      <c r="J64" s="27"/>
      <c r="K64" s="27" t="s">
        <v>0</v>
      </c>
      <c r="L64" s="28" t="s">
        <v>1</v>
      </c>
      <c r="M64" s="15">
        <f>G64+J64</f>
        <v>0</v>
      </c>
      <c r="N64" s="27" t="s">
        <v>0</v>
      </c>
      <c r="O64" s="24" t="s">
        <v>1</v>
      </c>
      <c r="P64" s="23"/>
      <c r="Q64" s="23" t="s">
        <v>0</v>
      </c>
      <c r="R64" s="25" t="s">
        <v>1</v>
      </c>
      <c r="S64" s="15">
        <f>AB64+AE64</f>
        <v>0</v>
      </c>
      <c r="T64" s="23" t="s">
        <v>0</v>
      </c>
      <c r="U64" s="24" t="s">
        <v>1</v>
      </c>
      <c r="V64" s="23"/>
      <c r="W64" s="23" t="s">
        <v>0</v>
      </c>
      <c r="X64" s="24" t="s">
        <v>1</v>
      </c>
      <c r="Y64" s="23"/>
      <c r="Z64" s="23" t="s">
        <v>0</v>
      </c>
      <c r="AA64" s="24" t="s">
        <v>1</v>
      </c>
      <c r="AB64" s="15">
        <f>V64+Y64</f>
        <v>0</v>
      </c>
      <c r="AC64" s="23" t="s">
        <v>0</v>
      </c>
      <c r="AD64" s="24" t="s">
        <v>1</v>
      </c>
      <c r="AE64" s="23"/>
      <c r="AF64" s="26" t="s">
        <v>0</v>
      </c>
      <c r="AG64" s="15"/>
      <c r="AH64" s="25" t="s">
        <v>1</v>
      </c>
      <c r="AI64" s="15">
        <f>AR64+AU64</f>
        <v>0</v>
      </c>
      <c r="AJ64" s="23" t="s">
        <v>0</v>
      </c>
      <c r="AK64" s="24" t="s">
        <v>1</v>
      </c>
      <c r="AL64" s="23"/>
      <c r="AM64" s="23" t="s">
        <v>0</v>
      </c>
      <c r="AN64" s="24" t="s">
        <v>1</v>
      </c>
      <c r="AO64" s="23"/>
      <c r="AP64" s="23" t="s">
        <v>0</v>
      </c>
      <c r="AQ64" s="24" t="s">
        <v>1</v>
      </c>
      <c r="AR64" s="15">
        <f>AL64+AO64</f>
        <v>0</v>
      </c>
      <c r="AS64" s="23" t="s">
        <v>0</v>
      </c>
      <c r="AT64" s="24" t="s">
        <v>1</v>
      </c>
      <c r="AU64" s="23"/>
      <c r="AV64" s="26" t="s">
        <v>0</v>
      </c>
      <c r="AW64" s="25" t="s">
        <v>1</v>
      </c>
      <c r="AX64" s="15">
        <f>BG64+BJ64</f>
        <v>0</v>
      </c>
      <c r="AY64" s="23" t="s">
        <v>0</v>
      </c>
      <c r="AZ64" s="24" t="s">
        <v>1</v>
      </c>
      <c r="BA64" s="23"/>
      <c r="BB64" s="23" t="s">
        <v>0</v>
      </c>
      <c r="BC64" s="24" t="s">
        <v>1</v>
      </c>
      <c r="BD64" s="23"/>
      <c r="BE64" s="23" t="s">
        <v>0</v>
      </c>
      <c r="BF64" s="24" t="s">
        <v>1</v>
      </c>
      <c r="BG64" s="15">
        <f>BA64+BD64</f>
        <v>0</v>
      </c>
      <c r="BH64" s="23" t="s">
        <v>0</v>
      </c>
      <c r="BI64" s="24" t="s">
        <v>1</v>
      </c>
      <c r="BJ64" s="23"/>
      <c r="BK64" s="23" t="s">
        <v>0</v>
      </c>
      <c r="BL64" s="247">
        <f>BL62+1</f>
        <v>19</v>
      </c>
      <c r="BM64" s="32">
        <f>BM62+1</f>
        <v>19</v>
      </c>
      <c r="BN64" s="31" t="s">
        <v>2</v>
      </c>
      <c r="BO64" s="23" t="s">
        <v>1</v>
      </c>
      <c r="BP64" s="15">
        <f>BY64+CB64</f>
        <v>0</v>
      </c>
      <c r="BQ64" s="23" t="s">
        <v>0</v>
      </c>
      <c r="BR64" s="24" t="s">
        <v>1</v>
      </c>
      <c r="BS64" s="23"/>
      <c r="BT64" s="23" t="s">
        <v>0</v>
      </c>
      <c r="BU64" s="24" t="s">
        <v>1</v>
      </c>
      <c r="BV64" s="23"/>
      <c r="BW64" s="23" t="s">
        <v>0</v>
      </c>
      <c r="BX64" s="24" t="s">
        <v>1</v>
      </c>
      <c r="BY64" s="15">
        <f>BS64+BV64</f>
        <v>0</v>
      </c>
      <c r="BZ64" s="23" t="s">
        <v>0</v>
      </c>
      <c r="CA64" s="24" t="s">
        <v>1</v>
      </c>
      <c r="CB64" s="23"/>
      <c r="CC64" s="23" t="s">
        <v>0</v>
      </c>
      <c r="CD64" s="25" t="s">
        <v>1</v>
      </c>
      <c r="CE64" s="15">
        <f>CN64+CQ64</f>
        <v>121.6785</v>
      </c>
      <c r="CF64" s="23" t="s">
        <v>0</v>
      </c>
      <c r="CG64" s="24" t="s">
        <v>1</v>
      </c>
      <c r="CH64" s="23"/>
      <c r="CI64" s="23" t="s">
        <v>0</v>
      </c>
      <c r="CJ64" s="24" t="s">
        <v>1</v>
      </c>
      <c r="CK64" s="23"/>
      <c r="CL64" s="23" t="s">
        <v>0</v>
      </c>
      <c r="CM64" s="24" t="s">
        <v>1</v>
      </c>
      <c r="CN64" s="15">
        <f>CH64+CK64</f>
        <v>0</v>
      </c>
      <c r="CO64" s="23" t="s">
        <v>0</v>
      </c>
      <c r="CP64" s="24" t="s">
        <v>1</v>
      </c>
      <c r="CQ64" s="23">
        <v>121.6785</v>
      </c>
      <c r="CR64" s="26" t="s">
        <v>0</v>
      </c>
      <c r="CS64" s="15"/>
      <c r="CT64" s="25" t="s">
        <v>1</v>
      </c>
      <c r="CU64" s="23">
        <f>DD64+DG64</f>
        <v>0</v>
      </c>
      <c r="CV64" s="23" t="s">
        <v>0</v>
      </c>
      <c r="CW64" s="24" t="s">
        <v>1</v>
      </c>
      <c r="CX64" s="23"/>
      <c r="CY64" s="23" t="s">
        <v>0</v>
      </c>
      <c r="CZ64" s="24" t="s">
        <v>1</v>
      </c>
      <c r="DA64" s="23"/>
      <c r="DB64" s="23" t="s">
        <v>0</v>
      </c>
      <c r="DC64" s="24" t="s">
        <v>1</v>
      </c>
      <c r="DD64" s="15">
        <f>CX64+DA64</f>
        <v>0</v>
      </c>
      <c r="DE64" s="23" t="s">
        <v>0</v>
      </c>
      <c r="DF64" s="24" t="s">
        <v>1</v>
      </c>
      <c r="DG64" s="23"/>
      <c r="DH64" s="26" t="s">
        <v>0</v>
      </c>
      <c r="DI64" s="246">
        <f>DI62+1</f>
        <v>19</v>
      </c>
      <c r="DJ64" s="7"/>
    </row>
    <row r="65" spans="1:114" s="6" customFormat="1" ht="15.75" customHeight="1" thickBot="1">
      <c r="A65" s="21"/>
      <c r="B65" s="20"/>
      <c r="C65" s="9"/>
      <c r="D65" s="9">
        <f>M65+P65</f>
        <v>0</v>
      </c>
      <c r="E65" s="9"/>
      <c r="F65" s="17"/>
      <c r="G65" s="16"/>
      <c r="H65" s="16"/>
      <c r="I65" s="17"/>
      <c r="J65" s="16"/>
      <c r="K65" s="16"/>
      <c r="L65" s="17"/>
      <c r="M65" s="9">
        <f>G65+J65</f>
        <v>0</v>
      </c>
      <c r="N65" s="16"/>
      <c r="O65" s="11"/>
      <c r="P65" s="9"/>
      <c r="Q65" s="9"/>
      <c r="R65" s="13"/>
      <c r="S65" s="9">
        <f>AB65+AE65</f>
        <v>0.5</v>
      </c>
      <c r="T65" s="9"/>
      <c r="U65" s="11"/>
      <c r="V65" s="9"/>
      <c r="W65" s="9"/>
      <c r="X65" s="11"/>
      <c r="Y65" s="9"/>
      <c r="Z65" s="9"/>
      <c r="AA65" s="11"/>
      <c r="AB65" s="9">
        <f>V65+Y65</f>
        <v>0</v>
      </c>
      <c r="AC65" s="9"/>
      <c r="AD65" s="11"/>
      <c r="AE65" s="9">
        <v>0.5</v>
      </c>
      <c r="AF65" s="14"/>
      <c r="AG65" s="15"/>
      <c r="AH65" s="13"/>
      <c r="AI65" s="9">
        <f>AR65+AU65</f>
        <v>0</v>
      </c>
      <c r="AJ65" s="9"/>
      <c r="AK65" s="11"/>
      <c r="AL65" s="9"/>
      <c r="AM65" s="9"/>
      <c r="AN65" s="11"/>
      <c r="AO65" s="9"/>
      <c r="AP65" s="9"/>
      <c r="AQ65" s="11"/>
      <c r="AR65" s="9">
        <f>AL65+AO65</f>
        <v>0</v>
      </c>
      <c r="AS65" s="9"/>
      <c r="AT65" s="11"/>
      <c r="AU65" s="9"/>
      <c r="AV65" s="14"/>
      <c r="AW65" s="13"/>
      <c r="AX65" s="9">
        <f>BG65+BJ65</f>
        <v>0</v>
      </c>
      <c r="AY65" s="9"/>
      <c r="AZ65" s="11"/>
      <c r="BA65" s="9"/>
      <c r="BB65" s="9"/>
      <c r="BC65" s="11"/>
      <c r="BD65" s="9"/>
      <c r="BE65" s="9"/>
      <c r="BF65" s="11"/>
      <c r="BG65" s="9">
        <f>BA65+BD65</f>
        <v>0</v>
      </c>
      <c r="BH65" s="9"/>
      <c r="BI65" s="11"/>
      <c r="BJ65" s="9"/>
      <c r="BK65" s="9"/>
      <c r="BL65" s="245"/>
      <c r="BM65" s="21"/>
      <c r="BN65" s="20"/>
      <c r="BO65" s="9"/>
      <c r="BP65" s="9">
        <f>BY65+CB65</f>
        <v>0</v>
      </c>
      <c r="BQ65" s="9"/>
      <c r="BR65" s="11"/>
      <c r="BS65" s="9"/>
      <c r="BT65" s="9"/>
      <c r="BU65" s="11"/>
      <c r="BV65" s="9"/>
      <c r="BW65" s="9"/>
      <c r="BX65" s="11"/>
      <c r="BY65" s="9">
        <f>BS65+BV65</f>
        <v>0</v>
      </c>
      <c r="BZ65" s="9"/>
      <c r="CA65" s="11"/>
      <c r="CB65" s="9"/>
      <c r="CC65" s="9"/>
      <c r="CD65" s="13"/>
      <c r="CE65" s="9">
        <f>CN65+CQ65</f>
        <v>0</v>
      </c>
      <c r="CF65" s="9"/>
      <c r="CG65" s="11"/>
      <c r="CH65" s="9"/>
      <c r="CI65" s="9"/>
      <c r="CJ65" s="11"/>
      <c r="CK65" s="9"/>
      <c r="CL65" s="9"/>
      <c r="CM65" s="11"/>
      <c r="CN65" s="9">
        <f>CH65+CK65</f>
        <v>0</v>
      </c>
      <c r="CO65" s="9"/>
      <c r="CP65" s="11"/>
      <c r="CQ65" s="9"/>
      <c r="CR65" s="14"/>
      <c r="CS65" s="15"/>
      <c r="CT65" s="13"/>
      <c r="CU65" s="9">
        <f>DD65+DG65</f>
        <v>0</v>
      </c>
      <c r="CV65" s="9"/>
      <c r="CW65" s="11"/>
      <c r="CX65" s="9"/>
      <c r="CY65" s="9"/>
      <c r="CZ65" s="11"/>
      <c r="DA65" s="9"/>
      <c r="DB65" s="9"/>
      <c r="DC65" s="11"/>
      <c r="DD65" s="9">
        <f>CX65+DA65</f>
        <v>0</v>
      </c>
      <c r="DE65" s="9"/>
      <c r="DF65" s="11"/>
      <c r="DG65" s="9"/>
      <c r="DH65" s="14"/>
      <c r="DI65" s="244"/>
      <c r="DJ65" s="7"/>
    </row>
    <row r="66" spans="1:114" ht="13.5" customHeight="1">
      <c r="A66" s="242"/>
      <c r="B66" s="242"/>
      <c r="C66" s="242"/>
      <c r="D66" s="243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3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T66" s="242"/>
      <c r="CU66" s="243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</row>
  </sheetData>
  <sheetProtection/>
  <mergeCells count="199">
    <mergeCell ref="AA7:AC7"/>
    <mergeCell ref="AN7:AP7"/>
    <mergeCell ref="AQ7:AS7"/>
    <mergeCell ref="A24:A25"/>
    <mergeCell ref="A22:A23"/>
    <mergeCell ref="BL8:BL9"/>
    <mergeCell ref="BL10:BL11"/>
    <mergeCell ref="BL12:BL13"/>
    <mergeCell ref="BL24:BL25"/>
    <mergeCell ref="A18:A19"/>
    <mergeCell ref="B22:B23"/>
    <mergeCell ref="B18:B19"/>
    <mergeCell ref="B24:B25"/>
    <mergeCell ref="F7:H7"/>
    <mergeCell ref="I7:K7"/>
    <mergeCell ref="AH6:AJ7"/>
    <mergeCell ref="R6:T7"/>
    <mergeCell ref="CP6:CR7"/>
    <mergeCell ref="CA6:CC7"/>
    <mergeCell ref="BM5:BN7"/>
    <mergeCell ref="AT6:AV7"/>
    <mergeCell ref="U7:W7"/>
    <mergeCell ref="X7:Z7"/>
    <mergeCell ref="BR7:BT7"/>
    <mergeCell ref="BU7:BW7"/>
    <mergeCell ref="BO5:CC5"/>
    <mergeCell ref="BR6:BZ6"/>
    <mergeCell ref="BM8:BN9"/>
    <mergeCell ref="BM10:BN11"/>
    <mergeCell ref="BO6:BQ7"/>
    <mergeCell ref="BX7:BZ7"/>
    <mergeCell ref="BM12:BN13"/>
    <mergeCell ref="DI8:DI9"/>
    <mergeCell ref="DI10:DI11"/>
    <mergeCell ref="BN26:BN27"/>
    <mergeCell ref="BL26:BL27"/>
    <mergeCell ref="BM26:BM27"/>
    <mergeCell ref="DI12:DI13"/>
    <mergeCell ref="DI26:DI27"/>
    <mergeCell ref="BN24:BN25"/>
    <mergeCell ref="BL22:BL23"/>
    <mergeCell ref="BM22:BM23"/>
    <mergeCell ref="BM24:BM25"/>
    <mergeCell ref="DI18:DI19"/>
    <mergeCell ref="B20:B21"/>
    <mergeCell ref="BN20:BN21"/>
    <mergeCell ref="BL20:BL21"/>
    <mergeCell ref="BM20:BM21"/>
    <mergeCell ref="BM14:BN15"/>
    <mergeCell ref="A14:B15"/>
    <mergeCell ref="A16:A17"/>
    <mergeCell ref="B16:B17"/>
    <mergeCell ref="BM16:BM17"/>
    <mergeCell ref="BN16:BN17"/>
    <mergeCell ref="BM32:BM33"/>
    <mergeCell ref="BN32:BN33"/>
    <mergeCell ref="A20:A21"/>
    <mergeCell ref="BN18:BN19"/>
    <mergeCell ref="BL18:BL19"/>
    <mergeCell ref="BM18:BM19"/>
    <mergeCell ref="B26:B27"/>
    <mergeCell ref="BM30:BM31"/>
    <mergeCell ref="BN30:BN31"/>
    <mergeCell ref="BN22:BN23"/>
    <mergeCell ref="BM36:BM37"/>
    <mergeCell ref="B36:B37"/>
    <mergeCell ref="BN36:BN37"/>
    <mergeCell ref="BN38:BN39"/>
    <mergeCell ref="BN40:BN41"/>
    <mergeCell ref="BL38:BL39"/>
    <mergeCell ref="BM38:BM39"/>
    <mergeCell ref="B38:B39"/>
    <mergeCell ref="BL50:BL51"/>
    <mergeCell ref="BM50:BM51"/>
    <mergeCell ref="BM44:BM45"/>
    <mergeCell ref="BM48:BM49"/>
    <mergeCell ref="B48:B49"/>
    <mergeCell ref="A46:B47"/>
    <mergeCell ref="A40:A41"/>
    <mergeCell ref="B40:B41"/>
    <mergeCell ref="A42:A43"/>
    <mergeCell ref="B42:B43"/>
    <mergeCell ref="BL40:BL41"/>
    <mergeCell ref="BM40:BM41"/>
    <mergeCell ref="BL42:BL43"/>
    <mergeCell ref="BM42:BM43"/>
    <mergeCell ref="BM62:BM63"/>
    <mergeCell ref="DI52:DI53"/>
    <mergeCell ref="BL60:BL61"/>
    <mergeCell ref="BM60:BM61"/>
    <mergeCell ref="A44:A45"/>
    <mergeCell ref="B44:B45"/>
    <mergeCell ref="B50:B51"/>
    <mergeCell ref="BL44:BL45"/>
    <mergeCell ref="A50:A51"/>
    <mergeCell ref="A48:A49"/>
    <mergeCell ref="BM58:BM59"/>
    <mergeCell ref="BN56:BN57"/>
    <mergeCell ref="DI62:DI63"/>
    <mergeCell ref="DI64:DI65"/>
    <mergeCell ref="BL52:BL53"/>
    <mergeCell ref="BM52:BM53"/>
    <mergeCell ref="BL64:BL65"/>
    <mergeCell ref="BM64:BM65"/>
    <mergeCell ref="BN64:BN65"/>
    <mergeCell ref="BL62:BL63"/>
    <mergeCell ref="BL54:BL55"/>
    <mergeCell ref="B52:B53"/>
    <mergeCell ref="A52:A53"/>
    <mergeCell ref="A56:A57"/>
    <mergeCell ref="B56:B57"/>
    <mergeCell ref="A58:A59"/>
    <mergeCell ref="B58:B59"/>
    <mergeCell ref="DI38:DI39"/>
    <mergeCell ref="DI40:DI41"/>
    <mergeCell ref="DI42:DI43"/>
    <mergeCell ref="DI44:DI45"/>
    <mergeCell ref="BN44:BN45"/>
    <mergeCell ref="BM46:BN47"/>
    <mergeCell ref="BN42:BN43"/>
    <mergeCell ref="DI60:DI61"/>
    <mergeCell ref="BN50:BN51"/>
    <mergeCell ref="BN60:BN61"/>
    <mergeCell ref="DI50:DI51"/>
    <mergeCell ref="BN58:BN59"/>
    <mergeCell ref="DI56:DI57"/>
    <mergeCell ref="DI54:DI55"/>
    <mergeCell ref="BN54:BN55"/>
    <mergeCell ref="BN52:BN53"/>
    <mergeCell ref="BN48:BN49"/>
    <mergeCell ref="A34:A35"/>
    <mergeCell ref="DI20:DI21"/>
    <mergeCell ref="DI22:DI23"/>
    <mergeCell ref="DI24:DI25"/>
    <mergeCell ref="DI32:DI33"/>
    <mergeCell ref="BL34:BL35"/>
    <mergeCell ref="BM34:BM35"/>
    <mergeCell ref="BN34:BN35"/>
    <mergeCell ref="BM28:BN29"/>
    <mergeCell ref="B34:B35"/>
    <mergeCell ref="DI34:DI35"/>
    <mergeCell ref="DI36:DI37"/>
    <mergeCell ref="A5:B7"/>
    <mergeCell ref="A8:B9"/>
    <mergeCell ref="A10:B11"/>
    <mergeCell ref="A12:B13"/>
    <mergeCell ref="A26:A27"/>
    <mergeCell ref="A32:A33"/>
    <mergeCell ref="BL36:BL37"/>
    <mergeCell ref="A64:A65"/>
    <mergeCell ref="B64:B65"/>
    <mergeCell ref="A62:A63"/>
    <mergeCell ref="B62:B63"/>
    <mergeCell ref="A38:A39"/>
    <mergeCell ref="A36:A37"/>
    <mergeCell ref="B54:B55"/>
    <mergeCell ref="A54:A55"/>
    <mergeCell ref="A60:A61"/>
    <mergeCell ref="B60:B61"/>
    <mergeCell ref="BN62:BN63"/>
    <mergeCell ref="AD6:AF7"/>
    <mergeCell ref="BL56:BL57"/>
    <mergeCell ref="BM54:BM55"/>
    <mergeCell ref="BM56:BM57"/>
    <mergeCell ref="A30:A31"/>
    <mergeCell ref="B30:B31"/>
    <mergeCell ref="A28:B29"/>
    <mergeCell ref="B32:B33"/>
    <mergeCell ref="BL32:BL33"/>
    <mergeCell ref="C5:Q5"/>
    <mergeCell ref="F6:N6"/>
    <mergeCell ref="O6:Q7"/>
    <mergeCell ref="AK6:AS6"/>
    <mergeCell ref="R5:AF5"/>
    <mergeCell ref="U6:AC6"/>
    <mergeCell ref="AH5:AV5"/>
    <mergeCell ref="C6:E7"/>
    <mergeCell ref="L7:N7"/>
    <mergeCell ref="AK7:AM7"/>
    <mergeCell ref="CD5:CR5"/>
    <mergeCell ref="CG6:CO6"/>
    <mergeCell ref="CD6:CF7"/>
    <mergeCell ref="CG7:CI7"/>
    <mergeCell ref="CJ7:CL7"/>
    <mergeCell ref="CM7:CO7"/>
    <mergeCell ref="CT5:DH5"/>
    <mergeCell ref="CW6:DE6"/>
    <mergeCell ref="CW7:CY7"/>
    <mergeCell ref="CZ7:DB7"/>
    <mergeCell ref="DC7:DE7"/>
    <mergeCell ref="CT6:CV7"/>
    <mergeCell ref="DF6:DH7"/>
    <mergeCell ref="AW5:BK5"/>
    <mergeCell ref="AZ6:BH6"/>
    <mergeCell ref="AW6:AY7"/>
    <mergeCell ref="BI6:BK7"/>
    <mergeCell ref="AZ7:BB7"/>
    <mergeCell ref="BC7:BE7"/>
    <mergeCell ref="BF7:BH7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N59"/>
  <sheetViews>
    <sheetView showZeros="0" view="pageBreakPreview" zoomScaleSheetLayoutView="100" zoomScalePageLayoutView="0" workbookViewId="0" topLeftCell="A1">
      <pane xSplit="3" ySplit="9" topLeftCell="D1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IV1"/>
    </sheetView>
  </sheetViews>
  <sheetFormatPr defaultColWidth="9.00390625" defaultRowHeight="13.5" customHeight="1"/>
  <cols>
    <col min="1" max="1" width="3.625" style="6" customWidth="1"/>
    <col min="2" max="2" width="11.625" style="208" customWidth="1"/>
    <col min="3" max="3" width="2.125" style="240" customWidth="1"/>
    <col min="4" max="4" width="7.625" style="240" customWidth="1"/>
    <col min="5" max="6" width="2.125" style="240" customWidth="1"/>
    <col min="7" max="7" width="7.625" style="240" customWidth="1"/>
    <col min="8" max="9" width="2.125" style="240" customWidth="1"/>
    <col min="10" max="10" width="3.125" style="240" customWidth="1"/>
    <col min="11" max="12" width="2.125" style="240" customWidth="1"/>
    <col min="13" max="13" width="7.625" style="240" customWidth="1"/>
    <col min="14" max="15" width="2.125" style="240" customWidth="1"/>
    <col min="16" max="16" width="7.625" style="240" customWidth="1"/>
    <col min="17" max="18" width="2.00390625" style="240" customWidth="1"/>
    <col min="19" max="19" width="7.625" style="240" customWidth="1"/>
    <col min="20" max="21" width="2.25390625" style="240" customWidth="1"/>
    <col min="22" max="22" width="7.625" style="240" customWidth="1"/>
    <col min="23" max="24" width="2.125" style="240" customWidth="1"/>
    <col min="25" max="25" width="3.125" style="240" customWidth="1"/>
    <col min="26" max="27" width="2.125" style="240" customWidth="1"/>
    <col min="28" max="28" width="7.625" style="240" customWidth="1"/>
    <col min="29" max="30" width="2.125" style="240" customWidth="1"/>
    <col min="31" max="31" width="7.625" style="240" customWidth="1"/>
    <col min="32" max="32" width="2.125" style="240" customWidth="1"/>
    <col min="33" max="34" width="0.875" style="241" customWidth="1"/>
    <col min="35" max="35" width="2.125" style="240" customWidth="1"/>
    <col min="36" max="36" width="8.625" style="240" customWidth="1"/>
    <col min="37" max="38" width="2.125" style="240" customWidth="1"/>
    <col min="39" max="39" width="8.625" style="240" customWidth="1"/>
    <col min="40" max="41" width="2.125" style="240" customWidth="1"/>
    <col min="42" max="42" width="3.125" style="240" customWidth="1"/>
    <col min="43" max="44" width="2.125" style="240" customWidth="1"/>
    <col min="45" max="45" width="8.625" style="240" customWidth="1"/>
    <col min="46" max="47" width="2.125" style="240" customWidth="1"/>
    <col min="48" max="48" width="8.625" style="240" customWidth="1"/>
    <col min="49" max="50" width="2.125" style="240" customWidth="1"/>
    <col min="51" max="51" width="8.625" style="240" customWidth="1"/>
    <col min="52" max="53" width="2.125" style="240" customWidth="1"/>
    <col min="54" max="54" width="8.625" style="240" customWidth="1"/>
    <col min="55" max="56" width="2.125" style="240" customWidth="1"/>
    <col min="57" max="57" width="3.125" style="240" customWidth="1"/>
    <col min="58" max="59" width="2.125" style="240" customWidth="1"/>
    <col min="60" max="60" width="8.625" style="240" customWidth="1"/>
    <col min="61" max="62" width="2.125" style="240" customWidth="1"/>
    <col min="63" max="63" width="8.625" style="240" customWidth="1"/>
    <col min="64" max="64" width="2.125" style="240" customWidth="1"/>
    <col min="65" max="65" width="3.625" style="240" customWidth="1"/>
    <col min="66" max="66" width="3.625" style="6" customWidth="1"/>
    <col min="67" max="67" width="11.625" style="208" customWidth="1"/>
    <col min="68" max="68" width="2.125" style="240" customWidth="1"/>
    <col min="69" max="69" width="7.625" style="240" customWidth="1"/>
    <col min="70" max="71" width="2.125" style="240" customWidth="1"/>
    <col min="72" max="72" width="7.625" style="240" customWidth="1"/>
    <col min="73" max="74" width="2.125" style="240" customWidth="1"/>
    <col min="75" max="75" width="3.125" style="240" customWidth="1"/>
    <col min="76" max="77" width="2.125" style="240" customWidth="1"/>
    <col min="78" max="78" width="7.625" style="240" customWidth="1"/>
    <col min="79" max="80" width="2.125" style="240" customWidth="1"/>
    <col min="81" max="81" width="7.625" style="240" customWidth="1"/>
    <col min="82" max="83" width="2.125" style="240" customWidth="1"/>
    <col min="84" max="84" width="7.625" style="240" customWidth="1"/>
    <col min="85" max="86" width="2.125" style="240" customWidth="1"/>
    <col min="87" max="87" width="7.625" style="240" customWidth="1"/>
    <col min="88" max="89" width="2.125" style="240" customWidth="1"/>
    <col min="90" max="90" width="3.125" style="240" customWidth="1"/>
    <col min="91" max="92" width="2.125" style="240" customWidth="1"/>
    <col min="93" max="93" width="7.625" style="240" customWidth="1"/>
    <col min="94" max="95" width="2.125" style="240" customWidth="1"/>
    <col min="96" max="96" width="7.625" style="240" customWidth="1"/>
    <col min="97" max="97" width="2.125" style="240" customWidth="1"/>
    <col min="98" max="98" width="2.625" style="241" customWidth="1"/>
    <col min="99" max="99" width="2.125" style="240" customWidth="1"/>
    <col min="100" max="100" width="8.625" style="240" customWidth="1"/>
    <col min="101" max="102" width="2.125" style="240" customWidth="1"/>
    <col min="103" max="103" width="8.625" style="240" customWidth="1"/>
    <col min="104" max="105" width="2.125" style="240" customWidth="1"/>
    <col min="106" max="106" width="3.125" style="240" customWidth="1"/>
    <col min="107" max="108" width="2.125" style="240" customWidth="1"/>
    <col min="109" max="109" width="8.625" style="240" customWidth="1"/>
    <col min="110" max="111" width="2.125" style="240" customWidth="1"/>
    <col min="112" max="112" width="8.625" style="240" customWidth="1"/>
    <col min="113" max="113" width="2.125" style="240" customWidth="1"/>
    <col min="114" max="114" width="3.625" style="240" customWidth="1"/>
    <col min="115" max="16384" width="9.00390625" style="240" customWidth="1"/>
  </cols>
  <sheetData>
    <row r="1" ht="45" customHeight="1"/>
    <row r="2" ht="18" customHeight="1"/>
    <row r="3" ht="12" customHeight="1"/>
    <row r="4" spans="1:115" s="6" customFormat="1" ht="13.5" customHeight="1" thickBot="1">
      <c r="A4" s="57"/>
      <c r="B4" s="238"/>
      <c r="C4" s="20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205"/>
      <c r="AH4" s="205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204" t="s">
        <v>47</v>
      </c>
      <c r="BN4" s="57"/>
      <c r="BO4" s="238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205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204" t="s">
        <v>47</v>
      </c>
      <c r="DK4" s="7"/>
    </row>
    <row r="5" spans="1:196" s="164" customFormat="1" ht="15.75" customHeight="1">
      <c r="A5" s="203" t="s">
        <v>46</v>
      </c>
      <c r="B5" s="202"/>
      <c r="C5" s="237" t="s">
        <v>93</v>
      </c>
      <c r="D5" s="236"/>
      <c r="E5" s="236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3"/>
      <c r="R5" s="237" t="s">
        <v>92</v>
      </c>
      <c r="S5" s="236"/>
      <c r="T5" s="236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3"/>
      <c r="AG5" s="196"/>
      <c r="AH5" s="196"/>
      <c r="AI5" s="237" t="s">
        <v>91</v>
      </c>
      <c r="AJ5" s="236"/>
      <c r="AK5" s="236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3"/>
      <c r="AX5" s="237" t="s">
        <v>90</v>
      </c>
      <c r="AY5" s="236"/>
      <c r="AZ5" s="236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3"/>
      <c r="BM5" s="295"/>
      <c r="BN5" s="203" t="s">
        <v>46</v>
      </c>
      <c r="BO5" s="202"/>
      <c r="BP5" s="237" t="s">
        <v>89</v>
      </c>
      <c r="BQ5" s="236"/>
      <c r="BR5" s="236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3"/>
      <c r="CE5" s="237" t="s">
        <v>88</v>
      </c>
      <c r="CF5" s="236"/>
      <c r="CG5" s="236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3"/>
      <c r="CT5" s="196"/>
      <c r="CU5" s="237" t="s">
        <v>87</v>
      </c>
      <c r="CV5" s="236"/>
      <c r="CW5" s="236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3"/>
      <c r="DJ5" s="295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</row>
    <row r="6" spans="1:196" s="164" customFormat="1" ht="15.75" customHeight="1">
      <c r="A6" s="234"/>
      <c r="B6" s="233"/>
      <c r="C6" s="188" t="s">
        <v>41</v>
      </c>
      <c r="D6" s="182"/>
      <c r="E6" s="187"/>
      <c r="F6" s="186" t="s">
        <v>40</v>
      </c>
      <c r="G6" s="185"/>
      <c r="H6" s="185"/>
      <c r="I6" s="185"/>
      <c r="J6" s="185"/>
      <c r="K6" s="185"/>
      <c r="L6" s="185"/>
      <c r="M6" s="185"/>
      <c r="N6" s="184"/>
      <c r="O6" s="183" t="s">
        <v>39</v>
      </c>
      <c r="P6" s="182"/>
      <c r="Q6" s="181"/>
      <c r="R6" s="188" t="s">
        <v>41</v>
      </c>
      <c r="S6" s="182"/>
      <c r="T6" s="187"/>
      <c r="U6" s="186" t="s">
        <v>40</v>
      </c>
      <c r="V6" s="185"/>
      <c r="W6" s="185"/>
      <c r="X6" s="185"/>
      <c r="Y6" s="185"/>
      <c r="Z6" s="185"/>
      <c r="AA6" s="185"/>
      <c r="AB6" s="185"/>
      <c r="AC6" s="184"/>
      <c r="AD6" s="183" t="s">
        <v>39</v>
      </c>
      <c r="AE6" s="182"/>
      <c r="AF6" s="181"/>
      <c r="AG6" s="189"/>
      <c r="AH6" s="189"/>
      <c r="AI6" s="188" t="s">
        <v>41</v>
      </c>
      <c r="AJ6" s="182"/>
      <c r="AK6" s="187"/>
      <c r="AL6" s="186" t="s">
        <v>40</v>
      </c>
      <c r="AM6" s="185"/>
      <c r="AN6" s="185"/>
      <c r="AO6" s="185"/>
      <c r="AP6" s="185"/>
      <c r="AQ6" s="185"/>
      <c r="AR6" s="185"/>
      <c r="AS6" s="185"/>
      <c r="AT6" s="184"/>
      <c r="AU6" s="183" t="s">
        <v>39</v>
      </c>
      <c r="AV6" s="182"/>
      <c r="AW6" s="181"/>
      <c r="AX6" s="188" t="s">
        <v>41</v>
      </c>
      <c r="AY6" s="182"/>
      <c r="AZ6" s="187"/>
      <c r="BA6" s="186" t="s">
        <v>40</v>
      </c>
      <c r="BB6" s="185"/>
      <c r="BC6" s="185"/>
      <c r="BD6" s="185"/>
      <c r="BE6" s="185"/>
      <c r="BF6" s="185"/>
      <c r="BG6" s="185"/>
      <c r="BH6" s="185"/>
      <c r="BI6" s="184"/>
      <c r="BJ6" s="183" t="s">
        <v>39</v>
      </c>
      <c r="BK6" s="182"/>
      <c r="BL6" s="181"/>
      <c r="BM6" s="285"/>
      <c r="BN6" s="234"/>
      <c r="BO6" s="233"/>
      <c r="BP6" s="188" t="s">
        <v>41</v>
      </c>
      <c r="BQ6" s="182"/>
      <c r="BR6" s="187"/>
      <c r="BS6" s="186" t="s">
        <v>40</v>
      </c>
      <c r="BT6" s="185"/>
      <c r="BU6" s="185"/>
      <c r="BV6" s="185"/>
      <c r="BW6" s="185"/>
      <c r="BX6" s="185"/>
      <c r="BY6" s="185"/>
      <c r="BZ6" s="185"/>
      <c r="CA6" s="184"/>
      <c r="CB6" s="183" t="s">
        <v>39</v>
      </c>
      <c r="CC6" s="182"/>
      <c r="CD6" s="181"/>
      <c r="CE6" s="188" t="s">
        <v>41</v>
      </c>
      <c r="CF6" s="182"/>
      <c r="CG6" s="187"/>
      <c r="CH6" s="186" t="s">
        <v>40</v>
      </c>
      <c r="CI6" s="185"/>
      <c r="CJ6" s="185"/>
      <c r="CK6" s="185"/>
      <c r="CL6" s="185"/>
      <c r="CM6" s="185"/>
      <c r="CN6" s="185"/>
      <c r="CO6" s="185"/>
      <c r="CP6" s="184"/>
      <c r="CQ6" s="183" t="s">
        <v>39</v>
      </c>
      <c r="CR6" s="182"/>
      <c r="CS6" s="181"/>
      <c r="CT6" s="189"/>
      <c r="CU6" s="188" t="s">
        <v>41</v>
      </c>
      <c r="CV6" s="182"/>
      <c r="CW6" s="187"/>
      <c r="CX6" s="186" t="s">
        <v>40</v>
      </c>
      <c r="CY6" s="185"/>
      <c r="CZ6" s="185"/>
      <c r="DA6" s="185"/>
      <c r="DB6" s="185"/>
      <c r="DC6" s="185"/>
      <c r="DD6" s="185"/>
      <c r="DE6" s="185"/>
      <c r="DF6" s="184"/>
      <c r="DG6" s="183" t="s">
        <v>39</v>
      </c>
      <c r="DH6" s="182"/>
      <c r="DI6" s="181"/>
      <c r="DJ6" s="285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</row>
    <row r="7" spans="1:196" s="164" customFormat="1" ht="15.75" customHeight="1" thickBot="1">
      <c r="A7" s="173"/>
      <c r="B7" s="166"/>
      <c r="C7" s="290"/>
      <c r="D7" s="287"/>
      <c r="E7" s="289"/>
      <c r="F7" s="171" t="s">
        <v>38</v>
      </c>
      <c r="G7" s="170"/>
      <c r="H7" s="169"/>
      <c r="I7" s="171" t="s">
        <v>37</v>
      </c>
      <c r="J7" s="170"/>
      <c r="K7" s="169"/>
      <c r="L7" s="171" t="s">
        <v>36</v>
      </c>
      <c r="M7" s="170"/>
      <c r="N7" s="169"/>
      <c r="O7" s="288"/>
      <c r="P7" s="287"/>
      <c r="Q7" s="286"/>
      <c r="R7" s="290"/>
      <c r="S7" s="287"/>
      <c r="T7" s="289"/>
      <c r="U7" s="171" t="s">
        <v>38</v>
      </c>
      <c r="V7" s="170"/>
      <c r="W7" s="169"/>
      <c r="X7" s="171" t="s">
        <v>37</v>
      </c>
      <c r="Y7" s="170"/>
      <c r="Z7" s="169"/>
      <c r="AA7" s="171" t="s">
        <v>36</v>
      </c>
      <c r="AB7" s="170"/>
      <c r="AC7" s="169"/>
      <c r="AD7" s="288"/>
      <c r="AE7" s="287"/>
      <c r="AF7" s="286"/>
      <c r="AG7" s="291"/>
      <c r="AH7" s="291"/>
      <c r="AI7" s="290"/>
      <c r="AJ7" s="287"/>
      <c r="AK7" s="289"/>
      <c r="AL7" s="171" t="s">
        <v>38</v>
      </c>
      <c r="AM7" s="170"/>
      <c r="AN7" s="169"/>
      <c r="AO7" s="171" t="s">
        <v>37</v>
      </c>
      <c r="AP7" s="170"/>
      <c r="AQ7" s="169"/>
      <c r="AR7" s="171" t="s">
        <v>36</v>
      </c>
      <c r="AS7" s="170"/>
      <c r="AT7" s="169"/>
      <c r="AU7" s="288"/>
      <c r="AV7" s="287"/>
      <c r="AW7" s="286"/>
      <c r="AX7" s="290"/>
      <c r="AY7" s="287"/>
      <c r="AZ7" s="289"/>
      <c r="BA7" s="171" t="s">
        <v>38</v>
      </c>
      <c r="BB7" s="170"/>
      <c r="BC7" s="169"/>
      <c r="BD7" s="171" t="s">
        <v>37</v>
      </c>
      <c r="BE7" s="170"/>
      <c r="BF7" s="169"/>
      <c r="BG7" s="171" t="s">
        <v>36</v>
      </c>
      <c r="BH7" s="170"/>
      <c r="BI7" s="169"/>
      <c r="BJ7" s="288"/>
      <c r="BK7" s="287"/>
      <c r="BL7" s="286"/>
      <c r="BM7" s="292"/>
      <c r="BN7" s="173"/>
      <c r="BO7" s="166"/>
      <c r="BP7" s="290"/>
      <c r="BQ7" s="287"/>
      <c r="BR7" s="289"/>
      <c r="BS7" s="171" t="s">
        <v>38</v>
      </c>
      <c r="BT7" s="170"/>
      <c r="BU7" s="169"/>
      <c r="BV7" s="171" t="s">
        <v>37</v>
      </c>
      <c r="BW7" s="170"/>
      <c r="BX7" s="169"/>
      <c r="BY7" s="171" t="s">
        <v>36</v>
      </c>
      <c r="BZ7" s="170"/>
      <c r="CA7" s="169"/>
      <c r="CB7" s="288"/>
      <c r="CC7" s="287"/>
      <c r="CD7" s="286"/>
      <c r="CE7" s="290"/>
      <c r="CF7" s="287"/>
      <c r="CG7" s="289"/>
      <c r="CH7" s="171" t="s">
        <v>38</v>
      </c>
      <c r="CI7" s="170"/>
      <c r="CJ7" s="169"/>
      <c r="CK7" s="171" t="s">
        <v>37</v>
      </c>
      <c r="CL7" s="170"/>
      <c r="CM7" s="169"/>
      <c r="CN7" s="171" t="s">
        <v>36</v>
      </c>
      <c r="CO7" s="170"/>
      <c r="CP7" s="169"/>
      <c r="CQ7" s="288"/>
      <c r="CR7" s="287"/>
      <c r="CS7" s="286"/>
      <c r="CT7" s="291"/>
      <c r="CU7" s="290"/>
      <c r="CV7" s="287"/>
      <c r="CW7" s="289"/>
      <c r="CX7" s="171" t="s">
        <v>38</v>
      </c>
      <c r="CY7" s="170"/>
      <c r="CZ7" s="169"/>
      <c r="DA7" s="171" t="s">
        <v>37</v>
      </c>
      <c r="DB7" s="170"/>
      <c r="DC7" s="169"/>
      <c r="DD7" s="171" t="s">
        <v>36</v>
      </c>
      <c r="DE7" s="170"/>
      <c r="DF7" s="169"/>
      <c r="DG7" s="288"/>
      <c r="DH7" s="287"/>
      <c r="DI7" s="286"/>
      <c r="DJ7" s="285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</row>
    <row r="8" spans="1:115" s="128" customFormat="1" ht="15.75" customHeight="1">
      <c r="A8" s="116"/>
      <c r="B8" s="89" t="s">
        <v>78</v>
      </c>
      <c r="C8" s="131" t="s">
        <v>1</v>
      </c>
      <c r="D8" s="111">
        <f>M8+P8</f>
        <v>0</v>
      </c>
      <c r="E8" s="76" t="s">
        <v>0</v>
      </c>
      <c r="F8" s="77" t="s">
        <v>1</v>
      </c>
      <c r="G8" s="76">
        <f>G10+G12</f>
        <v>0</v>
      </c>
      <c r="H8" s="78" t="s">
        <v>0</v>
      </c>
      <c r="I8" s="76" t="s">
        <v>1</v>
      </c>
      <c r="J8" s="76">
        <f>J10+J12</f>
        <v>0</v>
      </c>
      <c r="K8" s="76" t="s">
        <v>0</v>
      </c>
      <c r="L8" s="77" t="s">
        <v>1</v>
      </c>
      <c r="M8" s="111">
        <f>G8+J8</f>
        <v>0</v>
      </c>
      <c r="N8" s="76" t="s">
        <v>0</v>
      </c>
      <c r="O8" s="75" t="s">
        <v>1</v>
      </c>
      <c r="P8" s="76">
        <f>P10+P12</f>
        <v>0</v>
      </c>
      <c r="Q8" s="73" t="s">
        <v>0</v>
      </c>
      <c r="R8" s="112" t="s">
        <v>1</v>
      </c>
      <c r="S8" s="111">
        <f>AB8+AE8</f>
        <v>0</v>
      </c>
      <c r="T8" s="76" t="s">
        <v>0</v>
      </c>
      <c r="U8" s="77" t="s">
        <v>1</v>
      </c>
      <c r="V8" s="76">
        <f>V10+V12</f>
        <v>0</v>
      </c>
      <c r="W8" s="78" t="s">
        <v>0</v>
      </c>
      <c r="X8" s="76" t="s">
        <v>1</v>
      </c>
      <c r="Y8" s="76">
        <f>Y10+Y12</f>
        <v>0</v>
      </c>
      <c r="Z8" s="76" t="s">
        <v>0</v>
      </c>
      <c r="AA8" s="77" t="s">
        <v>1</v>
      </c>
      <c r="AB8" s="111">
        <f>V8+Y8</f>
        <v>0</v>
      </c>
      <c r="AC8" s="76" t="s">
        <v>0</v>
      </c>
      <c r="AD8" s="75" t="s">
        <v>1</v>
      </c>
      <c r="AE8" s="76">
        <f>AE10+AE12</f>
        <v>0</v>
      </c>
      <c r="AF8" s="80" t="s">
        <v>0</v>
      </c>
      <c r="AG8" s="106"/>
      <c r="AH8" s="106"/>
      <c r="AI8" s="112" t="s">
        <v>1</v>
      </c>
      <c r="AJ8" s="111">
        <f>AS8+AV8</f>
        <v>0</v>
      </c>
      <c r="AK8" s="76" t="s">
        <v>0</v>
      </c>
      <c r="AL8" s="77" t="s">
        <v>1</v>
      </c>
      <c r="AM8" s="76">
        <f>AM10+AM12</f>
        <v>0</v>
      </c>
      <c r="AN8" s="78" t="s">
        <v>0</v>
      </c>
      <c r="AO8" s="76" t="s">
        <v>1</v>
      </c>
      <c r="AP8" s="76">
        <f>AP10+AP12</f>
        <v>0</v>
      </c>
      <c r="AQ8" s="76" t="s">
        <v>0</v>
      </c>
      <c r="AR8" s="77" t="s">
        <v>1</v>
      </c>
      <c r="AS8" s="111">
        <f>AM8+AP8</f>
        <v>0</v>
      </c>
      <c r="AT8" s="76" t="s">
        <v>0</v>
      </c>
      <c r="AU8" s="75" t="s">
        <v>1</v>
      </c>
      <c r="AV8" s="76">
        <f>AV10+AV12</f>
        <v>0</v>
      </c>
      <c r="AW8" s="80" t="s">
        <v>0</v>
      </c>
      <c r="AX8" s="112" t="s">
        <v>1</v>
      </c>
      <c r="AY8" s="111">
        <f>BH8+BK8</f>
        <v>0</v>
      </c>
      <c r="AZ8" s="76" t="s">
        <v>0</v>
      </c>
      <c r="BA8" s="77" t="s">
        <v>1</v>
      </c>
      <c r="BB8" s="76">
        <f>BB10+BB12</f>
        <v>0</v>
      </c>
      <c r="BC8" s="78" t="s">
        <v>0</v>
      </c>
      <c r="BD8" s="76" t="s">
        <v>1</v>
      </c>
      <c r="BE8" s="76">
        <f>BE10+BE12</f>
        <v>0</v>
      </c>
      <c r="BF8" s="76" t="s">
        <v>0</v>
      </c>
      <c r="BG8" s="77" t="s">
        <v>1</v>
      </c>
      <c r="BH8" s="111">
        <f>BB8+BE8</f>
        <v>0</v>
      </c>
      <c r="BI8" s="76" t="s">
        <v>0</v>
      </c>
      <c r="BJ8" s="75" t="s">
        <v>1</v>
      </c>
      <c r="BK8" s="76">
        <f>BK10+BK12</f>
        <v>0</v>
      </c>
      <c r="BL8" s="73" t="s">
        <v>0</v>
      </c>
      <c r="BM8" s="268"/>
      <c r="BN8" s="116"/>
      <c r="BO8" s="89" t="s">
        <v>78</v>
      </c>
      <c r="BP8" s="131" t="s">
        <v>1</v>
      </c>
      <c r="BQ8" s="111">
        <f>BZ8+CC8</f>
        <v>0</v>
      </c>
      <c r="BR8" s="76" t="s">
        <v>0</v>
      </c>
      <c r="BS8" s="77" t="s">
        <v>1</v>
      </c>
      <c r="BT8" s="76">
        <f>BT10+BT12</f>
        <v>0</v>
      </c>
      <c r="BU8" s="78" t="s">
        <v>0</v>
      </c>
      <c r="BV8" s="76" t="s">
        <v>1</v>
      </c>
      <c r="BW8" s="76">
        <f>BW10+BW12</f>
        <v>0</v>
      </c>
      <c r="BX8" s="76" t="s">
        <v>0</v>
      </c>
      <c r="BY8" s="77" t="s">
        <v>1</v>
      </c>
      <c r="BZ8" s="111">
        <f>BT8+BW8</f>
        <v>0</v>
      </c>
      <c r="CA8" s="76" t="s">
        <v>0</v>
      </c>
      <c r="CB8" s="75" t="s">
        <v>1</v>
      </c>
      <c r="CC8" s="76">
        <f>CC10+CC12</f>
        <v>0</v>
      </c>
      <c r="CD8" s="73" t="s">
        <v>0</v>
      </c>
      <c r="CE8" s="112" t="s">
        <v>1</v>
      </c>
      <c r="CF8" s="111">
        <f>CO8+CR8</f>
        <v>1283.7286</v>
      </c>
      <c r="CG8" s="76" t="s">
        <v>0</v>
      </c>
      <c r="CH8" s="77" t="s">
        <v>1</v>
      </c>
      <c r="CI8" s="76">
        <f>CI10+CI12</f>
        <v>132.23</v>
      </c>
      <c r="CJ8" s="78" t="s">
        <v>0</v>
      </c>
      <c r="CK8" s="76" t="s">
        <v>1</v>
      </c>
      <c r="CL8" s="76">
        <f>CL10+CL12</f>
        <v>0</v>
      </c>
      <c r="CM8" s="76" t="s">
        <v>0</v>
      </c>
      <c r="CN8" s="77" t="s">
        <v>1</v>
      </c>
      <c r="CO8" s="111">
        <f>CI8+CL8</f>
        <v>132.23</v>
      </c>
      <c r="CP8" s="76" t="s">
        <v>0</v>
      </c>
      <c r="CQ8" s="75" t="s">
        <v>1</v>
      </c>
      <c r="CR8" s="76">
        <f>CR10+CR12</f>
        <v>1151.4986</v>
      </c>
      <c r="CS8" s="80" t="s">
        <v>0</v>
      </c>
      <c r="CT8" s="106"/>
      <c r="CU8" s="112" t="s">
        <v>1</v>
      </c>
      <c r="CV8" s="111">
        <f>DE8+DH8</f>
        <v>0</v>
      </c>
      <c r="CW8" s="76" t="s">
        <v>0</v>
      </c>
      <c r="CX8" s="77" t="s">
        <v>1</v>
      </c>
      <c r="CY8" s="76">
        <f>CY10+CY12</f>
        <v>0</v>
      </c>
      <c r="CZ8" s="78" t="s">
        <v>0</v>
      </c>
      <c r="DA8" s="76" t="s">
        <v>1</v>
      </c>
      <c r="DB8" s="76">
        <f>DB10+DB12</f>
        <v>0</v>
      </c>
      <c r="DC8" s="76" t="s">
        <v>0</v>
      </c>
      <c r="DD8" s="77" t="s">
        <v>1</v>
      </c>
      <c r="DE8" s="111">
        <f>CY8+DB8</f>
        <v>0</v>
      </c>
      <c r="DF8" s="76" t="s">
        <v>0</v>
      </c>
      <c r="DG8" s="75" t="s">
        <v>1</v>
      </c>
      <c r="DH8" s="76">
        <f>DH10+DH12</f>
        <v>0</v>
      </c>
      <c r="DI8" s="73" t="s">
        <v>0</v>
      </c>
      <c r="DJ8" s="268"/>
      <c r="DK8" s="97"/>
    </row>
    <row r="9" spans="1:115" s="128" customFormat="1" ht="15.75" customHeight="1" thickBot="1">
      <c r="A9" s="266"/>
      <c r="B9" s="108"/>
      <c r="C9" s="107"/>
      <c r="D9" s="100">
        <f>M9+P9</f>
        <v>11.0798</v>
      </c>
      <c r="E9" s="100"/>
      <c r="F9" s="103"/>
      <c r="G9" s="100">
        <f>G11+G13</f>
        <v>0</v>
      </c>
      <c r="H9" s="102"/>
      <c r="I9" s="100"/>
      <c r="J9" s="146">
        <f>J11+J13</f>
        <v>0.2727</v>
      </c>
      <c r="K9" s="100"/>
      <c r="L9" s="103"/>
      <c r="M9" s="100">
        <f>G9+J9</f>
        <v>0.2727</v>
      </c>
      <c r="N9" s="100"/>
      <c r="O9" s="101"/>
      <c r="P9" s="100">
        <f>P11+P13</f>
        <v>10.8071</v>
      </c>
      <c r="Q9" s="99"/>
      <c r="R9" s="104"/>
      <c r="S9" s="100">
        <f>AB9+AE9</f>
        <v>7.559</v>
      </c>
      <c r="T9" s="100"/>
      <c r="U9" s="103"/>
      <c r="V9" s="100">
        <f>V11+V13</f>
        <v>0</v>
      </c>
      <c r="W9" s="102"/>
      <c r="X9" s="100"/>
      <c r="Y9" s="146">
        <f>Y11+Y13</f>
        <v>0.4116</v>
      </c>
      <c r="Z9" s="100"/>
      <c r="AA9" s="103"/>
      <c r="AB9" s="100">
        <f>V9+Y9</f>
        <v>0.4116</v>
      </c>
      <c r="AC9" s="100"/>
      <c r="AD9" s="101"/>
      <c r="AE9" s="100">
        <f>AE11+AE13</f>
        <v>7.1474</v>
      </c>
      <c r="AF9" s="105"/>
      <c r="AG9" s="106"/>
      <c r="AH9" s="106"/>
      <c r="AI9" s="104"/>
      <c r="AJ9" s="100">
        <f>AS9+AV9</f>
        <v>157.4972</v>
      </c>
      <c r="AK9" s="100"/>
      <c r="AL9" s="103"/>
      <c r="AM9" s="100">
        <f>AM11+AM13</f>
        <v>15.57</v>
      </c>
      <c r="AN9" s="102"/>
      <c r="AO9" s="100"/>
      <c r="AP9" s="100">
        <f>AP11+AP13</f>
        <v>0</v>
      </c>
      <c r="AQ9" s="100"/>
      <c r="AR9" s="103"/>
      <c r="AS9" s="100">
        <f>AM9+AP9</f>
        <v>15.57</v>
      </c>
      <c r="AT9" s="100"/>
      <c r="AU9" s="101"/>
      <c r="AV9" s="100">
        <f>AV11+AV13</f>
        <v>141.9272</v>
      </c>
      <c r="AW9" s="105"/>
      <c r="AX9" s="104"/>
      <c r="AY9" s="100">
        <f>BH9+BK9</f>
        <v>0</v>
      </c>
      <c r="AZ9" s="100"/>
      <c r="BA9" s="103"/>
      <c r="BB9" s="100">
        <f>BB11+BB13</f>
        <v>0</v>
      </c>
      <c r="BC9" s="102"/>
      <c r="BD9" s="100"/>
      <c r="BE9" s="100">
        <f>BE11+BE13</f>
        <v>0</v>
      </c>
      <c r="BF9" s="100"/>
      <c r="BG9" s="103"/>
      <c r="BH9" s="100">
        <f>BB9+BE9</f>
        <v>0</v>
      </c>
      <c r="BI9" s="100"/>
      <c r="BJ9" s="101"/>
      <c r="BK9" s="100">
        <f>BK11+BK13</f>
        <v>0</v>
      </c>
      <c r="BL9" s="99"/>
      <c r="BM9" s="264"/>
      <c r="BN9" s="266"/>
      <c r="BO9" s="108"/>
      <c r="BP9" s="107"/>
      <c r="BQ9" s="100">
        <f>BZ9+CC9</f>
        <v>0</v>
      </c>
      <c r="BR9" s="100"/>
      <c r="BS9" s="103"/>
      <c r="BT9" s="100">
        <f>BT11+BT13</f>
        <v>0</v>
      </c>
      <c r="BU9" s="102"/>
      <c r="BV9" s="100"/>
      <c r="BW9" s="100">
        <f>BW11+BW13</f>
        <v>0</v>
      </c>
      <c r="BX9" s="100"/>
      <c r="BY9" s="103"/>
      <c r="BZ9" s="100">
        <f>BT9+BW9</f>
        <v>0</v>
      </c>
      <c r="CA9" s="100"/>
      <c r="CB9" s="101"/>
      <c r="CC9" s="100">
        <f>CC11+CC13</f>
        <v>0</v>
      </c>
      <c r="CD9" s="99"/>
      <c r="CE9" s="104"/>
      <c r="CF9" s="100">
        <f>CO9+CR9</f>
        <v>14.357600000000001</v>
      </c>
      <c r="CG9" s="100"/>
      <c r="CH9" s="103"/>
      <c r="CI9" s="100">
        <f>CI11+CI13</f>
        <v>10.8</v>
      </c>
      <c r="CJ9" s="102"/>
      <c r="CK9" s="100"/>
      <c r="CL9" s="100">
        <f>CL11+CL13</f>
        <v>0</v>
      </c>
      <c r="CM9" s="100"/>
      <c r="CN9" s="103"/>
      <c r="CO9" s="100">
        <f>CI9+CL9</f>
        <v>10.8</v>
      </c>
      <c r="CP9" s="100"/>
      <c r="CQ9" s="101"/>
      <c r="CR9" s="100">
        <f>CR11+CR13</f>
        <v>3.5576</v>
      </c>
      <c r="CS9" s="105"/>
      <c r="CT9" s="106"/>
      <c r="CU9" s="104"/>
      <c r="CV9" s="100">
        <f>DE9+DH9</f>
        <v>0</v>
      </c>
      <c r="CW9" s="100"/>
      <c r="CX9" s="103"/>
      <c r="CY9" s="100">
        <f>CY11+CY13</f>
        <v>0</v>
      </c>
      <c r="CZ9" s="102"/>
      <c r="DA9" s="100"/>
      <c r="DB9" s="100">
        <f>DB11+DB13</f>
        <v>0</v>
      </c>
      <c r="DC9" s="100"/>
      <c r="DD9" s="103"/>
      <c r="DE9" s="100">
        <f>CY9+DB9</f>
        <v>0</v>
      </c>
      <c r="DF9" s="100"/>
      <c r="DG9" s="101"/>
      <c r="DH9" s="100">
        <f>DH11+DH13</f>
        <v>0</v>
      </c>
      <c r="DI9" s="99"/>
      <c r="DJ9" s="264"/>
      <c r="DK9" s="97"/>
    </row>
    <row r="10" spans="1:115" s="6" customFormat="1" ht="15.75" customHeight="1">
      <c r="A10" s="96">
        <v>20</v>
      </c>
      <c r="B10" s="95" t="s">
        <v>77</v>
      </c>
      <c r="C10" s="15" t="s">
        <v>1</v>
      </c>
      <c r="D10" s="15">
        <f>M10+P10</f>
        <v>0</v>
      </c>
      <c r="E10" s="15" t="s">
        <v>0</v>
      </c>
      <c r="F10" s="51" t="s">
        <v>1</v>
      </c>
      <c r="G10" s="50"/>
      <c r="H10" s="50" t="s">
        <v>0</v>
      </c>
      <c r="I10" s="51" t="s">
        <v>1</v>
      </c>
      <c r="J10" s="50"/>
      <c r="K10" s="50" t="s">
        <v>0</v>
      </c>
      <c r="L10" s="51" t="s">
        <v>1</v>
      </c>
      <c r="M10" s="15">
        <f>G10+J10</f>
        <v>0</v>
      </c>
      <c r="N10" s="50" t="s">
        <v>0</v>
      </c>
      <c r="O10" s="47" t="s">
        <v>1</v>
      </c>
      <c r="P10" s="15"/>
      <c r="Q10" s="15" t="s">
        <v>0</v>
      </c>
      <c r="R10" s="48" t="s">
        <v>1</v>
      </c>
      <c r="S10" s="15">
        <f>AB10+AE10</f>
        <v>0</v>
      </c>
      <c r="T10" s="15" t="s">
        <v>0</v>
      </c>
      <c r="U10" s="47" t="s">
        <v>1</v>
      </c>
      <c r="V10" s="15"/>
      <c r="W10" s="15" t="s">
        <v>0</v>
      </c>
      <c r="X10" s="47" t="s">
        <v>1</v>
      </c>
      <c r="Y10" s="15"/>
      <c r="Z10" s="15" t="s">
        <v>0</v>
      </c>
      <c r="AA10" s="47" t="s">
        <v>1</v>
      </c>
      <c r="AB10" s="15">
        <f>V10+Y10</f>
        <v>0</v>
      </c>
      <c r="AC10" s="15" t="s">
        <v>0</v>
      </c>
      <c r="AD10" s="47" t="s">
        <v>1</v>
      </c>
      <c r="AE10" s="15"/>
      <c r="AF10" s="49" t="s">
        <v>0</v>
      </c>
      <c r="AG10" s="15"/>
      <c r="AH10" s="15"/>
      <c r="AI10" s="158" t="s">
        <v>1</v>
      </c>
      <c r="AJ10" s="144">
        <f>AS10+AV10</f>
        <v>0</v>
      </c>
      <c r="AK10" s="144" t="s">
        <v>0</v>
      </c>
      <c r="AL10" s="157" t="s">
        <v>1</v>
      </c>
      <c r="AM10" s="144"/>
      <c r="AN10" s="144" t="s">
        <v>0</v>
      </c>
      <c r="AO10" s="157" t="s">
        <v>1</v>
      </c>
      <c r="AP10" s="144"/>
      <c r="AQ10" s="144" t="s">
        <v>0</v>
      </c>
      <c r="AR10" s="157" t="s">
        <v>1</v>
      </c>
      <c r="AS10" s="144">
        <f>AM10+AP10</f>
        <v>0</v>
      </c>
      <c r="AT10" s="144" t="s">
        <v>0</v>
      </c>
      <c r="AU10" s="157" t="s">
        <v>1</v>
      </c>
      <c r="AV10" s="144"/>
      <c r="AW10" s="156" t="s">
        <v>0</v>
      </c>
      <c r="AX10" s="158" t="s">
        <v>1</v>
      </c>
      <c r="AY10" s="144">
        <f>BH10+BK10</f>
        <v>0</v>
      </c>
      <c r="AZ10" s="144" t="s">
        <v>0</v>
      </c>
      <c r="BA10" s="157" t="s">
        <v>1</v>
      </c>
      <c r="BB10" s="144"/>
      <c r="BC10" s="144" t="s">
        <v>0</v>
      </c>
      <c r="BD10" s="157" t="s">
        <v>1</v>
      </c>
      <c r="BE10" s="144"/>
      <c r="BF10" s="144" t="s">
        <v>0</v>
      </c>
      <c r="BG10" s="157" t="s">
        <v>1</v>
      </c>
      <c r="BH10" s="144">
        <f>BB10+BE10</f>
        <v>0</v>
      </c>
      <c r="BI10" s="144" t="s">
        <v>0</v>
      </c>
      <c r="BJ10" s="157" t="s">
        <v>1</v>
      </c>
      <c r="BK10" s="144"/>
      <c r="BL10" s="144" t="s">
        <v>0</v>
      </c>
      <c r="BM10" s="263">
        <v>20</v>
      </c>
      <c r="BN10" s="96">
        <v>20</v>
      </c>
      <c r="BO10" s="95" t="s">
        <v>77</v>
      </c>
      <c r="BP10" s="144" t="s">
        <v>1</v>
      </c>
      <c r="BQ10" s="144">
        <f>BZ10+CC10</f>
        <v>0</v>
      </c>
      <c r="BR10" s="144" t="s">
        <v>0</v>
      </c>
      <c r="BS10" s="157" t="s">
        <v>1</v>
      </c>
      <c r="BT10" s="144"/>
      <c r="BU10" s="144" t="s">
        <v>0</v>
      </c>
      <c r="BV10" s="157" t="s">
        <v>1</v>
      </c>
      <c r="BW10" s="144"/>
      <c r="BX10" s="144" t="s">
        <v>0</v>
      </c>
      <c r="BY10" s="157" t="s">
        <v>1</v>
      </c>
      <c r="BZ10" s="144">
        <f>BT10+BW10</f>
        <v>0</v>
      </c>
      <c r="CA10" s="144" t="s">
        <v>0</v>
      </c>
      <c r="CB10" s="157" t="s">
        <v>1</v>
      </c>
      <c r="CC10" s="144"/>
      <c r="CD10" s="144" t="s">
        <v>0</v>
      </c>
      <c r="CE10" s="158" t="s">
        <v>1</v>
      </c>
      <c r="CF10" s="144">
        <f>CO10+CR10</f>
        <v>262.69129999999996</v>
      </c>
      <c r="CG10" s="144" t="s">
        <v>0</v>
      </c>
      <c r="CH10" s="157" t="s">
        <v>1</v>
      </c>
      <c r="CI10" s="144">
        <v>132.23</v>
      </c>
      <c r="CJ10" s="144" t="s">
        <v>0</v>
      </c>
      <c r="CK10" s="157" t="s">
        <v>1</v>
      </c>
      <c r="CL10" s="144"/>
      <c r="CM10" s="144" t="s">
        <v>0</v>
      </c>
      <c r="CN10" s="157" t="s">
        <v>1</v>
      </c>
      <c r="CO10" s="144">
        <f>CI10+CL10</f>
        <v>132.23</v>
      </c>
      <c r="CP10" s="144" t="s">
        <v>0</v>
      </c>
      <c r="CQ10" s="157" t="s">
        <v>1</v>
      </c>
      <c r="CR10" s="144">
        <v>130.4613</v>
      </c>
      <c r="CS10" s="156" t="s">
        <v>0</v>
      </c>
      <c r="CT10" s="15"/>
      <c r="CU10" s="48" t="s">
        <v>1</v>
      </c>
      <c r="CV10" s="15">
        <f>DE10+DH10</f>
        <v>0</v>
      </c>
      <c r="CW10" s="15" t="s">
        <v>0</v>
      </c>
      <c r="CX10" s="47" t="s">
        <v>1</v>
      </c>
      <c r="CY10" s="15"/>
      <c r="CZ10" s="15" t="s">
        <v>0</v>
      </c>
      <c r="DA10" s="47" t="s">
        <v>1</v>
      </c>
      <c r="DB10" s="15"/>
      <c r="DC10" s="15" t="s">
        <v>0</v>
      </c>
      <c r="DD10" s="47" t="s">
        <v>1</v>
      </c>
      <c r="DE10" s="15">
        <f>CY10+DB10</f>
        <v>0</v>
      </c>
      <c r="DF10" s="15" t="s">
        <v>0</v>
      </c>
      <c r="DG10" s="47" t="s">
        <v>1</v>
      </c>
      <c r="DH10" s="15"/>
      <c r="DI10" s="49" t="s">
        <v>0</v>
      </c>
      <c r="DJ10" s="250">
        <v>20</v>
      </c>
      <c r="DK10" s="7"/>
    </row>
    <row r="11" spans="1:115" s="6" customFormat="1" ht="15.75" customHeight="1">
      <c r="A11" s="55"/>
      <c r="B11" s="42"/>
      <c r="C11" s="36"/>
      <c r="D11" s="34">
        <f>M11+P11</f>
        <v>10.6102</v>
      </c>
      <c r="E11" s="34"/>
      <c r="F11" s="39"/>
      <c r="G11" s="38"/>
      <c r="H11" s="38"/>
      <c r="I11" s="39"/>
      <c r="J11" s="301">
        <v>0.2727</v>
      </c>
      <c r="K11" s="38"/>
      <c r="L11" s="39"/>
      <c r="M11" s="34">
        <f>G11+J11</f>
        <v>0.2727</v>
      </c>
      <c r="N11" s="38"/>
      <c r="O11" s="35"/>
      <c r="P11" s="34">
        <v>10.3375</v>
      </c>
      <c r="Q11" s="34"/>
      <c r="R11" s="36"/>
      <c r="S11" s="34">
        <f>AB11+AE11</f>
        <v>5.7956</v>
      </c>
      <c r="T11" s="34"/>
      <c r="U11" s="35"/>
      <c r="V11" s="34"/>
      <c r="W11" s="34"/>
      <c r="X11" s="35"/>
      <c r="Y11" s="44">
        <v>0.4116</v>
      </c>
      <c r="Z11" s="34"/>
      <c r="AA11" s="35"/>
      <c r="AB11" s="34">
        <f>V11+Y11</f>
        <v>0.4116</v>
      </c>
      <c r="AC11" s="34"/>
      <c r="AD11" s="35"/>
      <c r="AE11" s="34">
        <v>5.384</v>
      </c>
      <c r="AF11" s="37"/>
      <c r="AG11" s="15"/>
      <c r="AH11" s="15"/>
      <c r="AI11" s="36"/>
      <c r="AJ11" s="34">
        <f>AS11+AV11</f>
        <v>141.9157</v>
      </c>
      <c r="AK11" s="34"/>
      <c r="AL11" s="35"/>
      <c r="AM11" s="34"/>
      <c r="AN11" s="34"/>
      <c r="AO11" s="35"/>
      <c r="AP11" s="34"/>
      <c r="AQ11" s="34"/>
      <c r="AR11" s="35"/>
      <c r="AS11" s="34">
        <f>AM11+AP11</f>
        <v>0</v>
      </c>
      <c r="AT11" s="34"/>
      <c r="AU11" s="35"/>
      <c r="AV11" s="34">
        <v>141.9157</v>
      </c>
      <c r="AW11" s="37"/>
      <c r="AX11" s="36"/>
      <c r="AY11" s="34">
        <f>BH11+BK11</f>
        <v>0</v>
      </c>
      <c r="AZ11" s="34"/>
      <c r="BA11" s="35"/>
      <c r="BB11" s="34"/>
      <c r="BC11" s="34"/>
      <c r="BD11" s="35"/>
      <c r="BE11" s="34"/>
      <c r="BF11" s="34"/>
      <c r="BG11" s="35"/>
      <c r="BH11" s="34">
        <f>BB11+BE11</f>
        <v>0</v>
      </c>
      <c r="BI11" s="34"/>
      <c r="BJ11" s="35"/>
      <c r="BK11" s="34"/>
      <c r="BL11" s="34"/>
      <c r="BM11" s="261"/>
      <c r="BN11" s="55"/>
      <c r="BO11" s="42"/>
      <c r="BP11" s="34"/>
      <c r="BQ11" s="34">
        <f>BZ11+CC11</f>
        <v>0</v>
      </c>
      <c r="BR11" s="34"/>
      <c r="BS11" s="35"/>
      <c r="BT11" s="34"/>
      <c r="BU11" s="34"/>
      <c r="BV11" s="35"/>
      <c r="BW11" s="34"/>
      <c r="BX11" s="34"/>
      <c r="BY11" s="35"/>
      <c r="BZ11" s="34">
        <f>BT11+BW11</f>
        <v>0</v>
      </c>
      <c r="CA11" s="34"/>
      <c r="CB11" s="35"/>
      <c r="CC11" s="34"/>
      <c r="CD11" s="34"/>
      <c r="CE11" s="36"/>
      <c r="CF11" s="34">
        <f>CO11+CR11</f>
        <v>10.8</v>
      </c>
      <c r="CG11" s="34"/>
      <c r="CH11" s="35"/>
      <c r="CI11" s="34">
        <v>10.8</v>
      </c>
      <c r="CJ11" s="34"/>
      <c r="CK11" s="35"/>
      <c r="CL11" s="34"/>
      <c r="CM11" s="34"/>
      <c r="CN11" s="35"/>
      <c r="CO11" s="34">
        <f>CI11+CL11</f>
        <v>10.8</v>
      </c>
      <c r="CP11" s="34"/>
      <c r="CQ11" s="35"/>
      <c r="CR11" s="34"/>
      <c r="CS11" s="37"/>
      <c r="CT11" s="15"/>
      <c r="CU11" s="36"/>
      <c r="CV11" s="34">
        <f>DE11+DH11</f>
        <v>0</v>
      </c>
      <c r="CW11" s="34"/>
      <c r="CX11" s="35"/>
      <c r="CY11" s="34"/>
      <c r="CZ11" s="34"/>
      <c r="DA11" s="35"/>
      <c r="DB11" s="34"/>
      <c r="DC11" s="34"/>
      <c r="DD11" s="35"/>
      <c r="DE11" s="34">
        <f>CY11+DB11</f>
        <v>0</v>
      </c>
      <c r="DF11" s="34"/>
      <c r="DG11" s="35"/>
      <c r="DH11" s="34"/>
      <c r="DI11" s="37"/>
      <c r="DJ11" s="250"/>
      <c r="DK11" s="7"/>
    </row>
    <row r="12" spans="1:115" s="6" customFormat="1" ht="15.75" customHeight="1">
      <c r="A12" s="32">
        <v>21</v>
      </c>
      <c r="B12" s="31" t="s">
        <v>76</v>
      </c>
      <c r="C12" s="48" t="s">
        <v>1</v>
      </c>
      <c r="D12" s="15">
        <f>M12+P12</f>
        <v>0</v>
      </c>
      <c r="E12" s="15" t="s">
        <v>0</v>
      </c>
      <c r="F12" s="51" t="s">
        <v>1</v>
      </c>
      <c r="G12" s="50"/>
      <c r="H12" s="50" t="s">
        <v>0</v>
      </c>
      <c r="I12" s="51" t="s">
        <v>1</v>
      </c>
      <c r="J12" s="50"/>
      <c r="K12" s="50" t="s">
        <v>0</v>
      </c>
      <c r="L12" s="51" t="s">
        <v>1</v>
      </c>
      <c r="M12" s="15">
        <f>G12+J12</f>
        <v>0</v>
      </c>
      <c r="N12" s="50" t="s">
        <v>0</v>
      </c>
      <c r="O12" s="47" t="s">
        <v>1</v>
      </c>
      <c r="P12" s="15"/>
      <c r="Q12" s="15" t="s">
        <v>0</v>
      </c>
      <c r="R12" s="48" t="s">
        <v>1</v>
      </c>
      <c r="S12" s="15">
        <f>AB12+AE12</f>
        <v>0</v>
      </c>
      <c r="T12" s="15" t="s">
        <v>0</v>
      </c>
      <c r="U12" s="47" t="s">
        <v>1</v>
      </c>
      <c r="V12" s="15"/>
      <c r="W12" s="15" t="s">
        <v>0</v>
      </c>
      <c r="X12" s="47" t="s">
        <v>1</v>
      </c>
      <c r="Y12" s="15"/>
      <c r="Z12" s="15" t="s">
        <v>0</v>
      </c>
      <c r="AA12" s="47" t="s">
        <v>1</v>
      </c>
      <c r="AB12" s="15">
        <f>V12+Y12</f>
        <v>0</v>
      </c>
      <c r="AC12" s="15" t="s">
        <v>0</v>
      </c>
      <c r="AD12" s="47" t="s">
        <v>1</v>
      </c>
      <c r="AE12" s="15"/>
      <c r="AF12" s="49" t="s">
        <v>0</v>
      </c>
      <c r="AG12" s="15"/>
      <c r="AH12" s="15"/>
      <c r="AI12" s="48" t="s">
        <v>1</v>
      </c>
      <c r="AJ12" s="15">
        <f>AS12+AV12</f>
        <v>0</v>
      </c>
      <c r="AK12" s="15" t="s">
        <v>0</v>
      </c>
      <c r="AL12" s="47" t="s">
        <v>1</v>
      </c>
      <c r="AM12" s="15"/>
      <c r="AN12" s="15" t="s">
        <v>0</v>
      </c>
      <c r="AO12" s="47" t="s">
        <v>1</v>
      </c>
      <c r="AP12" s="15"/>
      <c r="AQ12" s="15" t="s">
        <v>0</v>
      </c>
      <c r="AR12" s="47" t="s">
        <v>1</v>
      </c>
      <c r="AS12" s="15">
        <f>AM12+AP12</f>
        <v>0</v>
      </c>
      <c r="AT12" s="15" t="s">
        <v>0</v>
      </c>
      <c r="AU12" s="47" t="s">
        <v>1</v>
      </c>
      <c r="AV12" s="15"/>
      <c r="AW12" s="49" t="s">
        <v>0</v>
      </c>
      <c r="AX12" s="48" t="s">
        <v>1</v>
      </c>
      <c r="AY12" s="15">
        <f>BH12+BK12</f>
        <v>0</v>
      </c>
      <c r="AZ12" s="15" t="s">
        <v>0</v>
      </c>
      <c r="BA12" s="47" t="s">
        <v>1</v>
      </c>
      <c r="BB12" s="15"/>
      <c r="BC12" s="15" t="s">
        <v>0</v>
      </c>
      <c r="BD12" s="47" t="s">
        <v>1</v>
      </c>
      <c r="BE12" s="15"/>
      <c r="BF12" s="15" t="s">
        <v>0</v>
      </c>
      <c r="BG12" s="47" t="s">
        <v>1</v>
      </c>
      <c r="BH12" s="15">
        <f>BB12+BE12</f>
        <v>0</v>
      </c>
      <c r="BI12" s="15" t="s">
        <v>0</v>
      </c>
      <c r="BJ12" s="47" t="s">
        <v>1</v>
      </c>
      <c r="BK12" s="15"/>
      <c r="BL12" s="15" t="s">
        <v>0</v>
      </c>
      <c r="BM12" s="271">
        <v>21</v>
      </c>
      <c r="BN12" s="93">
        <v>21</v>
      </c>
      <c r="BO12" s="31" t="s">
        <v>76</v>
      </c>
      <c r="BP12" s="15" t="s">
        <v>1</v>
      </c>
      <c r="BQ12" s="15">
        <f>BZ12+CC12</f>
        <v>0</v>
      </c>
      <c r="BR12" s="15" t="s">
        <v>0</v>
      </c>
      <c r="BS12" s="47" t="s">
        <v>1</v>
      </c>
      <c r="BT12" s="15"/>
      <c r="BU12" s="15" t="s">
        <v>0</v>
      </c>
      <c r="BV12" s="47" t="s">
        <v>1</v>
      </c>
      <c r="BW12" s="15"/>
      <c r="BX12" s="15" t="s">
        <v>0</v>
      </c>
      <c r="BY12" s="47" t="s">
        <v>1</v>
      </c>
      <c r="BZ12" s="15">
        <f>BT12+BW12</f>
        <v>0</v>
      </c>
      <c r="CA12" s="15" t="s">
        <v>0</v>
      </c>
      <c r="CB12" s="47" t="s">
        <v>1</v>
      </c>
      <c r="CC12" s="15"/>
      <c r="CD12" s="15" t="s">
        <v>0</v>
      </c>
      <c r="CE12" s="48" t="s">
        <v>1</v>
      </c>
      <c r="CF12" s="15">
        <f>CO12+CR12</f>
        <v>1021.0373</v>
      </c>
      <c r="CG12" s="15" t="s">
        <v>0</v>
      </c>
      <c r="CH12" s="47" t="s">
        <v>1</v>
      </c>
      <c r="CI12" s="15"/>
      <c r="CJ12" s="15" t="s">
        <v>0</v>
      </c>
      <c r="CK12" s="47" t="s">
        <v>1</v>
      </c>
      <c r="CL12" s="15"/>
      <c r="CM12" s="15" t="s">
        <v>0</v>
      </c>
      <c r="CN12" s="47" t="s">
        <v>1</v>
      </c>
      <c r="CO12" s="15">
        <f>CI12+CL12</f>
        <v>0</v>
      </c>
      <c r="CP12" s="15" t="s">
        <v>0</v>
      </c>
      <c r="CQ12" s="47" t="s">
        <v>1</v>
      </c>
      <c r="CR12" s="15">
        <v>1021.0373</v>
      </c>
      <c r="CS12" s="49" t="s">
        <v>0</v>
      </c>
      <c r="CT12" s="15"/>
      <c r="CU12" s="48" t="s">
        <v>1</v>
      </c>
      <c r="CV12" s="15">
        <f>DE12+DH12</f>
        <v>0</v>
      </c>
      <c r="CW12" s="15" t="s">
        <v>0</v>
      </c>
      <c r="CX12" s="47" t="s">
        <v>1</v>
      </c>
      <c r="CY12" s="15"/>
      <c r="CZ12" s="15" t="s">
        <v>0</v>
      </c>
      <c r="DA12" s="47" t="s">
        <v>1</v>
      </c>
      <c r="DB12" s="15"/>
      <c r="DC12" s="15" t="s">
        <v>0</v>
      </c>
      <c r="DD12" s="47" t="s">
        <v>1</v>
      </c>
      <c r="DE12" s="15">
        <f>CY12+DB12</f>
        <v>0</v>
      </c>
      <c r="DF12" s="15" t="s">
        <v>0</v>
      </c>
      <c r="DG12" s="47" t="s">
        <v>1</v>
      </c>
      <c r="DH12" s="15"/>
      <c r="DI12" s="49" t="s">
        <v>0</v>
      </c>
      <c r="DJ12" s="246">
        <f>DJ10+1</f>
        <v>21</v>
      </c>
      <c r="DK12" s="7"/>
    </row>
    <row r="13" spans="1:115" s="6" customFormat="1" ht="15.75" customHeight="1" thickBot="1">
      <c r="A13" s="55"/>
      <c r="B13" s="42"/>
      <c r="C13" s="13"/>
      <c r="D13" s="210">
        <f>M13+P13</f>
        <v>0.4696</v>
      </c>
      <c r="E13" s="9"/>
      <c r="F13" s="17"/>
      <c r="G13" s="16"/>
      <c r="H13" s="16"/>
      <c r="I13" s="17"/>
      <c r="J13" s="16"/>
      <c r="K13" s="16"/>
      <c r="L13" s="17"/>
      <c r="M13" s="9">
        <f>G13+J13</f>
        <v>0</v>
      </c>
      <c r="N13" s="16"/>
      <c r="O13" s="11"/>
      <c r="P13" s="210">
        <v>0.4696</v>
      </c>
      <c r="Q13" s="9"/>
      <c r="R13" s="13"/>
      <c r="S13" s="9">
        <f>AB13+AE13</f>
        <v>1.7634</v>
      </c>
      <c r="T13" s="9"/>
      <c r="U13" s="11"/>
      <c r="V13" s="9"/>
      <c r="W13" s="9"/>
      <c r="X13" s="11"/>
      <c r="Y13" s="9"/>
      <c r="Z13" s="9"/>
      <c r="AA13" s="11"/>
      <c r="AB13" s="9">
        <f>V13+Y13</f>
        <v>0</v>
      </c>
      <c r="AC13" s="9"/>
      <c r="AD13" s="11"/>
      <c r="AE13" s="326">
        <v>1.7634</v>
      </c>
      <c r="AF13" s="14"/>
      <c r="AG13" s="15"/>
      <c r="AH13" s="15"/>
      <c r="AI13" s="48"/>
      <c r="AJ13" s="15">
        <f>AS13+AV13</f>
        <v>15.5815</v>
      </c>
      <c r="AK13" s="15"/>
      <c r="AL13" s="47"/>
      <c r="AM13" s="15">
        <v>15.57</v>
      </c>
      <c r="AN13" s="15"/>
      <c r="AO13" s="47"/>
      <c r="AP13" s="15"/>
      <c r="AQ13" s="15"/>
      <c r="AR13" s="47"/>
      <c r="AS13" s="15">
        <f>AM13+AP13</f>
        <v>15.57</v>
      </c>
      <c r="AT13" s="15"/>
      <c r="AU13" s="47"/>
      <c r="AV13" s="272">
        <v>0.0115</v>
      </c>
      <c r="AW13" s="49"/>
      <c r="AX13" s="48"/>
      <c r="AY13" s="15">
        <f>BH13+BK13</f>
        <v>0</v>
      </c>
      <c r="AZ13" s="15"/>
      <c r="BA13" s="47"/>
      <c r="BB13" s="15"/>
      <c r="BC13" s="15"/>
      <c r="BD13" s="47"/>
      <c r="BE13" s="15"/>
      <c r="BF13" s="15"/>
      <c r="BG13" s="47"/>
      <c r="BH13" s="15">
        <f>BB13+BE13</f>
        <v>0</v>
      </c>
      <c r="BI13" s="15"/>
      <c r="BJ13" s="47"/>
      <c r="BK13" s="15"/>
      <c r="BL13" s="15"/>
      <c r="BM13" s="271"/>
      <c r="BN13" s="93"/>
      <c r="BO13" s="42"/>
      <c r="BP13" s="15"/>
      <c r="BQ13" s="15">
        <f>BZ13+CC13</f>
        <v>0</v>
      </c>
      <c r="BR13" s="15"/>
      <c r="BS13" s="47"/>
      <c r="BT13" s="15"/>
      <c r="BU13" s="15"/>
      <c r="BV13" s="47"/>
      <c r="BW13" s="15"/>
      <c r="BX13" s="15"/>
      <c r="BY13" s="47"/>
      <c r="BZ13" s="15">
        <f>BT13+BW13</f>
        <v>0</v>
      </c>
      <c r="CA13" s="15"/>
      <c r="CB13" s="47"/>
      <c r="CC13" s="15"/>
      <c r="CD13" s="15"/>
      <c r="CE13" s="48"/>
      <c r="CF13" s="15">
        <f>CO13+CR13</f>
        <v>3.5576</v>
      </c>
      <c r="CG13" s="15"/>
      <c r="CH13" s="47"/>
      <c r="CI13" s="15"/>
      <c r="CJ13" s="15"/>
      <c r="CK13" s="47"/>
      <c r="CL13" s="15"/>
      <c r="CM13" s="15"/>
      <c r="CN13" s="47"/>
      <c r="CO13" s="15">
        <f>CI13+CL13</f>
        <v>0</v>
      </c>
      <c r="CP13" s="15"/>
      <c r="CQ13" s="47"/>
      <c r="CR13" s="15">
        <v>3.5576</v>
      </c>
      <c r="CS13" s="49"/>
      <c r="CT13" s="15"/>
      <c r="CU13" s="48"/>
      <c r="CV13" s="15">
        <f>DE13+DH13</f>
        <v>0</v>
      </c>
      <c r="CW13" s="15"/>
      <c r="CX13" s="47"/>
      <c r="CY13" s="15"/>
      <c r="CZ13" s="15"/>
      <c r="DA13" s="47"/>
      <c r="DB13" s="15"/>
      <c r="DC13" s="15"/>
      <c r="DD13" s="47"/>
      <c r="DE13" s="15">
        <f>CY13+DB13</f>
        <v>0</v>
      </c>
      <c r="DF13" s="15"/>
      <c r="DG13" s="47"/>
      <c r="DH13" s="15"/>
      <c r="DI13" s="49"/>
      <c r="DJ13" s="250"/>
      <c r="DK13" s="7"/>
    </row>
    <row r="14" spans="1:114" ht="13.5" customHeight="1">
      <c r="A14" s="116"/>
      <c r="B14" s="89" t="s">
        <v>75</v>
      </c>
      <c r="C14" s="131" t="s">
        <v>1</v>
      </c>
      <c r="D14" s="320">
        <f>D16+D18+D20+D22+D24+D26+D28</f>
        <v>0</v>
      </c>
      <c r="E14" s="76" t="s">
        <v>0</v>
      </c>
      <c r="F14" s="77" t="s">
        <v>1</v>
      </c>
      <c r="G14" s="321">
        <f>G16+G18+G20+G22+G24+G26+G28</f>
        <v>0</v>
      </c>
      <c r="H14" s="78" t="s">
        <v>0</v>
      </c>
      <c r="I14" s="76" t="s">
        <v>1</v>
      </c>
      <c r="J14" s="321">
        <f>J16+J18+J20+J22+J24+J26+J28</f>
        <v>0</v>
      </c>
      <c r="K14" s="76" t="s">
        <v>0</v>
      </c>
      <c r="L14" s="77" t="s">
        <v>1</v>
      </c>
      <c r="M14" s="321"/>
      <c r="N14" s="76" t="s">
        <v>0</v>
      </c>
      <c r="O14" s="75" t="s">
        <v>1</v>
      </c>
      <c r="P14" s="320">
        <f>P16+P18+P20+P22+P24+P26+P28</f>
        <v>0</v>
      </c>
      <c r="Q14" s="73" t="s">
        <v>0</v>
      </c>
      <c r="R14" s="112" t="s">
        <v>1</v>
      </c>
      <c r="S14" s="321"/>
      <c r="T14" s="76" t="s">
        <v>0</v>
      </c>
      <c r="U14" s="77" t="s">
        <v>1</v>
      </c>
      <c r="V14" s="321">
        <f>V16+V18+V20+V22+V24+V26+V28</f>
        <v>0</v>
      </c>
      <c r="W14" s="78" t="s">
        <v>0</v>
      </c>
      <c r="X14" s="76" t="s">
        <v>1</v>
      </c>
      <c r="Y14" s="321">
        <f>Y16+Y18+Y20+Y22+Y24+Y26+Y28</f>
        <v>0</v>
      </c>
      <c r="Z14" s="78" t="s">
        <v>0</v>
      </c>
      <c r="AA14" s="77" t="s">
        <v>1</v>
      </c>
      <c r="AB14" s="321"/>
      <c r="AC14" s="76" t="s">
        <v>0</v>
      </c>
      <c r="AD14" s="75" t="s">
        <v>1</v>
      </c>
      <c r="AE14" s="321">
        <f>AE16+AE18+AE20+AE22+AE24+AE26+AE28</f>
        <v>0</v>
      </c>
      <c r="AF14" s="80" t="s">
        <v>0</v>
      </c>
      <c r="AI14" s="325" t="s">
        <v>98</v>
      </c>
      <c r="AJ14" s="324"/>
      <c r="AK14" s="319" t="s">
        <v>97</v>
      </c>
      <c r="AL14" s="323" t="s">
        <v>98</v>
      </c>
      <c r="AM14" s="319">
        <f>AM16+AM18+AM20+AM22+AM24+AM26+AM28</f>
        <v>0</v>
      </c>
      <c r="AN14" s="319" t="s">
        <v>97</v>
      </c>
      <c r="AO14" s="323" t="s">
        <v>98</v>
      </c>
      <c r="AP14" s="319">
        <f>AP16+AP18+AP20+AP22+AP24+AP26+AP28</f>
        <v>0</v>
      </c>
      <c r="AQ14" s="319" t="s">
        <v>97</v>
      </c>
      <c r="AR14" s="323" t="s">
        <v>98</v>
      </c>
      <c r="AS14" s="319"/>
      <c r="AT14" s="319" t="s">
        <v>97</v>
      </c>
      <c r="AU14" s="323" t="s">
        <v>98</v>
      </c>
      <c r="AV14" s="319">
        <f>AV16+AV18+AV20+AV22+AV24+AV26+AV28</f>
        <v>0</v>
      </c>
      <c r="AW14" s="322" t="s">
        <v>97</v>
      </c>
      <c r="AX14" s="325" t="s">
        <v>98</v>
      </c>
      <c r="AY14" s="324"/>
      <c r="AZ14" s="319" t="s">
        <v>97</v>
      </c>
      <c r="BA14" s="323" t="s">
        <v>98</v>
      </c>
      <c r="BB14" s="319">
        <f>BB16+BB18+BB20+BB22+BB24+BB26+BB28</f>
        <v>0</v>
      </c>
      <c r="BC14" s="319" t="s">
        <v>97</v>
      </c>
      <c r="BD14" s="323" t="s">
        <v>98</v>
      </c>
      <c r="BE14" s="319">
        <f>BE16+BE18+BE20+BE22+BE24+BE26+BE28</f>
        <v>0</v>
      </c>
      <c r="BF14" s="319" t="s">
        <v>97</v>
      </c>
      <c r="BG14" s="323" t="s">
        <v>98</v>
      </c>
      <c r="BH14" s="319"/>
      <c r="BI14" s="319" t="s">
        <v>97</v>
      </c>
      <c r="BJ14" s="323" t="s">
        <v>98</v>
      </c>
      <c r="BK14" s="319">
        <f>BK16+BK18+BK20+BK22+BK24+BK26+BK28</f>
        <v>0</v>
      </c>
      <c r="BL14" s="322" t="s">
        <v>97</v>
      </c>
      <c r="BM14" s="318"/>
      <c r="BN14" s="116"/>
      <c r="BO14" s="89" t="s">
        <v>75</v>
      </c>
      <c r="BP14" s="131" t="s">
        <v>1</v>
      </c>
      <c r="BQ14" s="320">
        <f>BZ14+CC14</f>
        <v>0</v>
      </c>
      <c r="BR14" s="76" t="s">
        <v>0</v>
      </c>
      <c r="BS14" s="77" t="s">
        <v>1</v>
      </c>
      <c r="BT14" s="321">
        <f>BT16+BT18+BT20+BT22+BT24+BT26+BT28</f>
        <v>0</v>
      </c>
      <c r="BU14" s="78" t="s">
        <v>0</v>
      </c>
      <c r="BV14" s="76" t="s">
        <v>1</v>
      </c>
      <c r="BW14" s="321">
        <f>BW16+BW18+BW20+BW22+BW24+BW26+BW28</f>
        <v>0</v>
      </c>
      <c r="BX14" s="76" t="s">
        <v>0</v>
      </c>
      <c r="BY14" s="77" t="s">
        <v>1</v>
      </c>
      <c r="BZ14" s="320">
        <f>BT14+BW14</f>
        <v>0</v>
      </c>
      <c r="CA14" s="76" t="s">
        <v>0</v>
      </c>
      <c r="CB14" s="75" t="s">
        <v>1</v>
      </c>
      <c r="CC14" s="321">
        <f>CC16+CC18+CC20+CC22+CC24+CC26+CC28</f>
        <v>0</v>
      </c>
      <c r="CD14" s="73" t="s">
        <v>0</v>
      </c>
      <c r="CE14" s="112" t="s">
        <v>1</v>
      </c>
      <c r="CF14" s="319">
        <f>CO14+CR14</f>
        <v>51.8315</v>
      </c>
      <c r="CG14" s="76" t="s">
        <v>0</v>
      </c>
      <c r="CH14" s="77" t="s">
        <v>1</v>
      </c>
      <c r="CI14" s="320">
        <f>CI16+CI18+CI20+CI22+CI24+CI26+CI28</f>
        <v>0</v>
      </c>
      <c r="CJ14" s="78" t="s">
        <v>0</v>
      </c>
      <c r="CK14" s="76" t="s">
        <v>1</v>
      </c>
      <c r="CL14" s="320">
        <f>CL16+CL18+CL20+CL22+CL24+CL26+CL28</f>
        <v>0</v>
      </c>
      <c r="CM14" s="76" t="s">
        <v>0</v>
      </c>
      <c r="CN14" s="77" t="s">
        <v>1</v>
      </c>
      <c r="CO14" s="320">
        <f>CI14+CL14</f>
        <v>0</v>
      </c>
      <c r="CP14" s="76" t="s">
        <v>0</v>
      </c>
      <c r="CQ14" s="75" t="s">
        <v>1</v>
      </c>
      <c r="CR14" s="319">
        <f>CR16+CR18+CR20+CR22+CR24+CR26+CR28</f>
        <v>51.8315</v>
      </c>
      <c r="CS14" s="80" t="s">
        <v>0</v>
      </c>
      <c r="CU14" s="112" t="s">
        <v>1</v>
      </c>
      <c r="CV14" s="319">
        <f>DE14+DH14</f>
        <v>6.2578</v>
      </c>
      <c r="CW14" s="76" t="s">
        <v>0</v>
      </c>
      <c r="CX14" s="77" t="s">
        <v>1</v>
      </c>
      <c r="CY14" s="321">
        <f>CY16+CY18+CY20+CY22+CY24+CY26+CY28</f>
        <v>0</v>
      </c>
      <c r="CZ14" s="78" t="s">
        <v>0</v>
      </c>
      <c r="DA14" s="76" t="s">
        <v>1</v>
      </c>
      <c r="DB14" s="321">
        <f>DB16+DB18+DB20+DB22+DB24+DB26+DB28</f>
        <v>0</v>
      </c>
      <c r="DC14" s="76" t="s">
        <v>0</v>
      </c>
      <c r="DD14" s="77" t="s">
        <v>1</v>
      </c>
      <c r="DE14" s="320">
        <f>CY14+DB14</f>
        <v>0</v>
      </c>
      <c r="DF14" s="76" t="s">
        <v>0</v>
      </c>
      <c r="DG14" s="75" t="s">
        <v>1</v>
      </c>
      <c r="DH14" s="319">
        <f>DH16+DH18+DH20+DH22+DH24+DH26+DH28</f>
        <v>6.2578</v>
      </c>
      <c r="DI14" s="73" t="s">
        <v>0</v>
      </c>
      <c r="DJ14" s="318"/>
    </row>
    <row r="15" spans="1:114" ht="13.5" customHeight="1" thickBot="1">
      <c r="A15" s="266"/>
      <c r="B15" s="108"/>
      <c r="C15" s="314"/>
      <c r="D15" s="315">
        <f>D17+D19+D21+D23+D25+D27+D29</f>
        <v>41.574600000000004</v>
      </c>
      <c r="E15" s="312"/>
      <c r="F15" s="313"/>
      <c r="G15" s="312">
        <f>G17+G19+G21+G23+G25+G27+G29</f>
        <v>0</v>
      </c>
      <c r="H15" s="312"/>
      <c r="I15" s="313"/>
      <c r="J15" s="317">
        <f>J17+J19+J21+J23+J25+J27+J29</f>
        <v>0.0291</v>
      </c>
      <c r="K15" s="312"/>
      <c r="L15" s="313"/>
      <c r="M15" s="312"/>
      <c r="N15" s="312"/>
      <c r="O15" s="313"/>
      <c r="P15" s="315">
        <f>P17+P19+P21+P23+P25+P27+P29</f>
        <v>41.545500000000004</v>
      </c>
      <c r="Q15" s="311"/>
      <c r="R15" s="314"/>
      <c r="S15" s="312"/>
      <c r="T15" s="312"/>
      <c r="U15" s="313"/>
      <c r="V15" s="312">
        <f>V17+V19+V21+V23+V25+V27+V29</f>
        <v>0</v>
      </c>
      <c r="W15" s="316"/>
      <c r="X15" s="312"/>
      <c r="Y15" s="312">
        <f>Y17+Y19+Y21+Y23+Y25+Y27+Y29</f>
        <v>0</v>
      </c>
      <c r="Z15" s="316"/>
      <c r="AA15" s="312"/>
      <c r="AB15" s="312"/>
      <c r="AC15" s="312"/>
      <c r="AD15" s="313"/>
      <c r="AE15" s="312">
        <f>AE17+AE19+AE21+AE23+AE25+AE27+AE29</f>
        <v>0</v>
      </c>
      <c r="AF15" s="311"/>
      <c r="AI15" s="314"/>
      <c r="AJ15" s="315">
        <f>AS15+AV15</f>
        <v>40.0509</v>
      </c>
      <c r="AK15" s="312"/>
      <c r="AL15" s="313"/>
      <c r="AM15" s="312">
        <f>AM17+AM19+AM21+AM23+AM25+AM27+AM29</f>
        <v>0</v>
      </c>
      <c r="AN15" s="312"/>
      <c r="AO15" s="313"/>
      <c r="AP15" s="312">
        <f>AP17+AP19+AP21+AP23+AP25+AP27+AP29</f>
        <v>0</v>
      </c>
      <c r="AQ15" s="312"/>
      <c r="AR15" s="313"/>
      <c r="AS15" s="312"/>
      <c r="AT15" s="312"/>
      <c r="AU15" s="313"/>
      <c r="AV15" s="315">
        <f>AV17+AV19+AV21+AV23+AV25+AV27+AV29</f>
        <v>40.0509</v>
      </c>
      <c r="AW15" s="311"/>
      <c r="AX15" s="314"/>
      <c r="AY15" s="312"/>
      <c r="AZ15" s="312"/>
      <c r="BA15" s="313"/>
      <c r="BB15" s="312">
        <f>BB17+BB19+BB21+BB23+BB25+BB27+BB29</f>
        <v>0</v>
      </c>
      <c r="BC15" s="312"/>
      <c r="BD15" s="313"/>
      <c r="BE15" s="312">
        <f>BE17+BE19+BE21+BE23+BE25+BE27+BE29</f>
        <v>0</v>
      </c>
      <c r="BF15" s="312"/>
      <c r="BG15" s="313"/>
      <c r="BH15" s="312"/>
      <c r="BI15" s="312"/>
      <c r="BJ15" s="313"/>
      <c r="BK15" s="312">
        <f>BK17+BK19+BK21+BK23+BK25+BK27+BK29</f>
        <v>0</v>
      </c>
      <c r="BL15" s="311"/>
      <c r="BM15" s="302"/>
      <c r="BN15" s="266"/>
      <c r="BO15" s="108"/>
      <c r="BP15" s="307"/>
      <c r="BQ15" s="304">
        <f>BZ15+CC15</f>
        <v>0</v>
      </c>
      <c r="BR15" s="306"/>
      <c r="BS15" s="310"/>
      <c r="BT15" s="306">
        <f>BT17+BT19+BT21+BT23+BT25+BT27+BT29</f>
        <v>0</v>
      </c>
      <c r="BU15" s="306"/>
      <c r="BV15" s="305"/>
      <c r="BW15" s="306">
        <f>BW17+BW19+BW21+BW23+BW25+BW27+BW29</f>
        <v>0</v>
      </c>
      <c r="BX15" s="306"/>
      <c r="BY15" s="305"/>
      <c r="BZ15" s="304">
        <f>BT15+BW15</f>
        <v>0</v>
      </c>
      <c r="CA15" s="306"/>
      <c r="CB15" s="305"/>
      <c r="CC15" s="306">
        <f>CC17+CC19+CC21+CC23+CC25+CC27+CC29</f>
        <v>0</v>
      </c>
      <c r="CD15" s="303"/>
      <c r="CE15" s="309"/>
      <c r="CF15" s="304">
        <f>CO15+CR15</f>
        <v>0</v>
      </c>
      <c r="CG15" s="304"/>
      <c r="CH15" s="308"/>
      <c r="CI15" s="304">
        <f>CI17+CI19+CI21+CI23+CI25+CI27+CI29</f>
        <v>0</v>
      </c>
      <c r="CJ15" s="304"/>
      <c r="CK15" s="308"/>
      <c r="CL15" s="304">
        <f>CL17+CL19+CL21+CL23+CL25+CL27+CL29</f>
        <v>0</v>
      </c>
      <c r="CM15" s="304"/>
      <c r="CN15" s="308"/>
      <c r="CO15" s="304">
        <f>CI15+CL15</f>
        <v>0</v>
      </c>
      <c r="CP15" s="304"/>
      <c r="CQ15" s="308"/>
      <c r="CR15" s="304">
        <f>CR17+CR19+CR21+CR23+CR25+CR27+CR29</f>
        <v>0</v>
      </c>
      <c r="CS15" s="303"/>
      <c r="CU15" s="307"/>
      <c r="CV15" s="304">
        <f>DE15+DH15</f>
        <v>4.8229</v>
      </c>
      <c r="CW15" s="306"/>
      <c r="CX15" s="305"/>
      <c r="CY15" s="306">
        <f>CY17+CY19+CY21+CY23+CY25+CY27+CY29</f>
        <v>0</v>
      </c>
      <c r="CZ15" s="306"/>
      <c r="DA15" s="305"/>
      <c r="DB15" s="306">
        <f>DB17+DB19+DB21+DB23+DB25+DB27+DB29</f>
        <v>0</v>
      </c>
      <c r="DC15" s="306"/>
      <c r="DD15" s="305"/>
      <c r="DE15" s="304">
        <f>CY15+DB15</f>
        <v>0</v>
      </c>
      <c r="DF15" s="306"/>
      <c r="DG15" s="305"/>
      <c r="DH15" s="304">
        <f>DH17+DH19+DH21+DH23+DH25+DH27+DH29</f>
        <v>4.8229</v>
      </c>
      <c r="DI15" s="303"/>
      <c r="DJ15" s="302"/>
    </row>
    <row r="16" spans="1:115" s="6" customFormat="1" ht="15.75" customHeight="1">
      <c r="A16" s="32">
        <v>22</v>
      </c>
      <c r="B16" s="31" t="s">
        <v>74</v>
      </c>
      <c r="C16" s="15" t="s">
        <v>1</v>
      </c>
      <c r="D16" s="15">
        <f>M16+P16</f>
        <v>0</v>
      </c>
      <c r="E16" s="15" t="s">
        <v>0</v>
      </c>
      <c r="F16" s="51" t="s">
        <v>1</v>
      </c>
      <c r="G16" s="50"/>
      <c r="H16" s="50" t="s">
        <v>0</v>
      </c>
      <c r="I16" s="51" t="s">
        <v>1</v>
      </c>
      <c r="J16" s="50"/>
      <c r="K16" s="50" t="s">
        <v>0</v>
      </c>
      <c r="L16" s="51" t="s">
        <v>1</v>
      </c>
      <c r="M16" s="15">
        <f>G16+J16</f>
        <v>0</v>
      </c>
      <c r="N16" s="50" t="s">
        <v>0</v>
      </c>
      <c r="O16" s="47" t="s">
        <v>1</v>
      </c>
      <c r="P16" s="15"/>
      <c r="Q16" s="15" t="s">
        <v>0</v>
      </c>
      <c r="R16" s="48" t="s">
        <v>1</v>
      </c>
      <c r="S16" s="15">
        <f>AB16+AE16</f>
        <v>0</v>
      </c>
      <c r="T16" s="15" t="s">
        <v>0</v>
      </c>
      <c r="U16" s="47" t="s">
        <v>1</v>
      </c>
      <c r="V16" s="15"/>
      <c r="W16" s="15" t="s">
        <v>0</v>
      </c>
      <c r="X16" s="47" t="s">
        <v>1</v>
      </c>
      <c r="Y16" s="15"/>
      <c r="Z16" s="15" t="s">
        <v>0</v>
      </c>
      <c r="AA16" s="47" t="s">
        <v>1</v>
      </c>
      <c r="AB16" s="15">
        <f>V16+Y16</f>
        <v>0</v>
      </c>
      <c r="AC16" s="15" t="s">
        <v>0</v>
      </c>
      <c r="AD16" s="47" t="s">
        <v>1</v>
      </c>
      <c r="AE16" s="15"/>
      <c r="AF16" s="49" t="s">
        <v>0</v>
      </c>
      <c r="AG16" s="15"/>
      <c r="AH16" s="15"/>
      <c r="AI16" s="48" t="s">
        <v>1</v>
      </c>
      <c r="AJ16" s="15">
        <f>AS16+AV16</f>
        <v>0</v>
      </c>
      <c r="AK16" s="15" t="s">
        <v>0</v>
      </c>
      <c r="AL16" s="47" t="s">
        <v>1</v>
      </c>
      <c r="AM16" s="15"/>
      <c r="AN16" s="15" t="s">
        <v>0</v>
      </c>
      <c r="AO16" s="47" t="s">
        <v>1</v>
      </c>
      <c r="AP16" s="15"/>
      <c r="AQ16" s="15" t="s">
        <v>0</v>
      </c>
      <c r="AR16" s="47" t="s">
        <v>1</v>
      </c>
      <c r="AS16" s="15">
        <f>AM16+AP16</f>
        <v>0</v>
      </c>
      <c r="AT16" s="15" t="s">
        <v>0</v>
      </c>
      <c r="AU16" s="47" t="s">
        <v>1</v>
      </c>
      <c r="AV16" s="15"/>
      <c r="AW16" s="49" t="s">
        <v>0</v>
      </c>
      <c r="AX16" s="48" t="s">
        <v>1</v>
      </c>
      <c r="AY16" s="15">
        <f>BH16+BK16</f>
        <v>0</v>
      </c>
      <c r="AZ16" s="15" t="s">
        <v>0</v>
      </c>
      <c r="BA16" s="47" t="s">
        <v>1</v>
      </c>
      <c r="BB16" s="15"/>
      <c r="BC16" s="15" t="s">
        <v>0</v>
      </c>
      <c r="BD16" s="47" t="s">
        <v>1</v>
      </c>
      <c r="BE16" s="15"/>
      <c r="BF16" s="15" t="s">
        <v>0</v>
      </c>
      <c r="BG16" s="47" t="s">
        <v>1</v>
      </c>
      <c r="BH16" s="15">
        <f>BB16+BE16</f>
        <v>0</v>
      </c>
      <c r="BI16" s="15" t="s">
        <v>0</v>
      </c>
      <c r="BJ16" s="47" t="s">
        <v>1</v>
      </c>
      <c r="BK16" s="15"/>
      <c r="BL16" s="15" t="s">
        <v>0</v>
      </c>
      <c r="BM16" s="271">
        <f>BM12+1</f>
        <v>22</v>
      </c>
      <c r="BN16" s="32">
        <v>22</v>
      </c>
      <c r="BO16" s="31" t="s">
        <v>74</v>
      </c>
      <c r="BP16" s="15" t="s">
        <v>1</v>
      </c>
      <c r="BQ16" s="15">
        <f>BZ16+CC16</f>
        <v>0</v>
      </c>
      <c r="BR16" s="15" t="s">
        <v>0</v>
      </c>
      <c r="BS16" s="47" t="s">
        <v>1</v>
      </c>
      <c r="BT16" s="15"/>
      <c r="BU16" s="15" t="s">
        <v>0</v>
      </c>
      <c r="BV16" s="47" t="s">
        <v>1</v>
      </c>
      <c r="BW16" s="15"/>
      <c r="BX16" s="15" t="s">
        <v>0</v>
      </c>
      <c r="BY16" s="47" t="s">
        <v>1</v>
      </c>
      <c r="BZ16" s="15">
        <f>BT16+BW16</f>
        <v>0</v>
      </c>
      <c r="CA16" s="15" t="s">
        <v>0</v>
      </c>
      <c r="CB16" s="47" t="s">
        <v>1</v>
      </c>
      <c r="CC16" s="15"/>
      <c r="CD16" s="15" t="s">
        <v>0</v>
      </c>
      <c r="CE16" s="48" t="s">
        <v>1</v>
      </c>
      <c r="CF16" s="15">
        <f>CO16+CR16</f>
        <v>38.6813</v>
      </c>
      <c r="CG16" s="15" t="s">
        <v>0</v>
      </c>
      <c r="CH16" s="47" t="s">
        <v>1</v>
      </c>
      <c r="CI16" s="15"/>
      <c r="CJ16" s="15" t="s">
        <v>0</v>
      </c>
      <c r="CK16" s="47" t="s">
        <v>1</v>
      </c>
      <c r="CL16" s="15"/>
      <c r="CM16" s="15" t="s">
        <v>0</v>
      </c>
      <c r="CN16" s="47" t="s">
        <v>1</v>
      </c>
      <c r="CO16" s="15">
        <f>CI16+CL16</f>
        <v>0</v>
      </c>
      <c r="CP16" s="15" t="s">
        <v>0</v>
      </c>
      <c r="CQ16" s="47" t="s">
        <v>1</v>
      </c>
      <c r="CR16" s="15">
        <v>38.6813</v>
      </c>
      <c r="CS16" s="49" t="s">
        <v>0</v>
      </c>
      <c r="CT16" s="15"/>
      <c r="CU16" s="48" t="s">
        <v>1</v>
      </c>
      <c r="CV16" s="15">
        <f>DE16+DH16</f>
        <v>6.2578</v>
      </c>
      <c r="CW16" s="15" t="s">
        <v>0</v>
      </c>
      <c r="CX16" s="47" t="s">
        <v>1</v>
      </c>
      <c r="CY16" s="15"/>
      <c r="CZ16" s="15" t="s">
        <v>0</v>
      </c>
      <c r="DA16" s="47" t="s">
        <v>1</v>
      </c>
      <c r="DB16" s="15"/>
      <c r="DC16" s="15" t="s">
        <v>0</v>
      </c>
      <c r="DD16" s="47" t="s">
        <v>1</v>
      </c>
      <c r="DE16" s="15">
        <f>CY16+DB16</f>
        <v>0</v>
      </c>
      <c r="DF16" s="15" t="s">
        <v>0</v>
      </c>
      <c r="DG16" s="47" t="s">
        <v>1</v>
      </c>
      <c r="DH16" s="15">
        <v>6.2578</v>
      </c>
      <c r="DI16" s="49" t="s">
        <v>0</v>
      </c>
      <c r="DJ16" s="250">
        <f>DJ12+1</f>
        <v>22</v>
      </c>
      <c r="DK16" s="7"/>
    </row>
    <row r="17" spans="1:115" s="6" customFormat="1" ht="15.75" customHeight="1">
      <c r="A17" s="55"/>
      <c r="B17" s="42"/>
      <c r="C17" s="34"/>
      <c r="D17" s="34">
        <f>M17+P17</f>
        <v>0</v>
      </c>
      <c r="E17" s="34"/>
      <c r="F17" s="39"/>
      <c r="G17" s="38"/>
      <c r="H17" s="38"/>
      <c r="I17" s="39"/>
      <c r="J17" s="38"/>
      <c r="K17" s="38"/>
      <c r="L17" s="39"/>
      <c r="M17" s="34">
        <f>G17+J17</f>
        <v>0</v>
      </c>
      <c r="N17" s="38"/>
      <c r="O17" s="35"/>
      <c r="P17" s="34"/>
      <c r="Q17" s="34"/>
      <c r="R17" s="36"/>
      <c r="S17" s="34">
        <f>AB17+AE17</f>
        <v>0</v>
      </c>
      <c r="T17" s="34"/>
      <c r="U17" s="35"/>
      <c r="V17" s="34"/>
      <c r="W17" s="34"/>
      <c r="X17" s="35"/>
      <c r="Y17" s="34"/>
      <c r="Z17" s="34"/>
      <c r="AA17" s="35"/>
      <c r="AB17" s="34">
        <f>V17+Y17</f>
        <v>0</v>
      </c>
      <c r="AC17" s="34"/>
      <c r="AD17" s="35"/>
      <c r="AE17" s="34"/>
      <c r="AF17" s="37"/>
      <c r="AG17" s="15"/>
      <c r="AH17" s="15"/>
      <c r="AI17" s="36"/>
      <c r="AJ17" s="34">
        <f>AS17+AV17</f>
        <v>40.0509</v>
      </c>
      <c r="AK17" s="34"/>
      <c r="AL17" s="35"/>
      <c r="AM17" s="34"/>
      <c r="AN17" s="34"/>
      <c r="AO17" s="35"/>
      <c r="AP17" s="34"/>
      <c r="AQ17" s="34"/>
      <c r="AR17" s="35"/>
      <c r="AS17" s="34">
        <f>AM17+AP17</f>
        <v>0</v>
      </c>
      <c r="AT17" s="34"/>
      <c r="AU17" s="35"/>
      <c r="AV17" s="34">
        <v>40.0509</v>
      </c>
      <c r="AW17" s="37"/>
      <c r="AX17" s="36"/>
      <c r="AY17" s="34">
        <f>BH17+BK17</f>
        <v>0</v>
      </c>
      <c r="AZ17" s="34"/>
      <c r="BA17" s="35"/>
      <c r="BB17" s="34"/>
      <c r="BC17" s="34"/>
      <c r="BD17" s="35"/>
      <c r="BE17" s="34"/>
      <c r="BF17" s="34"/>
      <c r="BG17" s="35"/>
      <c r="BH17" s="34">
        <f>BB17+BE17</f>
        <v>0</v>
      </c>
      <c r="BI17" s="34"/>
      <c r="BJ17" s="35"/>
      <c r="BK17" s="34"/>
      <c r="BL17" s="34"/>
      <c r="BM17" s="271"/>
      <c r="BN17" s="55"/>
      <c r="BO17" s="42"/>
      <c r="BP17" s="34"/>
      <c r="BQ17" s="34">
        <f>BZ17+CC17</f>
        <v>0</v>
      </c>
      <c r="BR17" s="34"/>
      <c r="BS17" s="35"/>
      <c r="BT17" s="34"/>
      <c r="BU17" s="34"/>
      <c r="BV17" s="35"/>
      <c r="BW17" s="34"/>
      <c r="BX17" s="34"/>
      <c r="BY17" s="35"/>
      <c r="BZ17" s="34">
        <f>BT17+BW17</f>
        <v>0</v>
      </c>
      <c r="CA17" s="34"/>
      <c r="CB17" s="35"/>
      <c r="CC17" s="34"/>
      <c r="CD17" s="34"/>
      <c r="CE17" s="36"/>
      <c r="CF17" s="34">
        <f>CO17+CR17</f>
        <v>0</v>
      </c>
      <c r="CG17" s="34"/>
      <c r="CH17" s="35"/>
      <c r="CI17" s="34"/>
      <c r="CJ17" s="34"/>
      <c r="CK17" s="35"/>
      <c r="CL17" s="34"/>
      <c r="CM17" s="34"/>
      <c r="CN17" s="35"/>
      <c r="CO17" s="34">
        <f>CI17+CL17</f>
        <v>0</v>
      </c>
      <c r="CP17" s="34"/>
      <c r="CQ17" s="35"/>
      <c r="CR17" s="34"/>
      <c r="CS17" s="37"/>
      <c r="CT17" s="15"/>
      <c r="CU17" s="36"/>
      <c r="CV17" s="34">
        <f>DE17+DH17</f>
        <v>4.8229</v>
      </c>
      <c r="CW17" s="34"/>
      <c r="CX17" s="35"/>
      <c r="CY17" s="34"/>
      <c r="CZ17" s="34"/>
      <c r="DA17" s="35"/>
      <c r="DB17" s="34"/>
      <c r="DC17" s="34"/>
      <c r="DD17" s="35"/>
      <c r="DE17" s="34">
        <f>CY17+DB17</f>
        <v>0</v>
      </c>
      <c r="DF17" s="34"/>
      <c r="DG17" s="35"/>
      <c r="DH17" s="34">
        <v>4.8229</v>
      </c>
      <c r="DI17" s="37"/>
      <c r="DJ17" s="248"/>
      <c r="DK17" s="7"/>
    </row>
    <row r="18" spans="1:115" s="6" customFormat="1" ht="15.75" customHeight="1">
      <c r="A18" s="32">
        <f>A16+1</f>
        <v>23</v>
      </c>
      <c r="B18" s="31" t="s">
        <v>73</v>
      </c>
      <c r="C18" s="23" t="s">
        <v>1</v>
      </c>
      <c r="D18" s="15">
        <f>M18+P18</f>
        <v>0</v>
      </c>
      <c r="E18" s="23" t="s">
        <v>0</v>
      </c>
      <c r="F18" s="28" t="s">
        <v>1</v>
      </c>
      <c r="G18" s="27"/>
      <c r="H18" s="27" t="s">
        <v>0</v>
      </c>
      <c r="I18" s="28" t="s">
        <v>1</v>
      </c>
      <c r="J18" s="27"/>
      <c r="K18" s="27" t="s">
        <v>0</v>
      </c>
      <c r="L18" s="28" t="s">
        <v>1</v>
      </c>
      <c r="M18" s="15">
        <f>G18+J18</f>
        <v>0</v>
      </c>
      <c r="N18" s="27" t="s">
        <v>0</v>
      </c>
      <c r="O18" s="24" t="s">
        <v>1</v>
      </c>
      <c r="P18" s="23"/>
      <c r="Q18" s="23" t="s">
        <v>0</v>
      </c>
      <c r="R18" s="25" t="s">
        <v>1</v>
      </c>
      <c r="S18" s="15">
        <f>AB18+AE18</f>
        <v>0</v>
      </c>
      <c r="T18" s="23" t="s">
        <v>0</v>
      </c>
      <c r="U18" s="24" t="s">
        <v>1</v>
      </c>
      <c r="V18" s="23"/>
      <c r="W18" s="23" t="s">
        <v>0</v>
      </c>
      <c r="X18" s="24" t="s">
        <v>1</v>
      </c>
      <c r="Y18" s="23"/>
      <c r="Z18" s="23" t="s">
        <v>0</v>
      </c>
      <c r="AA18" s="24" t="s">
        <v>1</v>
      </c>
      <c r="AB18" s="15">
        <f>V18+Y18</f>
        <v>0</v>
      </c>
      <c r="AC18" s="23" t="s">
        <v>0</v>
      </c>
      <c r="AD18" s="24" t="s">
        <v>1</v>
      </c>
      <c r="AE18" s="23"/>
      <c r="AF18" s="26" t="s">
        <v>0</v>
      </c>
      <c r="AG18" s="15"/>
      <c r="AH18" s="15"/>
      <c r="AI18" s="25" t="s">
        <v>1</v>
      </c>
      <c r="AJ18" s="15">
        <f>AS18+AV18</f>
        <v>0</v>
      </c>
      <c r="AK18" s="23" t="s">
        <v>0</v>
      </c>
      <c r="AL18" s="24" t="s">
        <v>1</v>
      </c>
      <c r="AM18" s="23"/>
      <c r="AN18" s="23" t="s">
        <v>0</v>
      </c>
      <c r="AO18" s="24" t="s">
        <v>1</v>
      </c>
      <c r="AP18" s="23"/>
      <c r="AQ18" s="23" t="s">
        <v>0</v>
      </c>
      <c r="AR18" s="24" t="s">
        <v>1</v>
      </c>
      <c r="AS18" s="15">
        <f>AM18+AP18</f>
        <v>0</v>
      </c>
      <c r="AT18" s="23" t="s">
        <v>0</v>
      </c>
      <c r="AU18" s="24" t="s">
        <v>1</v>
      </c>
      <c r="AV18" s="23"/>
      <c r="AW18" s="26" t="s">
        <v>0</v>
      </c>
      <c r="AX18" s="25" t="s">
        <v>1</v>
      </c>
      <c r="AY18" s="15">
        <f>BH18+BK18</f>
        <v>0</v>
      </c>
      <c r="AZ18" s="23" t="s">
        <v>0</v>
      </c>
      <c r="BA18" s="24" t="s">
        <v>1</v>
      </c>
      <c r="BB18" s="23"/>
      <c r="BC18" s="23" t="s">
        <v>0</v>
      </c>
      <c r="BD18" s="24" t="s">
        <v>1</v>
      </c>
      <c r="BE18" s="23"/>
      <c r="BF18" s="23" t="s">
        <v>0</v>
      </c>
      <c r="BG18" s="24" t="s">
        <v>1</v>
      </c>
      <c r="BH18" s="15">
        <f>BB18+BE18</f>
        <v>0</v>
      </c>
      <c r="BI18" s="23" t="s">
        <v>0</v>
      </c>
      <c r="BJ18" s="24" t="s">
        <v>1</v>
      </c>
      <c r="BK18" s="23"/>
      <c r="BL18" s="23" t="s">
        <v>0</v>
      </c>
      <c r="BM18" s="247">
        <v>23</v>
      </c>
      <c r="BN18" s="32">
        <v>23</v>
      </c>
      <c r="BO18" s="31" t="s">
        <v>73</v>
      </c>
      <c r="BP18" s="23" t="s">
        <v>1</v>
      </c>
      <c r="BQ18" s="15">
        <f>BZ18+CC18</f>
        <v>0</v>
      </c>
      <c r="BR18" s="23" t="s">
        <v>0</v>
      </c>
      <c r="BS18" s="24" t="s">
        <v>1</v>
      </c>
      <c r="BT18" s="23"/>
      <c r="BU18" s="23" t="s">
        <v>0</v>
      </c>
      <c r="BV18" s="24" t="s">
        <v>1</v>
      </c>
      <c r="BW18" s="23"/>
      <c r="BX18" s="23" t="s">
        <v>0</v>
      </c>
      <c r="BY18" s="24" t="s">
        <v>1</v>
      </c>
      <c r="BZ18" s="15">
        <f>BT18+BW18</f>
        <v>0</v>
      </c>
      <c r="CA18" s="23" t="s">
        <v>0</v>
      </c>
      <c r="CB18" s="24" t="s">
        <v>1</v>
      </c>
      <c r="CC18" s="23"/>
      <c r="CD18" s="23" t="s">
        <v>0</v>
      </c>
      <c r="CE18" s="25" t="s">
        <v>1</v>
      </c>
      <c r="CF18" s="15">
        <f>CO18+CR18</f>
        <v>13.1502</v>
      </c>
      <c r="CG18" s="23" t="s">
        <v>0</v>
      </c>
      <c r="CH18" s="24" t="s">
        <v>1</v>
      </c>
      <c r="CI18" s="23"/>
      <c r="CJ18" s="23" t="s">
        <v>0</v>
      </c>
      <c r="CK18" s="24" t="s">
        <v>1</v>
      </c>
      <c r="CL18" s="23"/>
      <c r="CM18" s="23" t="s">
        <v>0</v>
      </c>
      <c r="CN18" s="24" t="s">
        <v>1</v>
      </c>
      <c r="CO18" s="15">
        <f>CI18+CL18</f>
        <v>0</v>
      </c>
      <c r="CP18" s="23" t="s">
        <v>0</v>
      </c>
      <c r="CQ18" s="24" t="s">
        <v>1</v>
      </c>
      <c r="CR18" s="23">
        <v>13.1502</v>
      </c>
      <c r="CS18" s="26" t="s">
        <v>0</v>
      </c>
      <c r="CT18" s="15"/>
      <c r="CU18" s="25" t="s">
        <v>1</v>
      </c>
      <c r="CV18" s="15">
        <f>DE18+DH18</f>
        <v>0</v>
      </c>
      <c r="CW18" s="23" t="s">
        <v>0</v>
      </c>
      <c r="CX18" s="24" t="s">
        <v>1</v>
      </c>
      <c r="CY18" s="23"/>
      <c r="CZ18" s="23" t="s">
        <v>0</v>
      </c>
      <c r="DA18" s="24" t="s">
        <v>1</v>
      </c>
      <c r="DB18" s="23"/>
      <c r="DC18" s="23" t="s">
        <v>0</v>
      </c>
      <c r="DD18" s="24" t="s">
        <v>1</v>
      </c>
      <c r="DE18" s="15">
        <f>CY18+DB18</f>
        <v>0</v>
      </c>
      <c r="DF18" s="23" t="s">
        <v>0</v>
      </c>
      <c r="DG18" s="24" t="s">
        <v>1</v>
      </c>
      <c r="DH18" s="23"/>
      <c r="DI18" s="26" t="s">
        <v>0</v>
      </c>
      <c r="DJ18" s="246">
        <f>DJ16+1</f>
        <v>23</v>
      </c>
      <c r="DK18" s="7"/>
    </row>
    <row r="19" spans="1:115" s="6" customFormat="1" ht="15.75" customHeight="1">
      <c r="A19" s="55"/>
      <c r="B19" s="42"/>
      <c r="C19" s="34"/>
      <c r="D19" s="34">
        <f>M19+P19</f>
        <v>22.5446</v>
      </c>
      <c r="E19" s="34"/>
      <c r="F19" s="39"/>
      <c r="G19" s="38"/>
      <c r="H19" s="38"/>
      <c r="I19" s="39"/>
      <c r="J19" s="301">
        <v>0.0291</v>
      </c>
      <c r="K19" s="38"/>
      <c r="L19" s="39"/>
      <c r="M19" s="34">
        <f>G19+J19</f>
        <v>0.0291</v>
      </c>
      <c r="N19" s="38"/>
      <c r="O19" s="35"/>
      <c r="P19" s="34">
        <v>22.5155</v>
      </c>
      <c r="Q19" s="34"/>
      <c r="R19" s="36"/>
      <c r="S19" s="34">
        <f>AB19+AE19</f>
        <v>0</v>
      </c>
      <c r="T19" s="34"/>
      <c r="U19" s="35"/>
      <c r="V19" s="34"/>
      <c r="W19" s="34"/>
      <c r="X19" s="35"/>
      <c r="Y19" s="34"/>
      <c r="Z19" s="34"/>
      <c r="AA19" s="35"/>
      <c r="AB19" s="34">
        <f>V19+Y19</f>
        <v>0</v>
      </c>
      <c r="AC19" s="34"/>
      <c r="AD19" s="35"/>
      <c r="AE19" s="34"/>
      <c r="AF19" s="37"/>
      <c r="AG19" s="15"/>
      <c r="AH19" s="15"/>
      <c r="AI19" s="36"/>
      <c r="AJ19" s="34">
        <f>AS19+AV19</f>
        <v>0</v>
      </c>
      <c r="AK19" s="34"/>
      <c r="AL19" s="35"/>
      <c r="AM19" s="34"/>
      <c r="AN19" s="34"/>
      <c r="AO19" s="35"/>
      <c r="AP19" s="34"/>
      <c r="AQ19" s="34"/>
      <c r="AR19" s="35"/>
      <c r="AS19" s="34">
        <f>AM19+AP19</f>
        <v>0</v>
      </c>
      <c r="AT19" s="34"/>
      <c r="AU19" s="35"/>
      <c r="AV19" s="34"/>
      <c r="AW19" s="37"/>
      <c r="AX19" s="36"/>
      <c r="AY19" s="34">
        <f>BH19+BK19</f>
        <v>0</v>
      </c>
      <c r="AZ19" s="34"/>
      <c r="BA19" s="35"/>
      <c r="BB19" s="34"/>
      <c r="BC19" s="34"/>
      <c r="BD19" s="35"/>
      <c r="BE19" s="34"/>
      <c r="BF19" s="34"/>
      <c r="BG19" s="35"/>
      <c r="BH19" s="34">
        <f>BB19+BE19</f>
        <v>0</v>
      </c>
      <c r="BI19" s="34"/>
      <c r="BJ19" s="35"/>
      <c r="BK19" s="34"/>
      <c r="BL19" s="34"/>
      <c r="BM19" s="261"/>
      <c r="BN19" s="55"/>
      <c r="BO19" s="42"/>
      <c r="BP19" s="34"/>
      <c r="BQ19" s="34">
        <f>BZ19+CC19</f>
        <v>0</v>
      </c>
      <c r="BR19" s="34"/>
      <c r="BS19" s="35"/>
      <c r="BT19" s="34"/>
      <c r="BU19" s="34"/>
      <c r="BV19" s="35"/>
      <c r="BW19" s="34"/>
      <c r="BX19" s="34"/>
      <c r="BY19" s="35"/>
      <c r="BZ19" s="34">
        <f>BT19+BW19</f>
        <v>0</v>
      </c>
      <c r="CA19" s="34"/>
      <c r="CB19" s="35"/>
      <c r="CC19" s="34"/>
      <c r="CD19" s="34"/>
      <c r="CE19" s="36"/>
      <c r="CF19" s="34">
        <f>CO19+CR19</f>
        <v>0</v>
      </c>
      <c r="CG19" s="34"/>
      <c r="CH19" s="35"/>
      <c r="CI19" s="34"/>
      <c r="CJ19" s="34"/>
      <c r="CK19" s="35"/>
      <c r="CL19" s="34"/>
      <c r="CM19" s="34"/>
      <c r="CN19" s="35"/>
      <c r="CO19" s="34">
        <f>CI19+CL19</f>
        <v>0</v>
      </c>
      <c r="CP19" s="34"/>
      <c r="CQ19" s="35"/>
      <c r="CR19" s="34"/>
      <c r="CS19" s="37"/>
      <c r="CT19" s="15"/>
      <c r="CU19" s="36"/>
      <c r="CV19" s="34">
        <f>DE19+DH19</f>
        <v>0</v>
      </c>
      <c r="CW19" s="34"/>
      <c r="CX19" s="35"/>
      <c r="CY19" s="34"/>
      <c r="CZ19" s="34"/>
      <c r="DA19" s="35"/>
      <c r="DB19" s="34"/>
      <c r="DC19" s="34"/>
      <c r="DD19" s="35"/>
      <c r="DE19" s="34">
        <f>CY19+DB19</f>
        <v>0</v>
      </c>
      <c r="DF19" s="34"/>
      <c r="DG19" s="35"/>
      <c r="DH19" s="34"/>
      <c r="DI19" s="37"/>
      <c r="DJ19" s="248"/>
      <c r="DK19" s="7"/>
    </row>
    <row r="20" spans="1:115" s="6" customFormat="1" ht="15.75" customHeight="1">
      <c r="A20" s="32">
        <f>A18+1</f>
        <v>24</v>
      </c>
      <c r="B20" s="31" t="s">
        <v>72</v>
      </c>
      <c r="C20" s="15" t="s">
        <v>1</v>
      </c>
      <c r="D20" s="15">
        <f>M20+P20</f>
        <v>0</v>
      </c>
      <c r="E20" s="15" t="s">
        <v>0</v>
      </c>
      <c r="F20" s="51" t="s">
        <v>1</v>
      </c>
      <c r="G20" s="50"/>
      <c r="H20" s="50" t="s">
        <v>0</v>
      </c>
      <c r="I20" s="51" t="s">
        <v>1</v>
      </c>
      <c r="J20" s="50"/>
      <c r="K20" s="50" t="s">
        <v>0</v>
      </c>
      <c r="L20" s="51" t="s">
        <v>1</v>
      </c>
      <c r="M20" s="15">
        <f>G20+J20</f>
        <v>0</v>
      </c>
      <c r="N20" s="50" t="s">
        <v>0</v>
      </c>
      <c r="O20" s="47" t="s">
        <v>1</v>
      </c>
      <c r="P20" s="15"/>
      <c r="Q20" s="15" t="s">
        <v>0</v>
      </c>
      <c r="R20" s="48" t="s">
        <v>1</v>
      </c>
      <c r="S20" s="15">
        <f>AB20+AE20</f>
        <v>0</v>
      </c>
      <c r="T20" s="15" t="s">
        <v>0</v>
      </c>
      <c r="U20" s="47" t="s">
        <v>1</v>
      </c>
      <c r="V20" s="15"/>
      <c r="W20" s="15" t="s">
        <v>0</v>
      </c>
      <c r="X20" s="47" t="s">
        <v>1</v>
      </c>
      <c r="Y20" s="15"/>
      <c r="Z20" s="15" t="s">
        <v>0</v>
      </c>
      <c r="AA20" s="47" t="s">
        <v>1</v>
      </c>
      <c r="AB20" s="15">
        <f>V20+Y20</f>
        <v>0</v>
      </c>
      <c r="AC20" s="15" t="s">
        <v>0</v>
      </c>
      <c r="AD20" s="47" t="s">
        <v>1</v>
      </c>
      <c r="AE20" s="15"/>
      <c r="AF20" s="49" t="s">
        <v>0</v>
      </c>
      <c r="AG20" s="15"/>
      <c r="AH20" s="15"/>
      <c r="AI20" s="48" t="s">
        <v>1</v>
      </c>
      <c r="AJ20" s="15">
        <f>AS20+AV20</f>
        <v>0</v>
      </c>
      <c r="AK20" s="15" t="s">
        <v>0</v>
      </c>
      <c r="AL20" s="47" t="s">
        <v>1</v>
      </c>
      <c r="AM20" s="15"/>
      <c r="AN20" s="15" t="s">
        <v>0</v>
      </c>
      <c r="AO20" s="47" t="s">
        <v>1</v>
      </c>
      <c r="AP20" s="15"/>
      <c r="AQ20" s="15" t="s">
        <v>0</v>
      </c>
      <c r="AR20" s="47" t="s">
        <v>1</v>
      </c>
      <c r="AS20" s="15">
        <f>AM20+AP20</f>
        <v>0</v>
      </c>
      <c r="AT20" s="15" t="s">
        <v>0</v>
      </c>
      <c r="AU20" s="47" t="s">
        <v>1</v>
      </c>
      <c r="AV20" s="15"/>
      <c r="AW20" s="49" t="s">
        <v>0</v>
      </c>
      <c r="AX20" s="48" t="s">
        <v>1</v>
      </c>
      <c r="AY20" s="15">
        <f>BH20+BK20</f>
        <v>0</v>
      </c>
      <c r="AZ20" s="15" t="s">
        <v>0</v>
      </c>
      <c r="BA20" s="47" t="s">
        <v>1</v>
      </c>
      <c r="BB20" s="15"/>
      <c r="BC20" s="15" t="s">
        <v>0</v>
      </c>
      <c r="BD20" s="47" t="s">
        <v>1</v>
      </c>
      <c r="BE20" s="15"/>
      <c r="BF20" s="15" t="s">
        <v>0</v>
      </c>
      <c r="BG20" s="47" t="s">
        <v>1</v>
      </c>
      <c r="BH20" s="15">
        <f>BB20+BE20</f>
        <v>0</v>
      </c>
      <c r="BI20" s="15" t="s">
        <v>0</v>
      </c>
      <c r="BJ20" s="47" t="s">
        <v>1</v>
      </c>
      <c r="BK20" s="15"/>
      <c r="BL20" s="15" t="s">
        <v>0</v>
      </c>
      <c r="BM20" s="271">
        <v>24</v>
      </c>
      <c r="BN20" s="32">
        <v>24</v>
      </c>
      <c r="BO20" s="31" t="s">
        <v>72</v>
      </c>
      <c r="BP20" s="15" t="s">
        <v>1</v>
      </c>
      <c r="BQ20" s="15">
        <f>BZ20+CC20</f>
        <v>0</v>
      </c>
      <c r="BR20" s="15" t="s">
        <v>0</v>
      </c>
      <c r="BS20" s="47" t="s">
        <v>1</v>
      </c>
      <c r="BT20" s="15"/>
      <c r="BU20" s="15" t="s">
        <v>0</v>
      </c>
      <c r="BV20" s="47" t="s">
        <v>1</v>
      </c>
      <c r="BW20" s="15"/>
      <c r="BX20" s="15" t="s">
        <v>0</v>
      </c>
      <c r="BY20" s="47" t="s">
        <v>1</v>
      </c>
      <c r="BZ20" s="15">
        <f>BT20+BW20</f>
        <v>0</v>
      </c>
      <c r="CA20" s="15" t="s">
        <v>0</v>
      </c>
      <c r="CB20" s="47" t="s">
        <v>1</v>
      </c>
      <c r="CC20" s="15"/>
      <c r="CD20" s="15" t="s">
        <v>0</v>
      </c>
      <c r="CE20" s="48" t="s">
        <v>1</v>
      </c>
      <c r="CF20" s="15">
        <f>CO20+CR20</f>
        <v>0</v>
      </c>
      <c r="CG20" s="15" t="s">
        <v>0</v>
      </c>
      <c r="CH20" s="47" t="s">
        <v>1</v>
      </c>
      <c r="CI20" s="15"/>
      <c r="CJ20" s="15" t="s">
        <v>0</v>
      </c>
      <c r="CK20" s="47" t="s">
        <v>1</v>
      </c>
      <c r="CL20" s="15"/>
      <c r="CM20" s="15" t="s">
        <v>0</v>
      </c>
      <c r="CN20" s="47" t="s">
        <v>1</v>
      </c>
      <c r="CO20" s="15">
        <f>CI20+CL20</f>
        <v>0</v>
      </c>
      <c r="CP20" s="15" t="s">
        <v>0</v>
      </c>
      <c r="CQ20" s="47" t="s">
        <v>1</v>
      </c>
      <c r="CR20" s="15"/>
      <c r="CS20" s="49" t="s">
        <v>0</v>
      </c>
      <c r="CT20" s="15"/>
      <c r="CU20" s="48" t="s">
        <v>1</v>
      </c>
      <c r="CV20" s="15">
        <f>DE20+DH20</f>
        <v>0</v>
      </c>
      <c r="CW20" s="15" t="s">
        <v>0</v>
      </c>
      <c r="CX20" s="47" t="s">
        <v>1</v>
      </c>
      <c r="CY20" s="15"/>
      <c r="CZ20" s="15" t="s">
        <v>0</v>
      </c>
      <c r="DA20" s="47" t="s">
        <v>1</v>
      </c>
      <c r="DB20" s="15"/>
      <c r="DC20" s="15" t="s">
        <v>0</v>
      </c>
      <c r="DD20" s="47" t="s">
        <v>1</v>
      </c>
      <c r="DE20" s="15">
        <f>CY20+DB20</f>
        <v>0</v>
      </c>
      <c r="DF20" s="15" t="s">
        <v>0</v>
      </c>
      <c r="DG20" s="47" t="s">
        <v>1</v>
      </c>
      <c r="DH20" s="15"/>
      <c r="DI20" s="49" t="s">
        <v>0</v>
      </c>
      <c r="DJ20" s="246">
        <v>24</v>
      </c>
      <c r="DK20" s="7"/>
    </row>
    <row r="21" spans="1:115" s="6" customFormat="1" ht="15.75" customHeight="1">
      <c r="A21" s="55"/>
      <c r="B21" s="42"/>
      <c r="C21" s="15"/>
      <c r="D21" s="34">
        <f>M21+P21</f>
        <v>0</v>
      </c>
      <c r="E21" s="15"/>
      <c r="F21" s="51"/>
      <c r="G21" s="50"/>
      <c r="H21" s="50"/>
      <c r="I21" s="51"/>
      <c r="J21" s="50"/>
      <c r="K21" s="50"/>
      <c r="L21" s="51"/>
      <c r="M21" s="34">
        <f>G21+J21</f>
        <v>0</v>
      </c>
      <c r="N21" s="50"/>
      <c r="O21" s="47"/>
      <c r="P21" s="15"/>
      <c r="Q21" s="15"/>
      <c r="R21" s="48"/>
      <c r="S21" s="34">
        <f>AB21+AE21</f>
        <v>0</v>
      </c>
      <c r="T21" s="15"/>
      <c r="U21" s="47"/>
      <c r="V21" s="15"/>
      <c r="W21" s="15"/>
      <c r="X21" s="47"/>
      <c r="Y21" s="15"/>
      <c r="Z21" s="15"/>
      <c r="AA21" s="47"/>
      <c r="AB21" s="34">
        <f>V21+Y21</f>
        <v>0</v>
      </c>
      <c r="AC21" s="15"/>
      <c r="AD21" s="47"/>
      <c r="AE21" s="15"/>
      <c r="AF21" s="49"/>
      <c r="AG21" s="15"/>
      <c r="AH21" s="15"/>
      <c r="AI21" s="48"/>
      <c r="AJ21" s="34">
        <f>AS21+AV21</f>
        <v>0</v>
      </c>
      <c r="AK21" s="15"/>
      <c r="AL21" s="47"/>
      <c r="AM21" s="15"/>
      <c r="AN21" s="15"/>
      <c r="AO21" s="47"/>
      <c r="AP21" s="15"/>
      <c r="AQ21" s="15"/>
      <c r="AR21" s="47"/>
      <c r="AS21" s="34">
        <f>AM21+AP21</f>
        <v>0</v>
      </c>
      <c r="AT21" s="15"/>
      <c r="AU21" s="47"/>
      <c r="AV21" s="15"/>
      <c r="AW21" s="49"/>
      <c r="AX21" s="48"/>
      <c r="AY21" s="34">
        <f>BH21+BK21</f>
        <v>0</v>
      </c>
      <c r="AZ21" s="15"/>
      <c r="BA21" s="47"/>
      <c r="BB21" s="15"/>
      <c r="BC21" s="15"/>
      <c r="BD21" s="47"/>
      <c r="BE21" s="15"/>
      <c r="BF21" s="15"/>
      <c r="BG21" s="47"/>
      <c r="BH21" s="34">
        <f>BB21+BE21</f>
        <v>0</v>
      </c>
      <c r="BI21" s="15"/>
      <c r="BJ21" s="47"/>
      <c r="BK21" s="15"/>
      <c r="BL21" s="15"/>
      <c r="BM21" s="271"/>
      <c r="BN21" s="55"/>
      <c r="BO21" s="42"/>
      <c r="BP21" s="15"/>
      <c r="BQ21" s="34">
        <f>BZ21+CC21</f>
        <v>0</v>
      </c>
      <c r="BR21" s="15"/>
      <c r="BS21" s="47"/>
      <c r="BT21" s="15"/>
      <c r="BU21" s="15"/>
      <c r="BV21" s="47"/>
      <c r="BW21" s="15"/>
      <c r="BX21" s="15"/>
      <c r="BY21" s="47"/>
      <c r="BZ21" s="34">
        <f>BT21+BW21</f>
        <v>0</v>
      </c>
      <c r="CA21" s="15"/>
      <c r="CB21" s="47"/>
      <c r="CC21" s="15"/>
      <c r="CD21" s="15"/>
      <c r="CE21" s="48"/>
      <c r="CF21" s="34">
        <f>CO21+CR21</f>
        <v>0</v>
      </c>
      <c r="CG21" s="15"/>
      <c r="CH21" s="47"/>
      <c r="CI21" s="15"/>
      <c r="CJ21" s="15"/>
      <c r="CK21" s="47"/>
      <c r="CL21" s="15"/>
      <c r="CM21" s="15"/>
      <c r="CN21" s="47"/>
      <c r="CO21" s="34">
        <f>CI21+CL21</f>
        <v>0</v>
      </c>
      <c r="CP21" s="15"/>
      <c r="CQ21" s="47"/>
      <c r="CR21" s="15"/>
      <c r="CS21" s="49"/>
      <c r="CT21" s="15"/>
      <c r="CU21" s="48"/>
      <c r="CV21" s="34">
        <f>DE21+DH21</f>
        <v>0</v>
      </c>
      <c r="CW21" s="15"/>
      <c r="CX21" s="47"/>
      <c r="CY21" s="15"/>
      <c r="CZ21" s="15"/>
      <c r="DA21" s="47"/>
      <c r="DB21" s="15"/>
      <c r="DC21" s="15"/>
      <c r="DD21" s="47"/>
      <c r="DE21" s="34">
        <f>CY21+DB21</f>
        <v>0</v>
      </c>
      <c r="DF21" s="15"/>
      <c r="DG21" s="47"/>
      <c r="DH21" s="15"/>
      <c r="DI21" s="49"/>
      <c r="DJ21" s="248"/>
      <c r="DK21" s="7"/>
    </row>
    <row r="22" spans="1:115" s="6" customFormat="1" ht="15.75" customHeight="1">
      <c r="A22" s="32">
        <f>A20+1</f>
        <v>25</v>
      </c>
      <c r="B22" s="31" t="s">
        <v>71</v>
      </c>
      <c r="C22" s="23" t="s">
        <v>1</v>
      </c>
      <c r="D22" s="15">
        <f>M22+P22</f>
        <v>0</v>
      </c>
      <c r="E22" s="23" t="s">
        <v>0</v>
      </c>
      <c r="F22" s="28" t="s">
        <v>1</v>
      </c>
      <c r="G22" s="27"/>
      <c r="H22" s="27" t="s">
        <v>0</v>
      </c>
      <c r="I22" s="28" t="s">
        <v>1</v>
      </c>
      <c r="J22" s="27"/>
      <c r="K22" s="27" t="s">
        <v>0</v>
      </c>
      <c r="L22" s="28" t="s">
        <v>1</v>
      </c>
      <c r="M22" s="15">
        <f>G22+J22</f>
        <v>0</v>
      </c>
      <c r="N22" s="27" t="s">
        <v>0</v>
      </c>
      <c r="O22" s="24" t="s">
        <v>1</v>
      </c>
      <c r="P22" s="23"/>
      <c r="Q22" s="23" t="s">
        <v>0</v>
      </c>
      <c r="R22" s="25" t="s">
        <v>1</v>
      </c>
      <c r="S22" s="15">
        <f>AB22+AE22</f>
        <v>0</v>
      </c>
      <c r="T22" s="23" t="s">
        <v>0</v>
      </c>
      <c r="U22" s="24" t="s">
        <v>1</v>
      </c>
      <c r="V22" s="23"/>
      <c r="W22" s="23" t="s">
        <v>0</v>
      </c>
      <c r="X22" s="24" t="s">
        <v>1</v>
      </c>
      <c r="Y22" s="23"/>
      <c r="Z22" s="23" t="s">
        <v>0</v>
      </c>
      <c r="AA22" s="24" t="s">
        <v>1</v>
      </c>
      <c r="AB22" s="15">
        <f>V22+Y22</f>
        <v>0</v>
      </c>
      <c r="AC22" s="23" t="s">
        <v>0</v>
      </c>
      <c r="AD22" s="24" t="s">
        <v>1</v>
      </c>
      <c r="AE22" s="23"/>
      <c r="AF22" s="26" t="s">
        <v>0</v>
      </c>
      <c r="AG22" s="15"/>
      <c r="AH22" s="15"/>
      <c r="AI22" s="25" t="s">
        <v>1</v>
      </c>
      <c r="AJ22" s="15">
        <f>AS22+AV22</f>
        <v>0</v>
      </c>
      <c r="AK22" s="23" t="s">
        <v>0</v>
      </c>
      <c r="AL22" s="24" t="s">
        <v>1</v>
      </c>
      <c r="AM22" s="23"/>
      <c r="AN22" s="23" t="s">
        <v>0</v>
      </c>
      <c r="AO22" s="24" t="s">
        <v>1</v>
      </c>
      <c r="AP22" s="23"/>
      <c r="AQ22" s="23" t="s">
        <v>0</v>
      </c>
      <c r="AR22" s="24" t="s">
        <v>1</v>
      </c>
      <c r="AS22" s="15">
        <f>AM22+AP22</f>
        <v>0</v>
      </c>
      <c r="AT22" s="23" t="s">
        <v>0</v>
      </c>
      <c r="AU22" s="24" t="s">
        <v>1</v>
      </c>
      <c r="AV22" s="23"/>
      <c r="AW22" s="26" t="s">
        <v>0</v>
      </c>
      <c r="AX22" s="25" t="s">
        <v>1</v>
      </c>
      <c r="AY22" s="15">
        <f>BH22+BK22</f>
        <v>0</v>
      </c>
      <c r="AZ22" s="23" t="s">
        <v>0</v>
      </c>
      <c r="BA22" s="24" t="s">
        <v>1</v>
      </c>
      <c r="BB22" s="23"/>
      <c r="BC22" s="23" t="s">
        <v>0</v>
      </c>
      <c r="BD22" s="24" t="s">
        <v>1</v>
      </c>
      <c r="BE22" s="23"/>
      <c r="BF22" s="23" t="s">
        <v>0</v>
      </c>
      <c r="BG22" s="24" t="s">
        <v>1</v>
      </c>
      <c r="BH22" s="15">
        <f>BB22+BE22</f>
        <v>0</v>
      </c>
      <c r="BI22" s="23" t="s">
        <v>0</v>
      </c>
      <c r="BJ22" s="24" t="s">
        <v>1</v>
      </c>
      <c r="BK22" s="23"/>
      <c r="BL22" s="23" t="s">
        <v>0</v>
      </c>
      <c r="BM22" s="247">
        <v>25</v>
      </c>
      <c r="BN22" s="32">
        <v>25</v>
      </c>
      <c r="BO22" s="31" t="s">
        <v>71</v>
      </c>
      <c r="BP22" s="23" t="s">
        <v>1</v>
      </c>
      <c r="BQ22" s="15">
        <f>BZ22+CC22</f>
        <v>0</v>
      </c>
      <c r="BR22" s="23" t="s">
        <v>0</v>
      </c>
      <c r="BS22" s="24" t="s">
        <v>1</v>
      </c>
      <c r="BT22" s="23"/>
      <c r="BU22" s="23" t="s">
        <v>0</v>
      </c>
      <c r="BV22" s="24" t="s">
        <v>1</v>
      </c>
      <c r="BW22" s="23"/>
      <c r="BX22" s="23" t="s">
        <v>0</v>
      </c>
      <c r="BY22" s="24" t="s">
        <v>1</v>
      </c>
      <c r="BZ22" s="15">
        <f>BT22+BW22</f>
        <v>0</v>
      </c>
      <c r="CA22" s="23" t="s">
        <v>0</v>
      </c>
      <c r="CB22" s="24" t="s">
        <v>1</v>
      </c>
      <c r="CC22" s="23"/>
      <c r="CD22" s="23" t="s">
        <v>0</v>
      </c>
      <c r="CE22" s="25" t="s">
        <v>1</v>
      </c>
      <c r="CF22" s="15">
        <f>CO22+CR22</f>
        <v>0</v>
      </c>
      <c r="CG22" s="23" t="s">
        <v>0</v>
      </c>
      <c r="CH22" s="24" t="s">
        <v>1</v>
      </c>
      <c r="CI22" s="23"/>
      <c r="CJ22" s="23" t="s">
        <v>0</v>
      </c>
      <c r="CK22" s="24" t="s">
        <v>1</v>
      </c>
      <c r="CL22" s="23"/>
      <c r="CM22" s="23" t="s">
        <v>0</v>
      </c>
      <c r="CN22" s="24" t="s">
        <v>1</v>
      </c>
      <c r="CO22" s="15">
        <f>CI22+CL22</f>
        <v>0</v>
      </c>
      <c r="CP22" s="23" t="s">
        <v>0</v>
      </c>
      <c r="CQ22" s="24" t="s">
        <v>1</v>
      </c>
      <c r="CR22" s="23"/>
      <c r="CS22" s="26" t="s">
        <v>0</v>
      </c>
      <c r="CT22" s="15"/>
      <c r="CU22" s="25" t="s">
        <v>1</v>
      </c>
      <c r="CV22" s="15">
        <f>DE22+DH22</f>
        <v>0</v>
      </c>
      <c r="CW22" s="23" t="s">
        <v>0</v>
      </c>
      <c r="CX22" s="24" t="s">
        <v>1</v>
      </c>
      <c r="CY22" s="23"/>
      <c r="CZ22" s="23" t="s">
        <v>0</v>
      </c>
      <c r="DA22" s="24" t="s">
        <v>1</v>
      </c>
      <c r="DB22" s="23"/>
      <c r="DC22" s="23" t="s">
        <v>0</v>
      </c>
      <c r="DD22" s="24" t="s">
        <v>1</v>
      </c>
      <c r="DE22" s="15">
        <f>CY22+DB22</f>
        <v>0</v>
      </c>
      <c r="DF22" s="23" t="s">
        <v>0</v>
      </c>
      <c r="DG22" s="24" t="s">
        <v>1</v>
      </c>
      <c r="DH22" s="23"/>
      <c r="DI22" s="26" t="s">
        <v>0</v>
      </c>
      <c r="DJ22" s="246">
        <v>25</v>
      </c>
      <c r="DK22" s="7"/>
    </row>
    <row r="23" spans="1:115" s="6" customFormat="1" ht="15.75" customHeight="1">
      <c r="A23" s="55"/>
      <c r="B23" s="42"/>
      <c r="C23" s="34"/>
      <c r="D23" s="34">
        <f>M23+P23</f>
        <v>0</v>
      </c>
      <c r="E23" s="34"/>
      <c r="F23" s="39"/>
      <c r="G23" s="38"/>
      <c r="H23" s="38"/>
      <c r="I23" s="39"/>
      <c r="J23" s="38"/>
      <c r="K23" s="38"/>
      <c r="L23" s="39"/>
      <c r="M23" s="34">
        <f>G23+J23</f>
        <v>0</v>
      </c>
      <c r="N23" s="38"/>
      <c r="O23" s="35"/>
      <c r="P23" s="34"/>
      <c r="Q23" s="34"/>
      <c r="R23" s="36"/>
      <c r="S23" s="34">
        <f>AB23+AE23</f>
        <v>0</v>
      </c>
      <c r="T23" s="34"/>
      <c r="U23" s="35"/>
      <c r="V23" s="34"/>
      <c r="W23" s="34"/>
      <c r="X23" s="35"/>
      <c r="Y23" s="34"/>
      <c r="Z23" s="34"/>
      <c r="AA23" s="35"/>
      <c r="AB23" s="34">
        <f>V23+Y23</f>
        <v>0</v>
      </c>
      <c r="AC23" s="34"/>
      <c r="AD23" s="35"/>
      <c r="AE23" s="34"/>
      <c r="AF23" s="37"/>
      <c r="AG23" s="15"/>
      <c r="AH23" s="15"/>
      <c r="AI23" s="36"/>
      <c r="AJ23" s="34">
        <f>AS23+AV23</f>
        <v>0</v>
      </c>
      <c r="AK23" s="34"/>
      <c r="AL23" s="35"/>
      <c r="AM23" s="34"/>
      <c r="AN23" s="34"/>
      <c r="AO23" s="35"/>
      <c r="AP23" s="34"/>
      <c r="AQ23" s="34"/>
      <c r="AR23" s="35"/>
      <c r="AS23" s="34">
        <f>AM23+AP23</f>
        <v>0</v>
      </c>
      <c r="AT23" s="34"/>
      <c r="AU23" s="35"/>
      <c r="AV23" s="34"/>
      <c r="AW23" s="37"/>
      <c r="AX23" s="36"/>
      <c r="AY23" s="34">
        <f>BH23+BK23</f>
        <v>0</v>
      </c>
      <c r="AZ23" s="34"/>
      <c r="BA23" s="35"/>
      <c r="BB23" s="34"/>
      <c r="BC23" s="34"/>
      <c r="BD23" s="35"/>
      <c r="BE23" s="34"/>
      <c r="BF23" s="34"/>
      <c r="BG23" s="35"/>
      <c r="BH23" s="34">
        <f>BB23+BE23</f>
        <v>0</v>
      </c>
      <c r="BI23" s="34"/>
      <c r="BJ23" s="35"/>
      <c r="BK23" s="34"/>
      <c r="BL23" s="34"/>
      <c r="BM23" s="261"/>
      <c r="BN23" s="55"/>
      <c r="BO23" s="42"/>
      <c r="BP23" s="34"/>
      <c r="BQ23" s="34">
        <f>BZ23+CC23</f>
        <v>0</v>
      </c>
      <c r="BR23" s="34"/>
      <c r="BS23" s="35"/>
      <c r="BT23" s="34"/>
      <c r="BU23" s="34"/>
      <c r="BV23" s="35"/>
      <c r="BW23" s="34"/>
      <c r="BX23" s="34"/>
      <c r="BY23" s="35"/>
      <c r="BZ23" s="34">
        <f>BT23+BW23</f>
        <v>0</v>
      </c>
      <c r="CA23" s="34"/>
      <c r="CB23" s="35"/>
      <c r="CC23" s="34"/>
      <c r="CD23" s="34"/>
      <c r="CE23" s="36"/>
      <c r="CF23" s="34">
        <f>CO23+CR23</f>
        <v>0</v>
      </c>
      <c r="CG23" s="34"/>
      <c r="CH23" s="35"/>
      <c r="CI23" s="34"/>
      <c r="CJ23" s="34"/>
      <c r="CK23" s="35"/>
      <c r="CL23" s="34"/>
      <c r="CM23" s="34"/>
      <c r="CN23" s="35"/>
      <c r="CO23" s="34">
        <f>CI23+CL23</f>
        <v>0</v>
      </c>
      <c r="CP23" s="34"/>
      <c r="CQ23" s="35"/>
      <c r="CR23" s="34"/>
      <c r="CS23" s="37"/>
      <c r="CT23" s="15"/>
      <c r="CU23" s="36"/>
      <c r="CV23" s="34">
        <f>DE23+DH23</f>
        <v>0</v>
      </c>
      <c r="CW23" s="34"/>
      <c r="CX23" s="35"/>
      <c r="CY23" s="34"/>
      <c r="CZ23" s="34"/>
      <c r="DA23" s="35"/>
      <c r="DB23" s="34"/>
      <c r="DC23" s="34"/>
      <c r="DD23" s="35"/>
      <c r="DE23" s="34">
        <f>CY23+DB23</f>
        <v>0</v>
      </c>
      <c r="DF23" s="34"/>
      <c r="DG23" s="35"/>
      <c r="DH23" s="34"/>
      <c r="DI23" s="37"/>
      <c r="DJ23" s="248"/>
      <c r="DK23" s="7"/>
    </row>
    <row r="24" spans="1:115" s="6" customFormat="1" ht="15.75" customHeight="1">
      <c r="A24" s="32">
        <f>A22+1</f>
        <v>26</v>
      </c>
      <c r="B24" s="31" t="s">
        <v>70</v>
      </c>
      <c r="C24" s="15" t="s">
        <v>1</v>
      </c>
      <c r="D24" s="15">
        <f>M24+P24</f>
        <v>0</v>
      </c>
      <c r="E24" s="15" t="s">
        <v>0</v>
      </c>
      <c r="F24" s="51" t="s">
        <v>1</v>
      </c>
      <c r="G24" s="50"/>
      <c r="H24" s="50" t="s">
        <v>0</v>
      </c>
      <c r="I24" s="51" t="s">
        <v>1</v>
      </c>
      <c r="J24" s="50"/>
      <c r="K24" s="50" t="s">
        <v>0</v>
      </c>
      <c r="L24" s="51" t="s">
        <v>1</v>
      </c>
      <c r="M24" s="15">
        <f>G24+J24</f>
        <v>0</v>
      </c>
      <c r="N24" s="50" t="s">
        <v>0</v>
      </c>
      <c r="O24" s="47" t="s">
        <v>1</v>
      </c>
      <c r="P24" s="15"/>
      <c r="Q24" s="15" t="s">
        <v>0</v>
      </c>
      <c r="R24" s="48" t="s">
        <v>1</v>
      </c>
      <c r="S24" s="15">
        <f>AB24+AE24</f>
        <v>0</v>
      </c>
      <c r="T24" s="15" t="s">
        <v>0</v>
      </c>
      <c r="U24" s="47" t="s">
        <v>1</v>
      </c>
      <c r="V24" s="15"/>
      <c r="W24" s="15" t="s">
        <v>0</v>
      </c>
      <c r="X24" s="47" t="s">
        <v>1</v>
      </c>
      <c r="Y24" s="15"/>
      <c r="Z24" s="15" t="s">
        <v>0</v>
      </c>
      <c r="AA24" s="47" t="s">
        <v>1</v>
      </c>
      <c r="AB24" s="15">
        <f>V24+Y24</f>
        <v>0</v>
      </c>
      <c r="AC24" s="15" t="s">
        <v>0</v>
      </c>
      <c r="AD24" s="47" t="s">
        <v>1</v>
      </c>
      <c r="AE24" s="15"/>
      <c r="AF24" s="49" t="s">
        <v>0</v>
      </c>
      <c r="AG24" s="15"/>
      <c r="AH24" s="15"/>
      <c r="AI24" s="48" t="s">
        <v>1</v>
      </c>
      <c r="AJ24" s="15">
        <f>AS24+AV24</f>
        <v>0</v>
      </c>
      <c r="AK24" s="15" t="s">
        <v>0</v>
      </c>
      <c r="AL24" s="47" t="s">
        <v>1</v>
      </c>
      <c r="AM24" s="15"/>
      <c r="AN24" s="15" t="s">
        <v>0</v>
      </c>
      <c r="AO24" s="47" t="s">
        <v>1</v>
      </c>
      <c r="AP24" s="15"/>
      <c r="AQ24" s="15" t="s">
        <v>0</v>
      </c>
      <c r="AR24" s="47" t="s">
        <v>1</v>
      </c>
      <c r="AS24" s="15">
        <f>AM24+AP24</f>
        <v>0</v>
      </c>
      <c r="AT24" s="15" t="s">
        <v>0</v>
      </c>
      <c r="AU24" s="47" t="s">
        <v>1</v>
      </c>
      <c r="AV24" s="15"/>
      <c r="AW24" s="49" t="s">
        <v>0</v>
      </c>
      <c r="AX24" s="48" t="s">
        <v>1</v>
      </c>
      <c r="AY24" s="15">
        <f>BH24+BK24</f>
        <v>0</v>
      </c>
      <c r="AZ24" s="15" t="s">
        <v>0</v>
      </c>
      <c r="BA24" s="47" t="s">
        <v>1</v>
      </c>
      <c r="BB24" s="15"/>
      <c r="BC24" s="15" t="s">
        <v>0</v>
      </c>
      <c r="BD24" s="47" t="s">
        <v>1</v>
      </c>
      <c r="BE24" s="15"/>
      <c r="BF24" s="15" t="s">
        <v>0</v>
      </c>
      <c r="BG24" s="47" t="s">
        <v>1</v>
      </c>
      <c r="BH24" s="15">
        <f>BB24+BE24</f>
        <v>0</v>
      </c>
      <c r="BI24" s="15" t="s">
        <v>0</v>
      </c>
      <c r="BJ24" s="47" t="s">
        <v>1</v>
      </c>
      <c r="BK24" s="15"/>
      <c r="BL24" s="15" t="s">
        <v>0</v>
      </c>
      <c r="BM24" s="271">
        <v>26</v>
      </c>
      <c r="BN24" s="32">
        <v>26</v>
      </c>
      <c r="BO24" s="31" t="s">
        <v>70</v>
      </c>
      <c r="BP24" s="15" t="s">
        <v>1</v>
      </c>
      <c r="BQ24" s="15">
        <f>BZ24+CC24</f>
        <v>0</v>
      </c>
      <c r="BR24" s="15" t="s">
        <v>0</v>
      </c>
      <c r="BS24" s="47" t="s">
        <v>1</v>
      </c>
      <c r="BT24" s="15"/>
      <c r="BU24" s="15" t="s">
        <v>0</v>
      </c>
      <c r="BV24" s="47" t="s">
        <v>1</v>
      </c>
      <c r="BW24" s="15"/>
      <c r="BX24" s="15" t="s">
        <v>0</v>
      </c>
      <c r="BY24" s="47" t="s">
        <v>1</v>
      </c>
      <c r="BZ24" s="15">
        <f>BT24+BW24</f>
        <v>0</v>
      </c>
      <c r="CA24" s="15" t="s">
        <v>0</v>
      </c>
      <c r="CB24" s="47" t="s">
        <v>1</v>
      </c>
      <c r="CC24" s="15"/>
      <c r="CD24" s="15" t="s">
        <v>0</v>
      </c>
      <c r="CE24" s="48" t="s">
        <v>1</v>
      </c>
      <c r="CF24" s="15">
        <f>CO24+CR24</f>
        <v>0</v>
      </c>
      <c r="CG24" s="15" t="s">
        <v>0</v>
      </c>
      <c r="CH24" s="47" t="s">
        <v>1</v>
      </c>
      <c r="CI24" s="15"/>
      <c r="CJ24" s="15" t="s">
        <v>0</v>
      </c>
      <c r="CK24" s="47" t="s">
        <v>1</v>
      </c>
      <c r="CL24" s="15"/>
      <c r="CM24" s="15" t="s">
        <v>0</v>
      </c>
      <c r="CN24" s="47" t="s">
        <v>1</v>
      </c>
      <c r="CO24" s="15">
        <f>CI24+CL24</f>
        <v>0</v>
      </c>
      <c r="CP24" s="15" t="s">
        <v>0</v>
      </c>
      <c r="CQ24" s="47" t="s">
        <v>1</v>
      </c>
      <c r="CR24" s="15"/>
      <c r="CS24" s="49" t="s">
        <v>0</v>
      </c>
      <c r="CT24" s="15"/>
      <c r="CU24" s="48" t="s">
        <v>1</v>
      </c>
      <c r="CV24" s="15">
        <f>DE24+DH24</f>
        <v>0</v>
      </c>
      <c r="CW24" s="15" t="s">
        <v>0</v>
      </c>
      <c r="CX24" s="47" t="s">
        <v>1</v>
      </c>
      <c r="CY24" s="15"/>
      <c r="CZ24" s="15" t="s">
        <v>0</v>
      </c>
      <c r="DA24" s="47" t="s">
        <v>1</v>
      </c>
      <c r="DB24" s="15"/>
      <c r="DC24" s="15" t="s">
        <v>0</v>
      </c>
      <c r="DD24" s="47" t="s">
        <v>1</v>
      </c>
      <c r="DE24" s="15">
        <f>CY24+DB24</f>
        <v>0</v>
      </c>
      <c r="DF24" s="15" t="s">
        <v>0</v>
      </c>
      <c r="DG24" s="47" t="s">
        <v>1</v>
      </c>
      <c r="DH24" s="15"/>
      <c r="DI24" s="49" t="s">
        <v>0</v>
      </c>
      <c r="DJ24" s="246">
        <v>26</v>
      </c>
      <c r="DK24" s="7"/>
    </row>
    <row r="25" spans="1:115" s="6" customFormat="1" ht="15.75" customHeight="1">
      <c r="A25" s="55"/>
      <c r="B25" s="42"/>
      <c r="C25" s="15"/>
      <c r="D25" s="34">
        <f>M25+P25</f>
        <v>13.8069</v>
      </c>
      <c r="E25" s="15"/>
      <c r="F25" s="51"/>
      <c r="G25" s="50"/>
      <c r="H25" s="50"/>
      <c r="I25" s="51"/>
      <c r="J25" s="50"/>
      <c r="K25" s="50"/>
      <c r="L25" s="51"/>
      <c r="M25" s="34">
        <f>G25+J25</f>
        <v>0</v>
      </c>
      <c r="N25" s="50"/>
      <c r="O25" s="47"/>
      <c r="P25" s="15">
        <v>13.8069</v>
      </c>
      <c r="Q25" s="15"/>
      <c r="R25" s="48"/>
      <c r="S25" s="34">
        <f>AB25+AE25</f>
        <v>0</v>
      </c>
      <c r="T25" s="15"/>
      <c r="U25" s="47"/>
      <c r="V25" s="15"/>
      <c r="W25" s="15"/>
      <c r="X25" s="47"/>
      <c r="Y25" s="15"/>
      <c r="Z25" s="15"/>
      <c r="AA25" s="47"/>
      <c r="AB25" s="34">
        <f>V25+Y25</f>
        <v>0</v>
      </c>
      <c r="AC25" s="15"/>
      <c r="AD25" s="47"/>
      <c r="AE25" s="15"/>
      <c r="AF25" s="49"/>
      <c r="AG25" s="15"/>
      <c r="AH25" s="15"/>
      <c r="AI25" s="48"/>
      <c r="AJ25" s="34">
        <f>AS25+AV25</f>
        <v>0</v>
      </c>
      <c r="AK25" s="15"/>
      <c r="AL25" s="47"/>
      <c r="AM25" s="15"/>
      <c r="AN25" s="15"/>
      <c r="AO25" s="47"/>
      <c r="AP25" s="15"/>
      <c r="AQ25" s="15"/>
      <c r="AR25" s="47"/>
      <c r="AS25" s="34">
        <f>AM25+AP25</f>
        <v>0</v>
      </c>
      <c r="AT25" s="15"/>
      <c r="AU25" s="47"/>
      <c r="AV25" s="15"/>
      <c r="AW25" s="49"/>
      <c r="AX25" s="48"/>
      <c r="AY25" s="34">
        <f>BH25+BK25</f>
        <v>0</v>
      </c>
      <c r="AZ25" s="15"/>
      <c r="BA25" s="47"/>
      <c r="BB25" s="15"/>
      <c r="BC25" s="15"/>
      <c r="BD25" s="47"/>
      <c r="BE25" s="15"/>
      <c r="BF25" s="15"/>
      <c r="BG25" s="47"/>
      <c r="BH25" s="34">
        <f>BB25+BE25</f>
        <v>0</v>
      </c>
      <c r="BI25" s="15"/>
      <c r="BJ25" s="47"/>
      <c r="BK25" s="15"/>
      <c r="BL25" s="15"/>
      <c r="BM25" s="271"/>
      <c r="BN25" s="55"/>
      <c r="BO25" s="42"/>
      <c r="BP25" s="15"/>
      <c r="BQ25" s="34">
        <f>BZ25+CC25</f>
        <v>0</v>
      </c>
      <c r="BR25" s="15"/>
      <c r="BS25" s="47"/>
      <c r="BT25" s="15"/>
      <c r="BU25" s="15"/>
      <c r="BV25" s="47"/>
      <c r="BW25" s="15"/>
      <c r="BX25" s="15"/>
      <c r="BY25" s="47"/>
      <c r="BZ25" s="34">
        <f>BT25+BW25</f>
        <v>0</v>
      </c>
      <c r="CA25" s="15"/>
      <c r="CB25" s="47"/>
      <c r="CC25" s="15"/>
      <c r="CD25" s="15"/>
      <c r="CE25" s="48"/>
      <c r="CF25" s="34">
        <f>CO25+CR25</f>
        <v>0</v>
      </c>
      <c r="CG25" s="15"/>
      <c r="CH25" s="47"/>
      <c r="CI25" s="15"/>
      <c r="CJ25" s="15"/>
      <c r="CK25" s="47"/>
      <c r="CL25" s="15"/>
      <c r="CM25" s="15"/>
      <c r="CN25" s="47"/>
      <c r="CO25" s="34">
        <f>CI25+CL25</f>
        <v>0</v>
      </c>
      <c r="CP25" s="15"/>
      <c r="CQ25" s="47"/>
      <c r="CR25" s="15"/>
      <c r="CS25" s="49"/>
      <c r="CT25" s="15"/>
      <c r="CU25" s="48"/>
      <c r="CV25" s="34">
        <f>DE25+DH25</f>
        <v>0</v>
      </c>
      <c r="CW25" s="15"/>
      <c r="CX25" s="47"/>
      <c r="CY25" s="15"/>
      <c r="CZ25" s="15"/>
      <c r="DA25" s="47"/>
      <c r="DB25" s="15"/>
      <c r="DC25" s="15"/>
      <c r="DD25" s="47"/>
      <c r="DE25" s="34">
        <f>CY25+DB25</f>
        <v>0</v>
      </c>
      <c r="DF25" s="15"/>
      <c r="DG25" s="47"/>
      <c r="DH25" s="15"/>
      <c r="DI25" s="49"/>
      <c r="DJ25" s="248"/>
      <c r="DK25" s="7"/>
    </row>
    <row r="26" spans="1:115" s="6" customFormat="1" ht="15.75" customHeight="1">
      <c r="A26" s="32">
        <f>A24+1</f>
        <v>27</v>
      </c>
      <c r="B26" s="31" t="s">
        <v>69</v>
      </c>
      <c r="C26" s="23" t="s">
        <v>1</v>
      </c>
      <c r="D26" s="15">
        <f>M26+P26</f>
        <v>0</v>
      </c>
      <c r="E26" s="23" t="s">
        <v>0</v>
      </c>
      <c r="F26" s="28" t="s">
        <v>1</v>
      </c>
      <c r="G26" s="27"/>
      <c r="H26" s="27" t="s">
        <v>0</v>
      </c>
      <c r="I26" s="28" t="s">
        <v>1</v>
      </c>
      <c r="J26" s="27"/>
      <c r="K26" s="27" t="s">
        <v>0</v>
      </c>
      <c r="L26" s="28" t="s">
        <v>1</v>
      </c>
      <c r="M26" s="15">
        <f>G26+J26</f>
        <v>0</v>
      </c>
      <c r="N26" s="27" t="s">
        <v>0</v>
      </c>
      <c r="O26" s="24" t="s">
        <v>1</v>
      </c>
      <c r="P26" s="23"/>
      <c r="Q26" s="23" t="s">
        <v>0</v>
      </c>
      <c r="R26" s="25" t="s">
        <v>1</v>
      </c>
      <c r="S26" s="15">
        <f>AB26+AE26</f>
        <v>0</v>
      </c>
      <c r="T26" s="23" t="s">
        <v>0</v>
      </c>
      <c r="U26" s="24" t="s">
        <v>1</v>
      </c>
      <c r="V26" s="23"/>
      <c r="W26" s="23" t="s">
        <v>0</v>
      </c>
      <c r="X26" s="24" t="s">
        <v>1</v>
      </c>
      <c r="Y26" s="23"/>
      <c r="Z26" s="23" t="s">
        <v>0</v>
      </c>
      <c r="AA26" s="24" t="s">
        <v>1</v>
      </c>
      <c r="AB26" s="15">
        <f>V26+Y26</f>
        <v>0</v>
      </c>
      <c r="AC26" s="23" t="s">
        <v>0</v>
      </c>
      <c r="AD26" s="24" t="s">
        <v>1</v>
      </c>
      <c r="AE26" s="23"/>
      <c r="AF26" s="26" t="s">
        <v>0</v>
      </c>
      <c r="AG26" s="15"/>
      <c r="AH26" s="15"/>
      <c r="AI26" s="25" t="s">
        <v>1</v>
      </c>
      <c r="AJ26" s="15">
        <f>AS26+AV26</f>
        <v>0</v>
      </c>
      <c r="AK26" s="23" t="s">
        <v>0</v>
      </c>
      <c r="AL26" s="24" t="s">
        <v>1</v>
      </c>
      <c r="AM26" s="23"/>
      <c r="AN26" s="23" t="s">
        <v>0</v>
      </c>
      <c r="AO26" s="24" t="s">
        <v>1</v>
      </c>
      <c r="AP26" s="23"/>
      <c r="AQ26" s="23" t="s">
        <v>0</v>
      </c>
      <c r="AR26" s="24" t="s">
        <v>1</v>
      </c>
      <c r="AS26" s="15">
        <f>AM26+AP26</f>
        <v>0</v>
      </c>
      <c r="AT26" s="23" t="s">
        <v>0</v>
      </c>
      <c r="AU26" s="24" t="s">
        <v>1</v>
      </c>
      <c r="AV26" s="23"/>
      <c r="AW26" s="26" t="s">
        <v>0</v>
      </c>
      <c r="AX26" s="25" t="s">
        <v>1</v>
      </c>
      <c r="AY26" s="15">
        <f>BH26+BK26</f>
        <v>0</v>
      </c>
      <c r="AZ26" s="23" t="s">
        <v>0</v>
      </c>
      <c r="BA26" s="24" t="s">
        <v>1</v>
      </c>
      <c r="BB26" s="23"/>
      <c r="BC26" s="23" t="s">
        <v>0</v>
      </c>
      <c r="BD26" s="24" t="s">
        <v>1</v>
      </c>
      <c r="BE26" s="23"/>
      <c r="BF26" s="23" t="s">
        <v>0</v>
      </c>
      <c r="BG26" s="24" t="s">
        <v>1</v>
      </c>
      <c r="BH26" s="15">
        <f>BB26+BE26</f>
        <v>0</v>
      </c>
      <c r="BI26" s="23" t="s">
        <v>0</v>
      </c>
      <c r="BJ26" s="24" t="s">
        <v>1</v>
      </c>
      <c r="BK26" s="23"/>
      <c r="BL26" s="23" t="s">
        <v>0</v>
      </c>
      <c r="BM26" s="247">
        <v>27</v>
      </c>
      <c r="BN26" s="32">
        <v>27</v>
      </c>
      <c r="BO26" s="31" t="s">
        <v>69</v>
      </c>
      <c r="BP26" s="23" t="s">
        <v>1</v>
      </c>
      <c r="BQ26" s="15">
        <f>BZ26+CC26</f>
        <v>0</v>
      </c>
      <c r="BR26" s="23" t="s">
        <v>0</v>
      </c>
      <c r="BS26" s="24" t="s">
        <v>1</v>
      </c>
      <c r="BT26" s="23"/>
      <c r="BU26" s="23" t="s">
        <v>0</v>
      </c>
      <c r="BV26" s="24" t="s">
        <v>1</v>
      </c>
      <c r="BW26" s="23"/>
      <c r="BX26" s="23" t="s">
        <v>0</v>
      </c>
      <c r="BY26" s="24" t="s">
        <v>1</v>
      </c>
      <c r="BZ26" s="15">
        <f>BT26+BW26</f>
        <v>0</v>
      </c>
      <c r="CA26" s="23" t="s">
        <v>0</v>
      </c>
      <c r="CB26" s="24" t="s">
        <v>1</v>
      </c>
      <c r="CC26" s="23"/>
      <c r="CD26" s="23" t="s">
        <v>0</v>
      </c>
      <c r="CE26" s="25" t="s">
        <v>1</v>
      </c>
      <c r="CF26" s="15">
        <f>CO26+CR26</f>
        <v>0</v>
      </c>
      <c r="CG26" s="23" t="s">
        <v>0</v>
      </c>
      <c r="CH26" s="24" t="s">
        <v>1</v>
      </c>
      <c r="CI26" s="23"/>
      <c r="CJ26" s="23" t="s">
        <v>0</v>
      </c>
      <c r="CK26" s="24" t="s">
        <v>1</v>
      </c>
      <c r="CL26" s="23"/>
      <c r="CM26" s="23" t="s">
        <v>0</v>
      </c>
      <c r="CN26" s="24" t="s">
        <v>1</v>
      </c>
      <c r="CO26" s="15">
        <f>CI26+CL26</f>
        <v>0</v>
      </c>
      <c r="CP26" s="23" t="s">
        <v>0</v>
      </c>
      <c r="CQ26" s="24" t="s">
        <v>1</v>
      </c>
      <c r="CR26" s="23"/>
      <c r="CS26" s="26" t="s">
        <v>0</v>
      </c>
      <c r="CT26" s="15"/>
      <c r="CU26" s="25" t="s">
        <v>1</v>
      </c>
      <c r="CV26" s="15">
        <f>DE26+DH26</f>
        <v>0</v>
      </c>
      <c r="CW26" s="23" t="s">
        <v>0</v>
      </c>
      <c r="CX26" s="24" t="s">
        <v>1</v>
      </c>
      <c r="CY26" s="23"/>
      <c r="CZ26" s="23" t="s">
        <v>0</v>
      </c>
      <c r="DA26" s="24" t="s">
        <v>1</v>
      </c>
      <c r="DB26" s="23"/>
      <c r="DC26" s="23" t="s">
        <v>0</v>
      </c>
      <c r="DD26" s="24" t="s">
        <v>1</v>
      </c>
      <c r="DE26" s="15">
        <f>CY26+DB26</f>
        <v>0</v>
      </c>
      <c r="DF26" s="23" t="s">
        <v>0</v>
      </c>
      <c r="DG26" s="24" t="s">
        <v>1</v>
      </c>
      <c r="DH26" s="23"/>
      <c r="DI26" s="26" t="s">
        <v>0</v>
      </c>
      <c r="DJ26" s="246">
        <v>27</v>
      </c>
      <c r="DK26" s="7"/>
    </row>
    <row r="27" spans="1:115" s="6" customFormat="1" ht="15.75" customHeight="1">
      <c r="A27" s="55"/>
      <c r="B27" s="42"/>
      <c r="C27" s="34"/>
      <c r="D27" s="34">
        <f>M27+P27</f>
        <v>1.7046</v>
      </c>
      <c r="E27" s="34"/>
      <c r="F27" s="39"/>
      <c r="G27" s="38"/>
      <c r="H27" s="38"/>
      <c r="I27" s="39"/>
      <c r="J27" s="38"/>
      <c r="K27" s="38"/>
      <c r="L27" s="39"/>
      <c r="M27" s="34">
        <f>G27+J27</f>
        <v>0</v>
      </c>
      <c r="N27" s="38"/>
      <c r="O27" s="35"/>
      <c r="P27" s="34">
        <v>1.7046</v>
      </c>
      <c r="Q27" s="34"/>
      <c r="R27" s="36"/>
      <c r="S27" s="34">
        <f>AB27+AE27</f>
        <v>0</v>
      </c>
      <c r="T27" s="34"/>
      <c r="U27" s="35"/>
      <c r="V27" s="34"/>
      <c r="W27" s="34"/>
      <c r="X27" s="35"/>
      <c r="Y27" s="34"/>
      <c r="Z27" s="34"/>
      <c r="AA27" s="35"/>
      <c r="AB27" s="34">
        <f>V27+Y27</f>
        <v>0</v>
      </c>
      <c r="AC27" s="34"/>
      <c r="AD27" s="35"/>
      <c r="AE27" s="34"/>
      <c r="AF27" s="37"/>
      <c r="AG27" s="15"/>
      <c r="AH27" s="15"/>
      <c r="AI27" s="36"/>
      <c r="AJ27" s="34">
        <f>AS27+AV27</f>
        <v>0</v>
      </c>
      <c r="AK27" s="34"/>
      <c r="AL27" s="35"/>
      <c r="AM27" s="34"/>
      <c r="AN27" s="34"/>
      <c r="AO27" s="35"/>
      <c r="AP27" s="34"/>
      <c r="AQ27" s="34"/>
      <c r="AR27" s="35"/>
      <c r="AS27" s="34">
        <f>AM27+AP27</f>
        <v>0</v>
      </c>
      <c r="AT27" s="34"/>
      <c r="AU27" s="35"/>
      <c r="AV27" s="34"/>
      <c r="AW27" s="37"/>
      <c r="AX27" s="36"/>
      <c r="AY27" s="34">
        <f>BH27+BK27</f>
        <v>0</v>
      </c>
      <c r="AZ27" s="34"/>
      <c r="BA27" s="35"/>
      <c r="BB27" s="34"/>
      <c r="BC27" s="34"/>
      <c r="BD27" s="35"/>
      <c r="BE27" s="34"/>
      <c r="BF27" s="34"/>
      <c r="BG27" s="35"/>
      <c r="BH27" s="34">
        <f>BB27+BE27</f>
        <v>0</v>
      </c>
      <c r="BI27" s="34"/>
      <c r="BJ27" s="35"/>
      <c r="BK27" s="34"/>
      <c r="BL27" s="34"/>
      <c r="BM27" s="261"/>
      <c r="BN27" s="55"/>
      <c r="BO27" s="42"/>
      <c r="BP27" s="34"/>
      <c r="BQ27" s="34">
        <f>BZ27+CC27</f>
        <v>0</v>
      </c>
      <c r="BR27" s="34"/>
      <c r="BS27" s="35"/>
      <c r="BT27" s="34"/>
      <c r="BU27" s="34"/>
      <c r="BV27" s="35"/>
      <c r="BW27" s="34"/>
      <c r="BX27" s="34"/>
      <c r="BY27" s="35"/>
      <c r="BZ27" s="34">
        <f>BT27+BW27</f>
        <v>0</v>
      </c>
      <c r="CA27" s="34"/>
      <c r="CB27" s="35"/>
      <c r="CC27" s="34"/>
      <c r="CD27" s="34"/>
      <c r="CE27" s="36"/>
      <c r="CF27" s="34">
        <f>CO27+CR27</f>
        <v>0</v>
      </c>
      <c r="CG27" s="34"/>
      <c r="CH27" s="35"/>
      <c r="CI27" s="34"/>
      <c r="CJ27" s="34"/>
      <c r="CK27" s="35"/>
      <c r="CL27" s="34"/>
      <c r="CM27" s="34"/>
      <c r="CN27" s="35"/>
      <c r="CO27" s="34">
        <f>CI27+CL27</f>
        <v>0</v>
      </c>
      <c r="CP27" s="34"/>
      <c r="CQ27" s="35"/>
      <c r="CR27" s="34"/>
      <c r="CS27" s="37"/>
      <c r="CT27" s="15"/>
      <c r="CU27" s="36"/>
      <c r="CV27" s="34">
        <f>DE27+DH27</f>
        <v>0</v>
      </c>
      <c r="CW27" s="34"/>
      <c r="CX27" s="35"/>
      <c r="CY27" s="34"/>
      <c r="CZ27" s="34"/>
      <c r="DA27" s="35"/>
      <c r="DB27" s="34"/>
      <c r="DC27" s="34"/>
      <c r="DD27" s="35"/>
      <c r="DE27" s="34">
        <f>CY27+DB27</f>
        <v>0</v>
      </c>
      <c r="DF27" s="34"/>
      <c r="DG27" s="35"/>
      <c r="DH27" s="34"/>
      <c r="DI27" s="37"/>
      <c r="DJ27" s="248"/>
      <c r="DK27" s="7"/>
    </row>
    <row r="28" spans="1:115" s="6" customFormat="1" ht="15.75" customHeight="1">
      <c r="A28" s="32">
        <f>A26+1</f>
        <v>28</v>
      </c>
      <c r="B28" s="31" t="s">
        <v>68</v>
      </c>
      <c r="C28" s="15" t="s">
        <v>1</v>
      </c>
      <c r="D28" s="15">
        <f>M28+P28</f>
        <v>0</v>
      </c>
      <c r="E28" s="15" t="s">
        <v>0</v>
      </c>
      <c r="F28" s="51" t="s">
        <v>1</v>
      </c>
      <c r="G28" s="50"/>
      <c r="H28" s="50" t="s">
        <v>0</v>
      </c>
      <c r="I28" s="51" t="s">
        <v>1</v>
      </c>
      <c r="J28" s="50"/>
      <c r="K28" s="50" t="s">
        <v>0</v>
      </c>
      <c r="L28" s="51" t="s">
        <v>1</v>
      </c>
      <c r="M28" s="15">
        <f>G28+J28</f>
        <v>0</v>
      </c>
      <c r="N28" s="50" t="s">
        <v>0</v>
      </c>
      <c r="O28" s="47" t="s">
        <v>1</v>
      </c>
      <c r="P28" s="15"/>
      <c r="Q28" s="15" t="s">
        <v>0</v>
      </c>
      <c r="R28" s="48" t="s">
        <v>1</v>
      </c>
      <c r="S28" s="15">
        <f>AB28+AE28</f>
        <v>0</v>
      </c>
      <c r="T28" s="15" t="s">
        <v>0</v>
      </c>
      <c r="U28" s="47" t="s">
        <v>1</v>
      </c>
      <c r="V28" s="15"/>
      <c r="W28" s="15" t="s">
        <v>0</v>
      </c>
      <c r="X28" s="47" t="s">
        <v>1</v>
      </c>
      <c r="Y28" s="15"/>
      <c r="Z28" s="15" t="s">
        <v>0</v>
      </c>
      <c r="AA28" s="47" t="s">
        <v>1</v>
      </c>
      <c r="AB28" s="15">
        <f>V28+Y28</f>
        <v>0</v>
      </c>
      <c r="AC28" s="15" t="s">
        <v>0</v>
      </c>
      <c r="AD28" s="47" t="s">
        <v>1</v>
      </c>
      <c r="AE28" s="15"/>
      <c r="AF28" s="49" t="s">
        <v>0</v>
      </c>
      <c r="AG28" s="15"/>
      <c r="AH28" s="15"/>
      <c r="AI28" s="48" t="s">
        <v>1</v>
      </c>
      <c r="AJ28" s="15">
        <f>AS28+AV28</f>
        <v>0</v>
      </c>
      <c r="AK28" s="15" t="s">
        <v>0</v>
      </c>
      <c r="AL28" s="47" t="s">
        <v>1</v>
      </c>
      <c r="AM28" s="15"/>
      <c r="AN28" s="15" t="s">
        <v>0</v>
      </c>
      <c r="AO28" s="47" t="s">
        <v>1</v>
      </c>
      <c r="AP28" s="15"/>
      <c r="AQ28" s="15" t="s">
        <v>0</v>
      </c>
      <c r="AR28" s="47" t="s">
        <v>1</v>
      </c>
      <c r="AS28" s="15">
        <f>AM28+AP28</f>
        <v>0</v>
      </c>
      <c r="AT28" s="15" t="s">
        <v>0</v>
      </c>
      <c r="AU28" s="47" t="s">
        <v>1</v>
      </c>
      <c r="AV28" s="15"/>
      <c r="AW28" s="49" t="s">
        <v>0</v>
      </c>
      <c r="AX28" s="48" t="s">
        <v>1</v>
      </c>
      <c r="AY28" s="15">
        <f>BH28+BK28</f>
        <v>0</v>
      </c>
      <c r="AZ28" s="15" t="s">
        <v>0</v>
      </c>
      <c r="BA28" s="47" t="s">
        <v>1</v>
      </c>
      <c r="BB28" s="15"/>
      <c r="BC28" s="15" t="s">
        <v>0</v>
      </c>
      <c r="BD28" s="47" t="s">
        <v>1</v>
      </c>
      <c r="BE28" s="15"/>
      <c r="BF28" s="15" t="s">
        <v>0</v>
      </c>
      <c r="BG28" s="47" t="s">
        <v>1</v>
      </c>
      <c r="BH28" s="15">
        <f>BB28+BE28</f>
        <v>0</v>
      </c>
      <c r="BI28" s="15" t="s">
        <v>0</v>
      </c>
      <c r="BJ28" s="47" t="s">
        <v>1</v>
      </c>
      <c r="BK28" s="15"/>
      <c r="BL28" s="15" t="s">
        <v>0</v>
      </c>
      <c r="BM28" s="271">
        <v>28</v>
      </c>
      <c r="BN28" s="32">
        <v>28</v>
      </c>
      <c r="BO28" s="31" t="s">
        <v>68</v>
      </c>
      <c r="BP28" s="15" t="s">
        <v>1</v>
      </c>
      <c r="BQ28" s="15">
        <f>BZ28+CC28</f>
        <v>0</v>
      </c>
      <c r="BR28" s="15" t="s">
        <v>0</v>
      </c>
      <c r="BS28" s="47" t="s">
        <v>1</v>
      </c>
      <c r="BT28" s="15"/>
      <c r="BU28" s="15" t="s">
        <v>0</v>
      </c>
      <c r="BV28" s="47" t="s">
        <v>1</v>
      </c>
      <c r="BW28" s="15"/>
      <c r="BX28" s="15" t="s">
        <v>0</v>
      </c>
      <c r="BY28" s="47" t="s">
        <v>1</v>
      </c>
      <c r="BZ28" s="15">
        <f>BT28+BW28</f>
        <v>0</v>
      </c>
      <c r="CA28" s="15" t="s">
        <v>0</v>
      </c>
      <c r="CB28" s="47" t="s">
        <v>1</v>
      </c>
      <c r="CC28" s="15"/>
      <c r="CD28" s="15" t="s">
        <v>0</v>
      </c>
      <c r="CE28" s="48" t="s">
        <v>1</v>
      </c>
      <c r="CF28" s="15">
        <f>CO28+CR28</f>
        <v>0</v>
      </c>
      <c r="CG28" s="15" t="s">
        <v>0</v>
      </c>
      <c r="CH28" s="47" t="s">
        <v>1</v>
      </c>
      <c r="CI28" s="15"/>
      <c r="CJ28" s="15" t="s">
        <v>0</v>
      </c>
      <c r="CK28" s="47" t="s">
        <v>1</v>
      </c>
      <c r="CL28" s="15"/>
      <c r="CM28" s="15" t="s">
        <v>0</v>
      </c>
      <c r="CN28" s="47" t="s">
        <v>1</v>
      </c>
      <c r="CO28" s="15">
        <f>CI28+CL28</f>
        <v>0</v>
      </c>
      <c r="CP28" s="15" t="s">
        <v>0</v>
      </c>
      <c r="CQ28" s="47" t="s">
        <v>1</v>
      </c>
      <c r="CR28" s="15"/>
      <c r="CS28" s="49" t="s">
        <v>0</v>
      </c>
      <c r="CT28" s="15"/>
      <c r="CU28" s="48" t="s">
        <v>1</v>
      </c>
      <c r="CV28" s="15">
        <f>DE28+DH28</f>
        <v>0</v>
      </c>
      <c r="CW28" s="15" t="s">
        <v>0</v>
      </c>
      <c r="CX28" s="47" t="s">
        <v>1</v>
      </c>
      <c r="CY28" s="15"/>
      <c r="CZ28" s="15" t="s">
        <v>0</v>
      </c>
      <c r="DA28" s="47" t="s">
        <v>1</v>
      </c>
      <c r="DB28" s="15"/>
      <c r="DC28" s="15" t="s">
        <v>0</v>
      </c>
      <c r="DD28" s="47" t="s">
        <v>1</v>
      </c>
      <c r="DE28" s="15">
        <f>CY28+DB28</f>
        <v>0</v>
      </c>
      <c r="DF28" s="15" t="s">
        <v>0</v>
      </c>
      <c r="DG28" s="47" t="s">
        <v>1</v>
      </c>
      <c r="DH28" s="15"/>
      <c r="DI28" s="49" t="s">
        <v>0</v>
      </c>
      <c r="DJ28" s="246">
        <v>28</v>
      </c>
      <c r="DK28" s="7"/>
    </row>
    <row r="29" spans="1:115" s="6" customFormat="1" ht="15.75" customHeight="1" thickBot="1">
      <c r="A29" s="21"/>
      <c r="B29" s="20"/>
      <c r="C29" s="9"/>
      <c r="D29" s="9">
        <f>M29+P29</f>
        <v>3.5185</v>
      </c>
      <c r="E29" s="9"/>
      <c r="F29" s="17"/>
      <c r="G29" s="16"/>
      <c r="H29" s="16"/>
      <c r="I29" s="17"/>
      <c r="J29" s="16"/>
      <c r="K29" s="16"/>
      <c r="L29" s="17"/>
      <c r="M29" s="9">
        <f>G29+J29</f>
        <v>0</v>
      </c>
      <c r="N29" s="16"/>
      <c r="O29" s="11"/>
      <c r="P29" s="9">
        <v>3.5185</v>
      </c>
      <c r="Q29" s="9"/>
      <c r="R29" s="13"/>
      <c r="S29" s="15">
        <f>AB29+AE29</f>
        <v>0</v>
      </c>
      <c r="T29" s="9"/>
      <c r="U29" s="11"/>
      <c r="V29" s="9"/>
      <c r="W29" s="9"/>
      <c r="X29" s="11"/>
      <c r="Y29" s="9"/>
      <c r="Z29" s="9"/>
      <c r="AA29" s="11"/>
      <c r="AB29" s="9">
        <f>V29+Y29</f>
        <v>0</v>
      </c>
      <c r="AC29" s="9"/>
      <c r="AD29" s="11"/>
      <c r="AE29" s="9"/>
      <c r="AF29" s="14"/>
      <c r="AG29" s="15"/>
      <c r="AH29" s="15"/>
      <c r="AI29" s="13"/>
      <c r="AJ29" s="15">
        <f>AS29+AV29</f>
        <v>0</v>
      </c>
      <c r="AK29" s="9"/>
      <c r="AL29" s="11"/>
      <c r="AM29" s="9"/>
      <c r="AN29" s="9"/>
      <c r="AO29" s="11"/>
      <c r="AP29" s="9"/>
      <c r="AQ29" s="9"/>
      <c r="AR29" s="11"/>
      <c r="AS29" s="9">
        <f>AM29+AP29</f>
        <v>0</v>
      </c>
      <c r="AT29" s="9"/>
      <c r="AU29" s="11"/>
      <c r="AV29" s="9"/>
      <c r="AW29" s="14"/>
      <c r="AX29" s="13"/>
      <c r="AY29" s="9">
        <f>BH29+BK29</f>
        <v>0</v>
      </c>
      <c r="AZ29" s="9"/>
      <c r="BA29" s="11"/>
      <c r="BB29" s="9"/>
      <c r="BC29" s="9"/>
      <c r="BD29" s="11"/>
      <c r="BE29" s="9"/>
      <c r="BF29" s="9"/>
      <c r="BG29" s="11"/>
      <c r="BH29" s="9">
        <f>BB29+BE29</f>
        <v>0</v>
      </c>
      <c r="BI29" s="9"/>
      <c r="BJ29" s="11"/>
      <c r="BK29" s="9"/>
      <c r="BL29" s="9"/>
      <c r="BM29" s="271"/>
      <c r="BN29" s="21"/>
      <c r="BO29" s="20"/>
      <c r="BP29" s="9"/>
      <c r="BQ29" s="9">
        <f>BZ29+CC29</f>
        <v>0</v>
      </c>
      <c r="BR29" s="9"/>
      <c r="BS29" s="11"/>
      <c r="BT29" s="9"/>
      <c r="BU29" s="9"/>
      <c r="BV29" s="11"/>
      <c r="BW29" s="9"/>
      <c r="BX29" s="9"/>
      <c r="BY29" s="11"/>
      <c r="BZ29" s="9">
        <f>BT29+BW29</f>
        <v>0</v>
      </c>
      <c r="CA29" s="9"/>
      <c r="CB29" s="11"/>
      <c r="CC29" s="9"/>
      <c r="CD29" s="9"/>
      <c r="CE29" s="13"/>
      <c r="CF29" s="9">
        <f>CO29+CR29</f>
        <v>0</v>
      </c>
      <c r="CG29" s="9"/>
      <c r="CH29" s="11"/>
      <c r="CI29" s="9"/>
      <c r="CJ29" s="9"/>
      <c r="CK29" s="11"/>
      <c r="CL29" s="9"/>
      <c r="CM29" s="9"/>
      <c r="CN29" s="11"/>
      <c r="CO29" s="15">
        <f>CI29+CL29</f>
        <v>0</v>
      </c>
      <c r="CP29" s="9"/>
      <c r="CQ29" s="11"/>
      <c r="CR29" s="9"/>
      <c r="CS29" s="14"/>
      <c r="CT29" s="15"/>
      <c r="CU29" s="13"/>
      <c r="CV29" s="15">
        <f>DE29+DH29</f>
        <v>0</v>
      </c>
      <c r="CW29" s="9"/>
      <c r="CX29" s="11"/>
      <c r="CY29" s="9"/>
      <c r="CZ29" s="9"/>
      <c r="DA29" s="11"/>
      <c r="DB29" s="9"/>
      <c r="DC29" s="9"/>
      <c r="DD29" s="11"/>
      <c r="DE29" s="15">
        <f>CY29+DB29</f>
        <v>0</v>
      </c>
      <c r="DF29" s="9"/>
      <c r="DG29" s="11"/>
      <c r="DH29" s="9"/>
      <c r="DI29" s="14"/>
      <c r="DJ29" s="248"/>
      <c r="DK29" s="7"/>
    </row>
    <row r="30" spans="1:115" s="128" customFormat="1" ht="15.75" customHeight="1">
      <c r="A30" s="116" t="s">
        <v>67</v>
      </c>
      <c r="B30" s="126"/>
      <c r="C30" s="79" t="s">
        <v>96</v>
      </c>
      <c r="D30" s="76">
        <f>D32+D38+D48</f>
        <v>0</v>
      </c>
      <c r="E30" s="76" t="s">
        <v>95</v>
      </c>
      <c r="F30" s="77" t="s">
        <v>96</v>
      </c>
      <c r="G30" s="76">
        <f>G32+G38+G48</f>
        <v>0</v>
      </c>
      <c r="H30" s="78" t="s">
        <v>95</v>
      </c>
      <c r="I30" s="76" t="s">
        <v>96</v>
      </c>
      <c r="J30" s="76">
        <f>J32+J38+J48</f>
        <v>0</v>
      </c>
      <c r="K30" s="76" t="s">
        <v>95</v>
      </c>
      <c r="L30" s="77" t="s">
        <v>96</v>
      </c>
      <c r="M30" s="111">
        <f>G30+J30</f>
        <v>0</v>
      </c>
      <c r="N30" s="76" t="s">
        <v>95</v>
      </c>
      <c r="O30" s="75" t="s">
        <v>96</v>
      </c>
      <c r="P30" s="76">
        <f>P32+P38+P48</f>
        <v>0</v>
      </c>
      <c r="Q30" s="73" t="s">
        <v>95</v>
      </c>
      <c r="R30" s="79" t="s">
        <v>96</v>
      </c>
      <c r="S30" s="300">
        <f>S32+S38+S48</f>
        <v>0</v>
      </c>
      <c r="T30" s="76" t="s">
        <v>95</v>
      </c>
      <c r="U30" s="77" t="s">
        <v>96</v>
      </c>
      <c r="V30" s="300">
        <f>V32+V38+V48</f>
        <v>0</v>
      </c>
      <c r="W30" s="78" t="s">
        <v>95</v>
      </c>
      <c r="X30" s="76" t="s">
        <v>96</v>
      </c>
      <c r="Y30" s="300">
        <f>Y32+Y38+Y48</f>
        <v>0</v>
      </c>
      <c r="Z30" s="76" t="s">
        <v>95</v>
      </c>
      <c r="AA30" s="77" t="s">
        <v>96</v>
      </c>
      <c r="AB30" s="111">
        <f>V30+Y30</f>
        <v>0</v>
      </c>
      <c r="AC30" s="76" t="s">
        <v>95</v>
      </c>
      <c r="AD30" s="75" t="s">
        <v>96</v>
      </c>
      <c r="AE30" s="300">
        <f>AE32+AE38+AE48</f>
        <v>0</v>
      </c>
      <c r="AF30" s="80" t="s">
        <v>95</v>
      </c>
      <c r="AG30" s="106"/>
      <c r="AH30" s="106"/>
      <c r="AI30" s="79" t="s">
        <v>96</v>
      </c>
      <c r="AJ30" s="76">
        <f>AJ32+AJ38+AJ48</f>
        <v>0</v>
      </c>
      <c r="AK30" s="76" t="s">
        <v>95</v>
      </c>
      <c r="AL30" s="77" t="s">
        <v>96</v>
      </c>
      <c r="AM30" s="76">
        <f>AM32+AM38+AM48</f>
        <v>0</v>
      </c>
      <c r="AN30" s="78" t="s">
        <v>95</v>
      </c>
      <c r="AO30" s="76" t="s">
        <v>96</v>
      </c>
      <c r="AP30" s="76">
        <f>AP32+AP38+AP48</f>
        <v>0</v>
      </c>
      <c r="AQ30" s="76" t="s">
        <v>95</v>
      </c>
      <c r="AR30" s="77" t="s">
        <v>96</v>
      </c>
      <c r="AS30" s="76">
        <f>AS32+AS38+AS48</f>
        <v>0</v>
      </c>
      <c r="AT30" s="76" t="s">
        <v>95</v>
      </c>
      <c r="AU30" s="75" t="s">
        <v>96</v>
      </c>
      <c r="AV30" s="76">
        <f>AV32+AV38+AV48</f>
        <v>0</v>
      </c>
      <c r="AW30" s="80" t="s">
        <v>95</v>
      </c>
      <c r="AX30" s="79" t="s">
        <v>96</v>
      </c>
      <c r="AY30" s="76">
        <f>AY32+AY38+AY48</f>
        <v>0</v>
      </c>
      <c r="AZ30" s="76" t="s">
        <v>95</v>
      </c>
      <c r="BA30" s="77" t="s">
        <v>96</v>
      </c>
      <c r="BB30" s="76">
        <f>BB32+BB38+BB48</f>
        <v>0</v>
      </c>
      <c r="BC30" s="78" t="s">
        <v>95</v>
      </c>
      <c r="BD30" s="76" t="s">
        <v>96</v>
      </c>
      <c r="BE30" s="76">
        <f>BE32+BE38+BE48</f>
        <v>0</v>
      </c>
      <c r="BF30" s="76" t="s">
        <v>95</v>
      </c>
      <c r="BG30" s="77" t="s">
        <v>96</v>
      </c>
      <c r="BH30" s="76">
        <f>BH32+BH38+BH48</f>
        <v>0</v>
      </c>
      <c r="BI30" s="76" t="s">
        <v>95</v>
      </c>
      <c r="BJ30" s="75" t="s">
        <v>96</v>
      </c>
      <c r="BK30" s="76">
        <f>BK32+BK38+BK48</f>
        <v>0</v>
      </c>
      <c r="BL30" s="73" t="s">
        <v>95</v>
      </c>
      <c r="BM30" s="110"/>
      <c r="BN30" s="116" t="s">
        <v>67</v>
      </c>
      <c r="BO30" s="126"/>
      <c r="BP30" s="79" t="s">
        <v>96</v>
      </c>
      <c r="BQ30" s="111">
        <f>BQ32+BQ38+BQ48</f>
        <v>0</v>
      </c>
      <c r="BR30" s="76" t="s">
        <v>95</v>
      </c>
      <c r="BS30" s="77" t="s">
        <v>96</v>
      </c>
      <c r="BT30" s="111">
        <f>BT32+BT38+BT48</f>
        <v>0</v>
      </c>
      <c r="BU30" s="78" t="s">
        <v>95</v>
      </c>
      <c r="BV30" s="76" t="s">
        <v>96</v>
      </c>
      <c r="BW30" s="111">
        <f>BW32+BW38+BW48</f>
        <v>0</v>
      </c>
      <c r="BX30" s="76" t="s">
        <v>95</v>
      </c>
      <c r="BY30" s="77" t="s">
        <v>96</v>
      </c>
      <c r="BZ30" s="111">
        <f>BT30+BW30</f>
        <v>0</v>
      </c>
      <c r="CA30" s="76" t="s">
        <v>95</v>
      </c>
      <c r="CB30" s="75" t="s">
        <v>96</v>
      </c>
      <c r="CC30" s="111">
        <f>CC32+CC38+CC48</f>
        <v>0</v>
      </c>
      <c r="CD30" s="73" t="s">
        <v>95</v>
      </c>
      <c r="CE30" s="79" t="s">
        <v>96</v>
      </c>
      <c r="CF30" s="111">
        <f>CF32+CF38+CF48</f>
        <v>2747.3001</v>
      </c>
      <c r="CG30" s="76" t="s">
        <v>95</v>
      </c>
      <c r="CH30" s="77" t="s">
        <v>96</v>
      </c>
      <c r="CI30" s="111">
        <f>CI32+CI38+CI48</f>
        <v>440.5209</v>
      </c>
      <c r="CJ30" s="78" t="s">
        <v>95</v>
      </c>
      <c r="CK30" s="76" t="s">
        <v>96</v>
      </c>
      <c r="CL30" s="111">
        <f>CL32+CL38+CL48</f>
        <v>0</v>
      </c>
      <c r="CM30" s="76" t="s">
        <v>95</v>
      </c>
      <c r="CN30" s="77" t="s">
        <v>96</v>
      </c>
      <c r="CO30" s="76">
        <f>CO32+CO38+CO48</f>
        <v>440.5209</v>
      </c>
      <c r="CP30" s="76" t="s">
        <v>95</v>
      </c>
      <c r="CQ30" s="75" t="s">
        <v>96</v>
      </c>
      <c r="CR30" s="111">
        <f>CR32+CR38+CR48</f>
        <v>2306.7792</v>
      </c>
      <c r="CS30" s="80" t="s">
        <v>95</v>
      </c>
      <c r="CT30" s="106"/>
      <c r="CU30" s="79" t="s">
        <v>96</v>
      </c>
      <c r="CV30" s="76">
        <f>CV32+CV38+CV48</f>
        <v>129.2997</v>
      </c>
      <c r="CW30" s="76" t="s">
        <v>95</v>
      </c>
      <c r="CX30" s="77" t="s">
        <v>96</v>
      </c>
      <c r="CY30" s="111">
        <f>CY32+CY38+CY48</f>
        <v>89.66</v>
      </c>
      <c r="CZ30" s="78" t="s">
        <v>95</v>
      </c>
      <c r="DA30" s="76" t="s">
        <v>96</v>
      </c>
      <c r="DB30" s="111">
        <f>DB32+DB38+DB48</f>
        <v>0</v>
      </c>
      <c r="DC30" s="76" t="s">
        <v>95</v>
      </c>
      <c r="DD30" s="77" t="s">
        <v>96</v>
      </c>
      <c r="DE30" s="76">
        <f>DE32+DE38+DE48</f>
        <v>89.66</v>
      </c>
      <c r="DF30" s="76" t="s">
        <v>95</v>
      </c>
      <c r="DG30" s="75" t="s">
        <v>96</v>
      </c>
      <c r="DH30" s="111">
        <f>DH32+DH38+DH48</f>
        <v>39.6397</v>
      </c>
      <c r="DI30" s="73" t="s">
        <v>95</v>
      </c>
      <c r="DJ30" s="268"/>
      <c r="DK30" s="97"/>
    </row>
    <row r="31" spans="1:115" s="128" customFormat="1" ht="15.75" customHeight="1" thickBot="1">
      <c r="A31" s="125"/>
      <c r="B31" s="124"/>
      <c r="C31" s="120"/>
      <c r="D31" s="100">
        <f>D33+D39+D49</f>
        <v>1.7295</v>
      </c>
      <c r="E31" s="111"/>
      <c r="F31" s="118"/>
      <c r="G31" s="100">
        <f>G33+G39+G49</f>
        <v>0</v>
      </c>
      <c r="H31" s="119"/>
      <c r="I31" s="111"/>
      <c r="J31" s="100">
        <f>J33+J39+J49</f>
        <v>0</v>
      </c>
      <c r="K31" s="111"/>
      <c r="L31" s="118"/>
      <c r="M31" s="100">
        <f>G31+J31</f>
        <v>0</v>
      </c>
      <c r="N31" s="111"/>
      <c r="O31" s="114"/>
      <c r="P31" s="100">
        <f>P33+P39+P49</f>
        <v>1.7295</v>
      </c>
      <c r="Q31" s="106"/>
      <c r="R31" s="120"/>
      <c r="S31" s="273">
        <f>S33+S39+S49</f>
        <v>0</v>
      </c>
      <c r="T31" s="111"/>
      <c r="U31" s="118"/>
      <c r="V31" s="273">
        <f>V33+V39+V49</f>
        <v>0</v>
      </c>
      <c r="W31" s="119"/>
      <c r="X31" s="111"/>
      <c r="Y31" s="273">
        <f>Y33+Y39+Y49</f>
        <v>0</v>
      </c>
      <c r="Z31" s="111"/>
      <c r="AA31" s="118"/>
      <c r="AB31" s="100">
        <f>V31+Y31</f>
        <v>0</v>
      </c>
      <c r="AC31" s="111"/>
      <c r="AD31" s="114"/>
      <c r="AE31" s="273">
        <f>AE33+AE39+AE49</f>
        <v>0</v>
      </c>
      <c r="AF31" s="121"/>
      <c r="AG31" s="106"/>
      <c r="AH31" s="106"/>
      <c r="AI31" s="120"/>
      <c r="AJ31" s="100">
        <f>AJ33+AJ39+AJ49</f>
        <v>742.6356</v>
      </c>
      <c r="AK31" s="111"/>
      <c r="AL31" s="118"/>
      <c r="AM31" s="100">
        <f>AM33+AM39+AM49</f>
        <v>0</v>
      </c>
      <c r="AN31" s="119"/>
      <c r="AO31" s="111"/>
      <c r="AP31" s="100">
        <f>AP33+AP39+AP49</f>
        <v>1.8635000000000002</v>
      </c>
      <c r="AQ31" s="111"/>
      <c r="AR31" s="118"/>
      <c r="AS31" s="100">
        <f>AS33+AS39+AS49</f>
        <v>1.8635000000000002</v>
      </c>
      <c r="AT31" s="111"/>
      <c r="AU31" s="114"/>
      <c r="AV31" s="100">
        <f>AV33+AV39+AV49</f>
        <v>740.7720999999999</v>
      </c>
      <c r="AW31" s="121"/>
      <c r="AX31" s="120"/>
      <c r="AY31" s="100">
        <f>AY33+AY39+AY49</f>
        <v>0</v>
      </c>
      <c r="AZ31" s="111"/>
      <c r="BA31" s="118"/>
      <c r="BB31" s="100">
        <f>BB33+BB39+BB49</f>
        <v>0</v>
      </c>
      <c r="BC31" s="119"/>
      <c r="BD31" s="111"/>
      <c r="BE31" s="100">
        <f>BE33+BE39+BE49</f>
        <v>0</v>
      </c>
      <c r="BF31" s="111"/>
      <c r="BG31" s="118"/>
      <c r="BH31" s="100">
        <f>BH33+BH39+BH49</f>
        <v>0</v>
      </c>
      <c r="BI31" s="111"/>
      <c r="BJ31" s="114"/>
      <c r="BK31" s="100">
        <f>BK33+BK39+BK49</f>
        <v>0</v>
      </c>
      <c r="BL31" s="106"/>
      <c r="BM31" s="117"/>
      <c r="BN31" s="125"/>
      <c r="BO31" s="124"/>
      <c r="BP31" s="120"/>
      <c r="BQ31" s="100">
        <f>BQ33+BQ39+BQ49</f>
        <v>2.7335000000000003</v>
      </c>
      <c r="BR31" s="111"/>
      <c r="BS31" s="118"/>
      <c r="BT31" s="100">
        <f>BT33+BT39+BT49</f>
        <v>1.03</v>
      </c>
      <c r="BU31" s="119"/>
      <c r="BV31" s="111"/>
      <c r="BW31" s="100">
        <f>BW33+BW39+BW49</f>
        <v>0</v>
      </c>
      <c r="BX31" s="111"/>
      <c r="BY31" s="118"/>
      <c r="BZ31" s="100">
        <f>BT31+BW31</f>
        <v>1.03</v>
      </c>
      <c r="CA31" s="111"/>
      <c r="CB31" s="114"/>
      <c r="CC31" s="100">
        <f>CC33+CC39+CC49</f>
        <v>1.7035</v>
      </c>
      <c r="CD31" s="106"/>
      <c r="CE31" s="120"/>
      <c r="CF31" s="100">
        <f>CF33+CF39+CF49</f>
        <v>202.874</v>
      </c>
      <c r="CG31" s="111"/>
      <c r="CH31" s="118"/>
      <c r="CI31" s="100">
        <f>CI33+CI39+CI49</f>
        <v>160.3994</v>
      </c>
      <c r="CJ31" s="119"/>
      <c r="CK31" s="111"/>
      <c r="CL31" s="100">
        <f>CL33+CL39+CL49</f>
        <v>0</v>
      </c>
      <c r="CM31" s="111"/>
      <c r="CN31" s="118"/>
      <c r="CO31" s="100">
        <f>CO33+CO39+CO49</f>
        <v>160.3994</v>
      </c>
      <c r="CP31" s="111"/>
      <c r="CQ31" s="114"/>
      <c r="CR31" s="100">
        <f>CR33+CR39+CR49</f>
        <v>42.4746</v>
      </c>
      <c r="CS31" s="121"/>
      <c r="CT31" s="106"/>
      <c r="CU31" s="120"/>
      <c r="CV31" s="100">
        <f>CV33+CV39+CV49</f>
        <v>704.0971</v>
      </c>
      <c r="CW31" s="111"/>
      <c r="CX31" s="118"/>
      <c r="CY31" s="100">
        <f>CY33+CY39+CY49</f>
        <v>700.1437</v>
      </c>
      <c r="CZ31" s="119"/>
      <c r="DA31" s="111"/>
      <c r="DB31" s="100">
        <f>DB33+DB39+DB49</f>
        <v>0</v>
      </c>
      <c r="DC31" s="111"/>
      <c r="DD31" s="118"/>
      <c r="DE31" s="100">
        <f>DE33+DE39+DE49</f>
        <v>700.1437</v>
      </c>
      <c r="DF31" s="111"/>
      <c r="DG31" s="114"/>
      <c r="DH31" s="100">
        <f>DH33+DH39+DH49</f>
        <v>3.9534</v>
      </c>
      <c r="DI31" s="106"/>
      <c r="DJ31" s="267"/>
      <c r="DK31" s="97"/>
    </row>
    <row r="32" spans="1:115" s="128" customFormat="1" ht="15.75" customHeight="1">
      <c r="A32" s="116"/>
      <c r="B32" s="89" t="s">
        <v>66</v>
      </c>
      <c r="C32" s="131" t="s">
        <v>1</v>
      </c>
      <c r="D32" s="111">
        <f>M32+P32</f>
        <v>0</v>
      </c>
      <c r="E32" s="76" t="s">
        <v>0</v>
      </c>
      <c r="F32" s="77" t="s">
        <v>1</v>
      </c>
      <c r="G32" s="76">
        <f>G34+G36</f>
        <v>0</v>
      </c>
      <c r="H32" s="78" t="s">
        <v>0</v>
      </c>
      <c r="I32" s="76" t="s">
        <v>1</v>
      </c>
      <c r="J32" s="76">
        <f>J34+J36</f>
        <v>0</v>
      </c>
      <c r="K32" s="76" t="s">
        <v>0</v>
      </c>
      <c r="L32" s="77" t="s">
        <v>1</v>
      </c>
      <c r="M32" s="111">
        <f>G32+J32</f>
        <v>0</v>
      </c>
      <c r="N32" s="76" t="s">
        <v>0</v>
      </c>
      <c r="O32" s="75" t="s">
        <v>1</v>
      </c>
      <c r="P32" s="76">
        <f>P34+P36</f>
        <v>0</v>
      </c>
      <c r="Q32" s="73" t="s">
        <v>0</v>
      </c>
      <c r="R32" s="112" t="s">
        <v>1</v>
      </c>
      <c r="S32" s="111">
        <f>AB32+AE32</f>
        <v>0</v>
      </c>
      <c r="T32" s="76" t="s">
        <v>0</v>
      </c>
      <c r="U32" s="77" t="s">
        <v>1</v>
      </c>
      <c r="V32" s="76">
        <f>V34+V36</f>
        <v>0</v>
      </c>
      <c r="W32" s="78" t="s">
        <v>0</v>
      </c>
      <c r="X32" s="76" t="s">
        <v>1</v>
      </c>
      <c r="Y32" s="76">
        <f>Y34+Y36</f>
        <v>0</v>
      </c>
      <c r="Z32" s="76" t="s">
        <v>0</v>
      </c>
      <c r="AA32" s="77" t="s">
        <v>1</v>
      </c>
      <c r="AB32" s="111">
        <f>V32+Y32</f>
        <v>0</v>
      </c>
      <c r="AC32" s="76" t="s">
        <v>0</v>
      </c>
      <c r="AD32" s="75" t="s">
        <v>1</v>
      </c>
      <c r="AE32" s="76">
        <f>AE34+AE36</f>
        <v>0</v>
      </c>
      <c r="AF32" s="80" t="s">
        <v>0</v>
      </c>
      <c r="AG32" s="106"/>
      <c r="AH32" s="106"/>
      <c r="AI32" s="112" t="s">
        <v>1</v>
      </c>
      <c r="AJ32" s="111">
        <f>AJ34+AJ36</f>
        <v>0</v>
      </c>
      <c r="AK32" s="76" t="s">
        <v>0</v>
      </c>
      <c r="AL32" s="77" t="s">
        <v>1</v>
      </c>
      <c r="AM32" s="111">
        <f>AM34+AM36</f>
        <v>0</v>
      </c>
      <c r="AN32" s="78" t="s">
        <v>0</v>
      </c>
      <c r="AO32" s="76" t="s">
        <v>1</v>
      </c>
      <c r="AP32" s="111">
        <f>AP34+AP36</f>
        <v>0</v>
      </c>
      <c r="AQ32" s="76" t="s">
        <v>0</v>
      </c>
      <c r="AR32" s="77" t="s">
        <v>1</v>
      </c>
      <c r="AS32" s="111">
        <f>AM32+AP32</f>
        <v>0</v>
      </c>
      <c r="AT32" s="76" t="s">
        <v>0</v>
      </c>
      <c r="AU32" s="75" t="s">
        <v>1</v>
      </c>
      <c r="AV32" s="111">
        <f>AV34+AV36</f>
        <v>0</v>
      </c>
      <c r="AW32" s="80" t="s">
        <v>0</v>
      </c>
      <c r="AX32" s="112" t="s">
        <v>1</v>
      </c>
      <c r="AY32" s="111">
        <f>BH32+BK32</f>
        <v>0</v>
      </c>
      <c r="AZ32" s="76" t="s">
        <v>0</v>
      </c>
      <c r="BA32" s="77" t="s">
        <v>1</v>
      </c>
      <c r="BB32" s="111">
        <f>BB34+BB36</f>
        <v>0</v>
      </c>
      <c r="BC32" s="78" t="s">
        <v>0</v>
      </c>
      <c r="BD32" s="76" t="s">
        <v>1</v>
      </c>
      <c r="BE32" s="111">
        <f>BE34+BE36</f>
        <v>0</v>
      </c>
      <c r="BF32" s="76" t="s">
        <v>0</v>
      </c>
      <c r="BG32" s="77" t="s">
        <v>1</v>
      </c>
      <c r="BH32" s="111">
        <f>BB32+BE32</f>
        <v>0</v>
      </c>
      <c r="BI32" s="76" t="s">
        <v>0</v>
      </c>
      <c r="BJ32" s="75" t="s">
        <v>1</v>
      </c>
      <c r="BK32" s="111">
        <f>BK34+BK36</f>
        <v>0</v>
      </c>
      <c r="BL32" s="73" t="s">
        <v>0</v>
      </c>
      <c r="BM32" s="268"/>
      <c r="BN32" s="116"/>
      <c r="BO32" s="89" t="s">
        <v>66</v>
      </c>
      <c r="BP32" s="131" t="s">
        <v>1</v>
      </c>
      <c r="BQ32" s="111">
        <f>BZ32+CC32</f>
        <v>0</v>
      </c>
      <c r="BR32" s="76" t="s">
        <v>0</v>
      </c>
      <c r="BS32" s="77" t="s">
        <v>1</v>
      </c>
      <c r="BT32" s="76">
        <f>BT34+BT36</f>
        <v>0</v>
      </c>
      <c r="BU32" s="78" t="s">
        <v>0</v>
      </c>
      <c r="BV32" s="76" t="s">
        <v>1</v>
      </c>
      <c r="BW32" s="76">
        <f>BW34+BW36</f>
        <v>0</v>
      </c>
      <c r="BX32" s="76" t="s">
        <v>0</v>
      </c>
      <c r="BY32" s="77" t="s">
        <v>1</v>
      </c>
      <c r="BZ32" s="111">
        <f>BT32+BW32</f>
        <v>0</v>
      </c>
      <c r="CA32" s="76" t="s">
        <v>0</v>
      </c>
      <c r="CB32" s="75" t="s">
        <v>1</v>
      </c>
      <c r="CC32" s="76">
        <f>CC34+CC36</f>
        <v>0</v>
      </c>
      <c r="CD32" s="73" t="s">
        <v>0</v>
      </c>
      <c r="CE32" s="112" t="s">
        <v>1</v>
      </c>
      <c r="CF32" s="111">
        <f>CO32+CR32</f>
        <v>1853.2855</v>
      </c>
      <c r="CG32" s="76" t="s">
        <v>0</v>
      </c>
      <c r="CH32" s="77" t="s">
        <v>1</v>
      </c>
      <c r="CI32" s="76">
        <f>CI34+CI36</f>
        <v>171.4668</v>
      </c>
      <c r="CJ32" s="78" t="s">
        <v>0</v>
      </c>
      <c r="CK32" s="76" t="s">
        <v>1</v>
      </c>
      <c r="CL32" s="76">
        <f>CL34+CL36</f>
        <v>0</v>
      </c>
      <c r="CM32" s="76" t="s">
        <v>0</v>
      </c>
      <c r="CN32" s="77" t="s">
        <v>1</v>
      </c>
      <c r="CO32" s="111">
        <f>CI32+CL32</f>
        <v>171.4668</v>
      </c>
      <c r="CP32" s="76" t="s">
        <v>0</v>
      </c>
      <c r="CQ32" s="75" t="s">
        <v>1</v>
      </c>
      <c r="CR32" s="76">
        <f>CR34+CR36</f>
        <v>1681.8187</v>
      </c>
      <c r="CS32" s="80" t="s">
        <v>0</v>
      </c>
      <c r="CT32" s="106"/>
      <c r="CU32" s="112" t="s">
        <v>1</v>
      </c>
      <c r="CV32" s="111">
        <f>DE32+DH32</f>
        <v>129.2997</v>
      </c>
      <c r="CW32" s="76" t="s">
        <v>0</v>
      </c>
      <c r="CX32" s="77" t="s">
        <v>1</v>
      </c>
      <c r="CY32" s="76">
        <f>CY34+CY36</f>
        <v>89.66</v>
      </c>
      <c r="CZ32" s="78" t="s">
        <v>0</v>
      </c>
      <c r="DA32" s="76" t="s">
        <v>1</v>
      </c>
      <c r="DB32" s="76">
        <f>DB34+DB36</f>
        <v>0</v>
      </c>
      <c r="DC32" s="76" t="s">
        <v>0</v>
      </c>
      <c r="DD32" s="77" t="s">
        <v>1</v>
      </c>
      <c r="DE32" s="76">
        <f>CY32+DB32</f>
        <v>89.66</v>
      </c>
      <c r="DF32" s="76" t="s">
        <v>0</v>
      </c>
      <c r="DG32" s="75" t="s">
        <v>1</v>
      </c>
      <c r="DH32" s="76">
        <f>DH34+DH36</f>
        <v>39.6397</v>
      </c>
      <c r="DI32" s="73" t="s">
        <v>0</v>
      </c>
      <c r="DJ32" s="268"/>
      <c r="DK32" s="97"/>
    </row>
    <row r="33" spans="1:115" s="128" customFormat="1" ht="15.75" customHeight="1" thickBot="1">
      <c r="A33" s="266"/>
      <c r="B33" s="265"/>
      <c r="C33" s="107"/>
      <c r="D33" s="100">
        <f>M33+P33</f>
        <v>1.7295</v>
      </c>
      <c r="E33" s="100"/>
      <c r="F33" s="103"/>
      <c r="G33" s="100">
        <f>G35+G37</f>
        <v>0</v>
      </c>
      <c r="H33" s="102"/>
      <c r="I33" s="100"/>
      <c r="J33" s="100">
        <f>J35+J37</f>
        <v>0</v>
      </c>
      <c r="K33" s="100"/>
      <c r="L33" s="103"/>
      <c r="M33" s="100">
        <f>G33+J33</f>
        <v>0</v>
      </c>
      <c r="N33" s="100"/>
      <c r="O33" s="101"/>
      <c r="P33" s="100">
        <f>P35+P37</f>
        <v>1.7295</v>
      </c>
      <c r="Q33" s="99"/>
      <c r="R33" s="104"/>
      <c r="S33" s="100">
        <f>AB33+AE33</f>
        <v>0</v>
      </c>
      <c r="T33" s="100"/>
      <c r="U33" s="103"/>
      <c r="V33" s="100">
        <f>V35+V37</f>
        <v>0</v>
      </c>
      <c r="W33" s="102"/>
      <c r="X33" s="100"/>
      <c r="Y33" s="100">
        <f>Y35+Y37</f>
        <v>0</v>
      </c>
      <c r="Z33" s="100"/>
      <c r="AA33" s="103"/>
      <c r="AB33" s="100">
        <f>V33+Y33</f>
        <v>0</v>
      </c>
      <c r="AC33" s="100"/>
      <c r="AD33" s="101"/>
      <c r="AE33" s="100">
        <f>AE35+AE37</f>
        <v>0</v>
      </c>
      <c r="AF33" s="105"/>
      <c r="AG33" s="106"/>
      <c r="AH33" s="106"/>
      <c r="AI33" s="104"/>
      <c r="AJ33" s="100">
        <f>AJ35+AJ37</f>
        <v>330.474</v>
      </c>
      <c r="AK33" s="100"/>
      <c r="AL33" s="103"/>
      <c r="AM33" s="100">
        <f>AM35+AM37</f>
        <v>0</v>
      </c>
      <c r="AN33" s="102"/>
      <c r="AO33" s="100"/>
      <c r="AP33" s="100">
        <f>AP35+AP37</f>
        <v>0.8635</v>
      </c>
      <c r="AQ33" s="100"/>
      <c r="AR33" s="103"/>
      <c r="AS33" s="100">
        <f>AM33+AP33</f>
        <v>0.8635</v>
      </c>
      <c r="AT33" s="100"/>
      <c r="AU33" s="101"/>
      <c r="AV33" s="100">
        <f>AV35+AV37</f>
        <v>329.6105</v>
      </c>
      <c r="AW33" s="105"/>
      <c r="AX33" s="104"/>
      <c r="AY33" s="100">
        <f>BH33+BK33</f>
        <v>0</v>
      </c>
      <c r="AZ33" s="100"/>
      <c r="BA33" s="103"/>
      <c r="BB33" s="100">
        <f>BB35+BB37</f>
        <v>0</v>
      </c>
      <c r="BC33" s="102"/>
      <c r="BD33" s="100"/>
      <c r="BE33" s="100">
        <f>BE35+BE37</f>
        <v>0</v>
      </c>
      <c r="BF33" s="100"/>
      <c r="BG33" s="103"/>
      <c r="BH33" s="100">
        <f>BB33+BE33</f>
        <v>0</v>
      </c>
      <c r="BI33" s="100"/>
      <c r="BJ33" s="101"/>
      <c r="BK33" s="100">
        <f>BK35+BK37</f>
        <v>0</v>
      </c>
      <c r="BL33" s="99"/>
      <c r="BM33" s="264"/>
      <c r="BN33" s="266"/>
      <c r="BO33" s="265"/>
      <c r="BP33" s="107"/>
      <c r="BQ33" s="100">
        <f>BZ33+CC33</f>
        <v>1.3152</v>
      </c>
      <c r="BR33" s="100"/>
      <c r="BS33" s="103"/>
      <c r="BT33" s="100">
        <f>BT35+BT37</f>
        <v>0</v>
      </c>
      <c r="BU33" s="102"/>
      <c r="BV33" s="100"/>
      <c r="BW33" s="100">
        <f>BW35+BW37</f>
        <v>0</v>
      </c>
      <c r="BX33" s="100"/>
      <c r="BY33" s="103"/>
      <c r="BZ33" s="100">
        <f>BT33+BW33</f>
        <v>0</v>
      </c>
      <c r="CA33" s="100"/>
      <c r="CB33" s="101"/>
      <c r="CC33" s="100">
        <f>CC35+CC37</f>
        <v>1.3152</v>
      </c>
      <c r="CD33" s="99"/>
      <c r="CE33" s="104"/>
      <c r="CF33" s="100">
        <f>CO33+CR33</f>
        <v>178.9264</v>
      </c>
      <c r="CG33" s="100"/>
      <c r="CH33" s="103"/>
      <c r="CI33" s="100">
        <f>CI35+CI37</f>
        <v>160.3994</v>
      </c>
      <c r="CJ33" s="102"/>
      <c r="CK33" s="100"/>
      <c r="CL33" s="100">
        <f>CL35+CL37</f>
        <v>0</v>
      </c>
      <c r="CM33" s="100"/>
      <c r="CN33" s="103"/>
      <c r="CO33" s="100">
        <f>CI33+CL33</f>
        <v>160.3994</v>
      </c>
      <c r="CP33" s="100"/>
      <c r="CQ33" s="101"/>
      <c r="CR33" s="100">
        <f>CR35+CR37</f>
        <v>18.527</v>
      </c>
      <c r="CS33" s="105"/>
      <c r="CT33" s="106"/>
      <c r="CU33" s="104"/>
      <c r="CV33" s="100">
        <f>DE33+DH33</f>
        <v>700.1437</v>
      </c>
      <c r="CW33" s="100"/>
      <c r="CX33" s="103"/>
      <c r="CY33" s="100">
        <f>CY35+CY37</f>
        <v>700.1437</v>
      </c>
      <c r="CZ33" s="102"/>
      <c r="DA33" s="100"/>
      <c r="DB33" s="100">
        <f>DB35+DB37</f>
        <v>0</v>
      </c>
      <c r="DC33" s="100"/>
      <c r="DD33" s="103"/>
      <c r="DE33" s="100">
        <f>CY33+DB33</f>
        <v>700.1437</v>
      </c>
      <c r="DF33" s="100"/>
      <c r="DG33" s="101"/>
      <c r="DH33" s="100">
        <f>DH35+DH37</f>
        <v>0</v>
      </c>
      <c r="DI33" s="99"/>
      <c r="DJ33" s="264"/>
      <c r="DK33" s="97"/>
    </row>
    <row r="34" spans="1:115" s="6" customFormat="1" ht="15.75" customHeight="1">
      <c r="A34" s="96">
        <f>A28+1</f>
        <v>29</v>
      </c>
      <c r="B34" s="95" t="s">
        <v>65</v>
      </c>
      <c r="C34" s="15" t="s">
        <v>1</v>
      </c>
      <c r="D34" s="15">
        <f>M34+P34</f>
        <v>0</v>
      </c>
      <c r="E34" s="15" t="s">
        <v>0</v>
      </c>
      <c r="F34" s="51" t="s">
        <v>1</v>
      </c>
      <c r="G34" s="50"/>
      <c r="H34" s="50" t="s">
        <v>0</v>
      </c>
      <c r="I34" s="51" t="s">
        <v>1</v>
      </c>
      <c r="J34" s="50"/>
      <c r="K34" s="50" t="s">
        <v>0</v>
      </c>
      <c r="L34" s="51" t="s">
        <v>1</v>
      </c>
      <c r="M34" s="15">
        <f>G34+J34</f>
        <v>0</v>
      </c>
      <c r="N34" s="50" t="s">
        <v>0</v>
      </c>
      <c r="O34" s="47" t="s">
        <v>1</v>
      </c>
      <c r="P34" s="15"/>
      <c r="Q34" s="15" t="s">
        <v>0</v>
      </c>
      <c r="R34" s="48" t="s">
        <v>1</v>
      </c>
      <c r="S34" s="15">
        <f>AB34+AE34</f>
        <v>0</v>
      </c>
      <c r="T34" s="15" t="s">
        <v>0</v>
      </c>
      <c r="U34" s="47" t="s">
        <v>1</v>
      </c>
      <c r="V34" s="15"/>
      <c r="W34" s="15" t="s">
        <v>0</v>
      </c>
      <c r="X34" s="47" t="s">
        <v>1</v>
      </c>
      <c r="Y34" s="15"/>
      <c r="Z34" s="15" t="s">
        <v>0</v>
      </c>
      <c r="AA34" s="47" t="s">
        <v>1</v>
      </c>
      <c r="AB34" s="15">
        <f>V34+Y34</f>
        <v>0</v>
      </c>
      <c r="AC34" s="15" t="s">
        <v>0</v>
      </c>
      <c r="AD34" s="47" t="s">
        <v>1</v>
      </c>
      <c r="AE34" s="15"/>
      <c r="AF34" s="49" t="s">
        <v>0</v>
      </c>
      <c r="AG34" s="15"/>
      <c r="AH34" s="15"/>
      <c r="AI34" s="48" t="s">
        <v>1</v>
      </c>
      <c r="AJ34" s="15">
        <f>AS34+AV34</f>
        <v>0</v>
      </c>
      <c r="AK34" s="15" t="s">
        <v>0</v>
      </c>
      <c r="AL34" s="47" t="s">
        <v>1</v>
      </c>
      <c r="AM34" s="15"/>
      <c r="AN34" s="15" t="s">
        <v>0</v>
      </c>
      <c r="AO34" s="47" t="s">
        <v>1</v>
      </c>
      <c r="AP34" s="15"/>
      <c r="AQ34" s="15" t="s">
        <v>0</v>
      </c>
      <c r="AR34" s="47" t="s">
        <v>1</v>
      </c>
      <c r="AS34" s="15">
        <f>AM34+AP34</f>
        <v>0</v>
      </c>
      <c r="AT34" s="15" t="s">
        <v>0</v>
      </c>
      <c r="AU34" s="47" t="s">
        <v>1</v>
      </c>
      <c r="AV34" s="15"/>
      <c r="AW34" s="49" t="s">
        <v>0</v>
      </c>
      <c r="AX34" s="48" t="s">
        <v>1</v>
      </c>
      <c r="AY34" s="15">
        <f>BH34+BK34</f>
        <v>0</v>
      </c>
      <c r="AZ34" s="15" t="s">
        <v>0</v>
      </c>
      <c r="BA34" s="47" t="s">
        <v>1</v>
      </c>
      <c r="BB34" s="15"/>
      <c r="BC34" s="15" t="s">
        <v>0</v>
      </c>
      <c r="BD34" s="47" t="s">
        <v>1</v>
      </c>
      <c r="BE34" s="15"/>
      <c r="BF34" s="15" t="s">
        <v>0</v>
      </c>
      <c r="BG34" s="47" t="s">
        <v>1</v>
      </c>
      <c r="BH34" s="15">
        <f>BB34+BE34</f>
        <v>0</v>
      </c>
      <c r="BI34" s="15" t="s">
        <v>0</v>
      </c>
      <c r="BJ34" s="47" t="s">
        <v>1</v>
      </c>
      <c r="BK34" s="15"/>
      <c r="BL34" s="15" t="s">
        <v>0</v>
      </c>
      <c r="BM34" s="271">
        <v>29</v>
      </c>
      <c r="BN34" s="96">
        <v>29</v>
      </c>
      <c r="BO34" s="95" t="s">
        <v>65</v>
      </c>
      <c r="BP34" s="15" t="s">
        <v>1</v>
      </c>
      <c r="BQ34" s="15">
        <f>BZ34+CC34</f>
        <v>0</v>
      </c>
      <c r="BR34" s="15" t="s">
        <v>0</v>
      </c>
      <c r="BS34" s="47" t="s">
        <v>1</v>
      </c>
      <c r="BT34" s="15"/>
      <c r="BU34" s="15" t="s">
        <v>0</v>
      </c>
      <c r="BV34" s="47" t="s">
        <v>1</v>
      </c>
      <c r="BW34" s="15"/>
      <c r="BX34" s="15" t="s">
        <v>0</v>
      </c>
      <c r="BY34" s="47" t="s">
        <v>1</v>
      </c>
      <c r="BZ34" s="15">
        <f>BT34+BW34</f>
        <v>0</v>
      </c>
      <c r="CA34" s="15" t="s">
        <v>0</v>
      </c>
      <c r="CB34" s="47" t="s">
        <v>1</v>
      </c>
      <c r="CC34" s="15"/>
      <c r="CD34" s="15" t="s">
        <v>0</v>
      </c>
      <c r="CE34" s="48" t="s">
        <v>1</v>
      </c>
      <c r="CF34" s="15">
        <f>CO34+CR34</f>
        <v>1669.5816</v>
      </c>
      <c r="CG34" s="15" t="s">
        <v>0</v>
      </c>
      <c r="CH34" s="47" t="s">
        <v>1</v>
      </c>
      <c r="CI34" s="15"/>
      <c r="CJ34" s="15" t="s">
        <v>0</v>
      </c>
      <c r="CK34" s="47" t="s">
        <v>1</v>
      </c>
      <c r="CL34" s="15"/>
      <c r="CM34" s="15" t="s">
        <v>0</v>
      </c>
      <c r="CN34" s="47" t="s">
        <v>1</v>
      </c>
      <c r="CO34" s="15">
        <f>CI34+CL34</f>
        <v>0</v>
      </c>
      <c r="CP34" s="15" t="s">
        <v>0</v>
      </c>
      <c r="CQ34" s="47" t="s">
        <v>1</v>
      </c>
      <c r="CR34" s="15">
        <v>1669.5816</v>
      </c>
      <c r="CS34" s="49" t="s">
        <v>0</v>
      </c>
      <c r="CT34" s="15"/>
      <c r="CU34" s="48" t="s">
        <v>1</v>
      </c>
      <c r="CV34" s="15">
        <f>DE34+DH34</f>
        <v>129.2997</v>
      </c>
      <c r="CW34" s="15" t="s">
        <v>0</v>
      </c>
      <c r="CX34" s="47" t="s">
        <v>1</v>
      </c>
      <c r="CY34" s="15">
        <v>89.66</v>
      </c>
      <c r="CZ34" s="15" t="s">
        <v>0</v>
      </c>
      <c r="DA34" s="47" t="s">
        <v>1</v>
      </c>
      <c r="DB34" s="15"/>
      <c r="DC34" s="15" t="s">
        <v>0</v>
      </c>
      <c r="DD34" s="47" t="s">
        <v>1</v>
      </c>
      <c r="DE34" s="15">
        <f>CY34+DB34</f>
        <v>89.66</v>
      </c>
      <c r="DF34" s="15" t="s">
        <v>0</v>
      </c>
      <c r="DG34" s="47" t="s">
        <v>1</v>
      </c>
      <c r="DH34" s="15">
        <v>39.6397</v>
      </c>
      <c r="DI34" s="49" t="s">
        <v>0</v>
      </c>
      <c r="DJ34" s="250">
        <v>29</v>
      </c>
      <c r="DK34" s="7"/>
    </row>
    <row r="35" spans="1:115" s="6" customFormat="1" ht="15.75" customHeight="1">
      <c r="A35" s="55"/>
      <c r="B35" s="42"/>
      <c r="C35" s="15"/>
      <c r="D35" s="34">
        <f>M35+P35</f>
        <v>1.7295</v>
      </c>
      <c r="E35" s="15"/>
      <c r="F35" s="51"/>
      <c r="G35" s="50"/>
      <c r="H35" s="50"/>
      <c r="I35" s="51"/>
      <c r="J35" s="50"/>
      <c r="K35" s="50"/>
      <c r="L35" s="51"/>
      <c r="M35" s="34">
        <f>G35+J35</f>
        <v>0</v>
      </c>
      <c r="N35" s="50"/>
      <c r="O35" s="47"/>
      <c r="P35" s="15">
        <v>1.7295</v>
      </c>
      <c r="Q35" s="15"/>
      <c r="R35" s="48"/>
      <c r="S35" s="34">
        <f>AB35+AE35</f>
        <v>0</v>
      </c>
      <c r="T35" s="15"/>
      <c r="U35" s="47"/>
      <c r="V35" s="15"/>
      <c r="W35" s="15"/>
      <c r="X35" s="47"/>
      <c r="Y35" s="15"/>
      <c r="Z35" s="15"/>
      <c r="AA35" s="47"/>
      <c r="AB35" s="34">
        <f>V35+Y35</f>
        <v>0</v>
      </c>
      <c r="AC35" s="15"/>
      <c r="AD35" s="47"/>
      <c r="AE35" s="15"/>
      <c r="AF35" s="49"/>
      <c r="AG35" s="15"/>
      <c r="AH35" s="15"/>
      <c r="AI35" s="48"/>
      <c r="AJ35" s="34">
        <f>AS35+AV35</f>
        <v>262.5933</v>
      </c>
      <c r="AK35" s="15"/>
      <c r="AL35" s="47"/>
      <c r="AM35" s="15"/>
      <c r="AN35" s="15"/>
      <c r="AO35" s="47"/>
      <c r="AP35" s="15"/>
      <c r="AQ35" s="15"/>
      <c r="AR35" s="47"/>
      <c r="AS35" s="34">
        <f>AM35+AP35</f>
        <v>0</v>
      </c>
      <c r="AT35" s="15"/>
      <c r="AU35" s="47"/>
      <c r="AV35" s="15">
        <v>262.5933</v>
      </c>
      <c r="AW35" s="49"/>
      <c r="AX35" s="48"/>
      <c r="AY35" s="34">
        <f>BH35+BK35</f>
        <v>0</v>
      </c>
      <c r="AZ35" s="15"/>
      <c r="BA35" s="47"/>
      <c r="BB35" s="15"/>
      <c r="BC35" s="15"/>
      <c r="BD35" s="47"/>
      <c r="BE35" s="15"/>
      <c r="BF35" s="15"/>
      <c r="BG35" s="47"/>
      <c r="BH35" s="34">
        <f>BB35+BE35</f>
        <v>0</v>
      </c>
      <c r="BI35" s="15"/>
      <c r="BJ35" s="47"/>
      <c r="BK35" s="15"/>
      <c r="BL35" s="15"/>
      <c r="BM35" s="271"/>
      <c r="BN35" s="55"/>
      <c r="BO35" s="42"/>
      <c r="BP35" s="15"/>
      <c r="BQ35" s="34">
        <f>BZ35+CC35</f>
        <v>1.3152</v>
      </c>
      <c r="BR35" s="15"/>
      <c r="BS35" s="47"/>
      <c r="BT35" s="15"/>
      <c r="BU35" s="15"/>
      <c r="BV35" s="47"/>
      <c r="BW35" s="15"/>
      <c r="BX35" s="15"/>
      <c r="BY35" s="47"/>
      <c r="BZ35" s="34">
        <f>BT35+BW35</f>
        <v>0</v>
      </c>
      <c r="CA35" s="15"/>
      <c r="CB35" s="47"/>
      <c r="CC35" s="15">
        <v>1.3152</v>
      </c>
      <c r="CD35" s="15"/>
      <c r="CE35" s="48"/>
      <c r="CF35" s="34">
        <f>CO35+CR35</f>
        <v>178.9264</v>
      </c>
      <c r="CG35" s="15"/>
      <c r="CH35" s="47"/>
      <c r="CI35" s="15">
        <v>160.3994</v>
      </c>
      <c r="CJ35" s="15"/>
      <c r="CK35" s="47"/>
      <c r="CL35" s="15"/>
      <c r="CM35" s="15"/>
      <c r="CN35" s="47"/>
      <c r="CO35" s="34">
        <f>CI35+CL35</f>
        <v>160.3994</v>
      </c>
      <c r="CP35" s="15"/>
      <c r="CQ35" s="47"/>
      <c r="CR35" s="15">
        <v>18.527</v>
      </c>
      <c r="CS35" s="49"/>
      <c r="CT35" s="15"/>
      <c r="CU35" s="48"/>
      <c r="CV35" s="34">
        <f>DE35+DH35</f>
        <v>4.2656</v>
      </c>
      <c r="CW35" s="15"/>
      <c r="CX35" s="47"/>
      <c r="CY35" s="15">
        <v>4.2656</v>
      </c>
      <c r="CZ35" s="15"/>
      <c r="DA35" s="47"/>
      <c r="DB35" s="15"/>
      <c r="DC35" s="15"/>
      <c r="DD35" s="47"/>
      <c r="DE35" s="34">
        <f>CY35+DB35</f>
        <v>4.2656</v>
      </c>
      <c r="DF35" s="15"/>
      <c r="DG35" s="47"/>
      <c r="DH35" s="15"/>
      <c r="DI35" s="49"/>
      <c r="DJ35" s="250"/>
      <c r="DK35" s="7"/>
    </row>
    <row r="36" spans="1:115" s="6" customFormat="1" ht="15.75" customHeight="1">
      <c r="A36" s="32">
        <f>A34+1</f>
        <v>30</v>
      </c>
      <c r="B36" s="31" t="s">
        <v>64</v>
      </c>
      <c r="C36" s="23" t="s">
        <v>1</v>
      </c>
      <c r="D36" s="15">
        <f>M36+P36</f>
        <v>0</v>
      </c>
      <c r="E36" s="23" t="s">
        <v>0</v>
      </c>
      <c r="F36" s="28" t="s">
        <v>1</v>
      </c>
      <c r="G36" s="27"/>
      <c r="H36" s="27" t="s">
        <v>0</v>
      </c>
      <c r="I36" s="28" t="s">
        <v>1</v>
      </c>
      <c r="J36" s="27"/>
      <c r="K36" s="27" t="s">
        <v>0</v>
      </c>
      <c r="L36" s="28" t="s">
        <v>1</v>
      </c>
      <c r="M36" s="15">
        <f>G36+J36</f>
        <v>0</v>
      </c>
      <c r="N36" s="27" t="s">
        <v>0</v>
      </c>
      <c r="O36" s="24" t="s">
        <v>1</v>
      </c>
      <c r="P36" s="23"/>
      <c r="Q36" s="23" t="s">
        <v>0</v>
      </c>
      <c r="R36" s="25" t="s">
        <v>1</v>
      </c>
      <c r="S36" s="15">
        <f>AB36+AE36</f>
        <v>0</v>
      </c>
      <c r="T36" s="23" t="s">
        <v>0</v>
      </c>
      <c r="U36" s="24" t="s">
        <v>1</v>
      </c>
      <c r="V36" s="23"/>
      <c r="W36" s="23" t="s">
        <v>0</v>
      </c>
      <c r="X36" s="24" t="s">
        <v>1</v>
      </c>
      <c r="Y36" s="23"/>
      <c r="Z36" s="23" t="s">
        <v>0</v>
      </c>
      <c r="AA36" s="24" t="s">
        <v>1</v>
      </c>
      <c r="AB36" s="15">
        <f>V36+Y36</f>
        <v>0</v>
      </c>
      <c r="AC36" s="23" t="s">
        <v>0</v>
      </c>
      <c r="AD36" s="24" t="s">
        <v>1</v>
      </c>
      <c r="AE36" s="23"/>
      <c r="AF36" s="26" t="s">
        <v>0</v>
      </c>
      <c r="AG36" s="15"/>
      <c r="AH36" s="15"/>
      <c r="AI36" s="25" t="s">
        <v>1</v>
      </c>
      <c r="AJ36" s="15">
        <f>AS36+AV36</f>
        <v>0</v>
      </c>
      <c r="AK36" s="23" t="s">
        <v>0</v>
      </c>
      <c r="AL36" s="24" t="s">
        <v>1</v>
      </c>
      <c r="AM36" s="23"/>
      <c r="AN36" s="23" t="s">
        <v>0</v>
      </c>
      <c r="AO36" s="24" t="s">
        <v>1</v>
      </c>
      <c r="AP36" s="23"/>
      <c r="AQ36" s="23" t="s">
        <v>0</v>
      </c>
      <c r="AR36" s="24" t="s">
        <v>1</v>
      </c>
      <c r="AS36" s="15">
        <f>AM36+AP36</f>
        <v>0</v>
      </c>
      <c r="AT36" s="23" t="s">
        <v>0</v>
      </c>
      <c r="AU36" s="24" t="s">
        <v>1</v>
      </c>
      <c r="AV36" s="23"/>
      <c r="AW36" s="26" t="s">
        <v>0</v>
      </c>
      <c r="AX36" s="25" t="s">
        <v>1</v>
      </c>
      <c r="AY36" s="15">
        <f>BH36+BK36</f>
        <v>0</v>
      </c>
      <c r="AZ36" s="23" t="s">
        <v>0</v>
      </c>
      <c r="BA36" s="24" t="s">
        <v>1</v>
      </c>
      <c r="BB36" s="23"/>
      <c r="BC36" s="23" t="s">
        <v>0</v>
      </c>
      <c r="BD36" s="24" t="s">
        <v>1</v>
      </c>
      <c r="BE36" s="23"/>
      <c r="BF36" s="23" t="s">
        <v>0</v>
      </c>
      <c r="BG36" s="24" t="s">
        <v>1</v>
      </c>
      <c r="BH36" s="15">
        <f>BB36+BE36</f>
        <v>0</v>
      </c>
      <c r="BI36" s="23" t="s">
        <v>0</v>
      </c>
      <c r="BJ36" s="24" t="s">
        <v>1</v>
      </c>
      <c r="BK36" s="23"/>
      <c r="BL36" s="23" t="s">
        <v>0</v>
      </c>
      <c r="BM36" s="247">
        <v>30</v>
      </c>
      <c r="BN36" s="32">
        <v>30</v>
      </c>
      <c r="BO36" s="31" t="s">
        <v>64</v>
      </c>
      <c r="BP36" s="23" t="s">
        <v>1</v>
      </c>
      <c r="BQ36" s="15">
        <f>BZ36+CC36</f>
        <v>0</v>
      </c>
      <c r="BR36" s="23" t="s">
        <v>0</v>
      </c>
      <c r="BS36" s="24" t="s">
        <v>1</v>
      </c>
      <c r="BT36" s="23"/>
      <c r="BU36" s="23" t="s">
        <v>0</v>
      </c>
      <c r="BV36" s="24" t="s">
        <v>1</v>
      </c>
      <c r="BW36" s="23"/>
      <c r="BX36" s="23" t="s">
        <v>0</v>
      </c>
      <c r="BY36" s="24" t="s">
        <v>1</v>
      </c>
      <c r="BZ36" s="15">
        <f>BT36+BW36</f>
        <v>0</v>
      </c>
      <c r="CA36" s="23" t="s">
        <v>0</v>
      </c>
      <c r="CB36" s="24" t="s">
        <v>1</v>
      </c>
      <c r="CC36" s="23"/>
      <c r="CD36" s="23" t="s">
        <v>0</v>
      </c>
      <c r="CE36" s="25" t="s">
        <v>1</v>
      </c>
      <c r="CF36" s="15">
        <f>CO36+CR36</f>
        <v>183.7039</v>
      </c>
      <c r="CG36" s="23" t="s">
        <v>0</v>
      </c>
      <c r="CH36" s="24" t="s">
        <v>1</v>
      </c>
      <c r="CI36" s="23">
        <v>171.4668</v>
      </c>
      <c r="CJ36" s="23" t="s">
        <v>0</v>
      </c>
      <c r="CK36" s="24" t="s">
        <v>1</v>
      </c>
      <c r="CL36" s="23"/>
      <c r="CM36" s="23" t="s">
        <v>0</v>
      </c>
      <c r="CN36" s="24" t="s">
        <v>1</v>
      </c>
      <c r="CO36" s="15">
        <f>CI36+CL36</f>
        <v>171.4668</v>
      </c>
      <c r="CP36" s="23" t="s">
        <v>0</v>
      </c>
      <c r="CQ36" s="24" t="s">
        <v>1</v>
      </c>
      <c r="CR36" s="23">
        <v>12.2371</v>
      </c>
      <c r="CS36" s="26" t="s">
        <v>0</v>
      </c>
      <c r="CT36" s="15"/>
      <c r="CU36" s="25" t="s">
        <v>1</v>
      </c>
      <c r="CV36" s="15">
        <f>DE36+DH36</f>
        <v>0</v>
      </c>
      <c r="CW36" s="23" t="s">
        <v>0</v>
      </c>
      <c r="CX36" s="24" t="s">
        <v>1</v>
      </c>
      <c r="CY36" s="23"/>
      <c r="CZ36" s="23" t="s">
        <v>0</v>
      </c>
      <c r="DA36" s="24" t="s">
        <v>1</v>
      </c>
      <c r="DB36" s="23"/>
      <c r="DC36" s="23" t="s">
        <v>0</v>
      </c>
      <c r="DD36" s="24" t="s">
        <v>1</v>
      </c>
      <c r="DE36" s="15"/>
      <c r="DF36" s="23" t="s">
        <v>0</v>
      </c>
      <c r="DG36" s="24" t="s">
        <v>1</v>
      </c>
      <c r="DH36" s="23"/>
      <c r="DI36" s="26" t="s">
        <v>0</v>
      </c>
      <c r="DJ36" s="246">
        <v>30</v>
      </c>
      <c r="DK36" s="7"/>
    </row>
    <row r="37" spans="1:115" s="6" customFormat="1" ht="15.75" customHeight="1" thickBot="1">
      <c r="A37" s="55"/>
      <c r="B37" s="42"/>
      <c r="C37" s="34"/>
      <c r="D37" s="34">
        <f>M37+P37</f>
        <v>0</v>
      </c>
      <c r="E37" s="34"/>
      <c r="F37" s="39"/>
      <c r="G37" s="38"/>
      <c r="H37" s="38"/>
      <c r="I37" s="39"/>
      <c r="J37" s="38"/>
      <c r="K37" s="38"/>
      <c r="L37" s="39"/>
      <c r="M37" s="34">
        <f>G37+J37</f>
        <v>0</v>
      </c>
      <c r="N37" s="38"/>
      <c r="O37" s="35"/>
      <c r="P37" s="34"/>
      <c r="Q37" s="34"/>
      <c r="R37" s="36"/>
      <c r="S37" s="34">
        <f>AB37+AE37</f>
        <v>0</v>
      </c>
      <c r="T37" s="34"/>
      <c r="U37" s="35"/>
      <c r="V37" s="34"/>
      <c r="W37" s="34"/>
      <c r="X37" s="35"/>
      <c r="Y37" s="34"/>
      <c r="Z37" s="34"/>
      <c r="AA37" s="35"/>
      <c r="AB37" s="34">
        <f>V37+Y37</f>
        <v>0</v>
      </c>
      <c r="AC37" s="34"/>
      <c r="AD37" s="35"/>
      <c r="AE37" s="34"/>
      <c r="AF37" s="37"/>
      <c r="AG37" s="15"/>
      <c r="AH37" s="15"/>
      <c r="AI37" s="36"/>
      <c r="AJ37" s="34">
        <f>AS37+AV37</f>
        <v>67.8807</v>
      </c>
      <c r="AK37" s="34"/>
      <c r="AL37" s="35"/>
      <c r="AM37" s="34"/>
      <c r="AN37" s="34"/>
      <c r="AO37" s="35"/>
      <c r="AP37" s="34">
        <v>0.8635</v>
      </c>
      <c r="AQ37" s="34"/>
      <c r="AR37" s="35"/>
      <c r="AS37" s="34">
        <f>AM37+AP37</f>
        <v>0.8635</v>
      </c>
      <c r="AT37" s="34"/>
      <c r="AU37" s="35"/>
      <c r="AV37" s="34">
        <v>67.0172</v>
      </c>
      <c r="AW37" s="37"/>
      <c r="AX37" s="36"/>
      <c r="AY37" s="34">
        <f>BH37+BK37</f>
        <v>0</v>
      </c>
      <c r="AZ37" s="34"/>
      <c r="BA37" s="35"/>
      <c r="BB37" s="34"/>
      <c r="BC37" s="34"/>
      <c r="BD37" s="35"/>
      <c r="BE37" s="34"/>
      <c r="BF37" s="34"/>
      <c r="BG37" s="35"/>
      <c r="BH37" s="34">
        <f>BB37+BE37</f>
        <v>0</v>
      </c>
      <c r="BI37" s="34"/>
      <c r="BJ37" s="35"/>
      <c r="BK37" s="34"/>
      <c r="BL37" s="34"/>
      <c r="BM37" s="261"/>
      <c r="BN37" s="55"/>
      <c r="BO37" s="42"/>
      <c r="BP37" s="34"/>
      <c r="BQ37" s="9">
        <f>BZ37+CC37</f>
        <v>0</v>
      </c>
      <c r="BR37" s="34"/>
      <c r="BS37" s="35"/>
      <c r="BT37" s="34"/>
      <c r="BU37" s="34"/>
      <c r="BV37" s="35"/>
      <c r="BW37" s="34"/>
      <c r="BX37" s="34"/>
      <c r="BY37" s="35"/>
      <c r="BZ37" s="9">
        <f>BT37+BW37</f>
        <v>0</v>
      </c>
      <c r="CA37" s="34"/>
      <c r="CB37" s="35"/>
      <c r="CC37" s="34"/>
      <c r="CD37" s="34"/>
      <c r="CE37" s="36"/>
      <c r="CF37" s="34">
        <f>CO37+CR37</f>
        <v>0</v>
      </c>
      <c r="CG37" s="34"/>
      <c r="CH37" s="35"/>
      <c r="CI37" s="34"/>
      <c r="CJ37" s="34"/>
      <c r="CK37" s="35"/>
      <c r="CL37" s="34"/>
      <c r="CM37" s="34"/>
      <c r="CN37" s="35"/>
      <c r="CO37" s="34">
        <f>CI37+CL37</f>
        <v>0</v>
      </c>
      <c r="CP37" s="34"/>
      <c r="CQ37" s="35"/>
      <c r="CR37" s="278"/>
      <c r="CS37" s="37"/>
      <c r="CT37" s="15"/>
      <c r="CU37" s="36"/>
      <c r="CV37" s="34">
        <f>DE37+DH37</f>
        <v>695.8781</v>
      </c>
      <c r="CW37" s="34"/>
      <c r="CX37" s="35"/>
      <c r="CY37" s="34">
        <v>695.8781</v>
      </c>
      <c r="CZ37" s="34"/>
      <c r="DA37" s="35"/>
      <c r="DB37" s="34"/>
      <c r="DC37" s="34"/>
      <c r="DD37" s="35"/>
      <c r="DE37" s="9">
        <f>CY37+DB37</f>
        <v>695.8781</v>
      </c>
      <c r="DF37" s="34"/>
      <c r="DG37" s="35"/>
      <c r="DH37" s="34"/>
      <c r="DI37" s="37"/>
      <c r="DJ37" s="248"/>
      <c r="DK37" s="7"/>
    </row>
    <row r="38" spans="1:115" s="128" customFormat="1" ht="15.75" customHeight="1">
      <c r="A38" s="116"/>
      <c r="B38" s="89" t="s">
        <v>63</v>
      </c>
      <c r="C38" s="131" t="s">
        <v>1</v>
      </c>
      <c r="D38" s="111">
        <f>M38+P38</f>
        <v>0</v>
      </c>
      <c r="E38" s="111" t="s">
        <v>0</v>
      </c>
      <c r="F38" s="118" t="s">
        <v>1</v>
      </c>
      <c r="G38" s="111">
        <f>G40+G42+G44+G46</f>
        <v>0</v>
      </c>
      <c r="H38" s="119" t="s">
        <v>0</v>
      </c>
      <c r="I38" s="111" t="s">
        <v>1</v>
      </c>
      <c r="J38" s="111">
        <f>J40+J42+J44+J46</f>
        <v>0</v>
      </c>
      <c r="K38" s="111" t="s">
        <v>0</v>
      </c>
      <c r="L38" s="118" t="s">
        <v>1</v>
      </c>
      <c r="M38" s="111">
        <f>G38+J38</f>
        <v>0</v>
      </c>
      <c r="N38" s="111" t="s">
        <v>0</v>
      </c>
      <c r="O38" s="114" t="s">
        <v>1</v>
      </c>
      <c r="P38" s="111">
        <f>P40+P42+P44+P46</f>
        <v>0</v>
      </c>
      <c r="Q38" s="106" t="s">
        <v>0</v>
      </c>
      <c r="R38" s="113" t="s">
        <v>1</v>
      </c>
      <c r="S38" s="111">
        <f>AB38+AE38</f>
        <v>0</v>
      </c>
      <c r="T38" s="111" t="s">
        <v>0</v>
      </c>
      <c r="U38" s="118" t="s">
        <v>1</v>
      </c>
      <c r="V38" s="111">
        <f>V40+V42+V44+V46</f>
        <v>0</v>
      </c>
      <c r="W38" s="119" t="s">
        <v>0</v>
      </c>
      <c r="X38" s="111" t="s">
        <v>1</v>
      </c>
      <c r="Y38" s="111">
        <f>Y40+Y42+Y44+Y46</f>
        <v>0</v>
      </c>
      <c r="Z38" s="111" t="s">
        <v>0</v>
      </c>
      <c r="AA38" s="118" t="s">
        <v>1</v>
      </c>
      <c r="AB38" s="111">
        <f>V38+Y38</f>
        <v>0</v>
      </c>
      <c r="AC38" s="111" t="s">
        <v>0</v>
      </c>
      <c r="AD38" s="114" t="s">
        <v>1</v>
      </c>
      <c r="AE38" s="111">
        <f>AE40+AE42+AE44+AE46</f>
        <v>0</v>
      </c>
      <c r="AF38" s="80" t="s">
        <v>0</v>
      </c>
      <c r="AG38" s="106"/>
      <c r="AH38" s="106"/>
      <c r="AI38" s="112" t="s">
        <v>1</v>
      </c>
      <c r="AJ38" s="76">
        <f>AJ40+AJ42+AJ44+AJ46</f>
        <v>0</v>
      </c>
      <c r="AK38" s="76" t="s">
        <v>0</v>
      </c>
      <c r="AL38" s="77" t="s">
        <v>1</v>
      </c>
      <c r="AM38" s="76">
        <f>AM40+AM42+AM44+AM46</f>
        <v>0</v>
      </c>
      <c r="AN38" s="78" t="s">
        <v>0</v>
      </c>
      <c r="AO38" s="76" t="s">
        <v>1</v>
      </c>
      <c r="AP38" s="76">
        <f>AP40+AP42+AP44+AP46</f>
        <v>0</v>
      </c>
      <c r="AQ38" s="76" t="s">
        <v>0</v>
      </c>
      <c r="AR38" s="77" t="s">
        <v>1</v>
      </c>
      <c r="AS38" s="111"/>
      <c r="AT38" s="76" t="s">
        <v>0</v>
      </c>
      <c r="AU38" s="75" t="s">
        <v>1</v>
      </c>
      <c r="AV38" s="76">
        <f>AV40+AV42+AV44+AV46</f>
        <v>0</v>
      </c>
      <c r="AW38" s="80" t="s">
        <v>0</v>
      </c>
      <c r="AX38" s="112" t="s">
        <v>1</v>
      </c>
      <c r="AY38" s="111">
        <f>BH38+BK38</f>
        <v>0</v>
      </c>
      <c r="AZ38" s="76" t="s">
        <v>0</v>
      </c>
      <c r="BA38" s="77" t="s">
        <v>1</v>
      </c>
      <c r="BB38" s="76">
        <f>BB40+BB42+BB44+BB46</f>
        <v>0</v>
      </c>
      <c r="BC38" s="78" t="s">
        <v>0</v>
      </c>
      <c r="BD38" s="76" t="s">
        <v>1</v>
      </c>
      <c r="BE38" s="76">
        <f>BE40+BE42+BE44+BE46</f>
        <v>0</v>
      </c>
      <c r="BF38" s="76" t="s">
        <v>0</v>
      </c>
      <c r="BG38" s="77" t="s">
        <v>1</v>
      </c>
      <c r="BH38" s="111">
        <f>BB38+BE38</f>
        <v>0</v>
      </c>
      <c r="BI38" s="76" t="s">
        <v>0</v>
      </c>
      <c r="BJ38" s="75" t="s">
        <v>1</v>
      </c>
      <c r="BK38" s="76">
        <f>BK40+BK42+BK44+BK46</f>
        <v>0</v>
      </c>
      <c r="BL38" s="73" t="s">
        <v>0</v>
      </c>
      <c r="BM38" s="268"/>
      <c r="BN38" s="116"/>
      <c r="BO38" s="89" t="s">
        <v>63</v>
      </c>
      <c r="BP38" s="131" t="s">
        <v>1</v>
      </c>
      <c r="BQ38" s="111">
        <f>BZ38+CC38</f>
        <v>0</v>
      </c>
      <c r="BR38" s="76" t="s">
        <v>0</v>
      </c>
      <c r="BS38" s="77" t="s">
        <v>1</v>
      </c>
      <c r="BT38" s="76">
        <f>BT40+BT42+BT44+BT46</f>
        <v>0</v>
      </c>
      <c r="BU38" s="78" t="s">
        <v>0</v>
      </c>
      <c r="BV38" s="76" t="s">
        <v>1</v>
      </c>
      <c r="BW38" s="76">
        <f>BW40+BW42+BW44+BW46</f>
        <v>0</v>
      </c>
      <c r="BX38" s="76" t="s">
        <v>0</v>
      </c>
      <c r="BY38" s="77" t="s">
        <v>1</v>
      </c>
      <c r="BZ38" s="111">
        <f>BT38+BW38</f>
        <v>0</v>
      </c>
      <c r="CA38" s="76" t="s">
        <v>0</v>
      </c>
      <c r="CB38" s="75" t="s">
        <v>1</v>
      </c>
      <c r="CC38" s="76">
        <f>CC40+CC42+CC44+CC46</f>
        <v>0</v>
      </c>
      <c r="CD38" s="73" t="s">
        <v>0</v>
      </c>
      <c r="CE38" s="112" t="s">
        <v>1</v>
      </c>
      <c r="CF38" s="76">
        <f>CO38+CR38</f>
        <v>487.42789999999997</v>
      </c>
      <c r="CG38" s="76" t="s">
        <v>0</v>
      </c>
      <c r="CH38" s="77" t="s">
        <v>1</v>
      </c>
      <c r="CI38" s="76">
        <f>CI40+CI42+CI44+CI46</f>
        <v>0</v>
      </c>
      <c r="CJ38" s="78" t="s">
        <v>0</v>
      </c>
      <c r="CK38" s="76" t="s">
        <v>1</v>
      </c>
      <c r="CL38" s="76">
        <f>CL40+CL42+CL44+CL46</f>
        <v>0</v>
      </c>
      <c r="CM38" s="76" t="s">
        <v>0</v>
      </c>
      <c r="CN38" s="77" t="s">
        <v>1</v>
      </c>
      <c r="CO38" s="144">
        <f>CI38+CL38</f>
        <v>0</v>
      </c>
      <c r="CP38" s="76" t="s">
        <v>0</v>
      </c>
      <c r="CQ38" s="75" t="s">
        <v>1</v>
      </c>
      <c r="CR38" s="76">
        <f>CR40+CR42+CR44+CR46</f>
        <v>487.42789999999997</v>
      </c>
      <c r="CS38" s="80" t="s">
        <v>0</v>
      </c>
      <c r="CT38" s="106"/>
      <c r="CU38" s="112" t="s">
        <v>1</v>
      </c>
      <c r="CV38" s="76">
        <f>DE38+DH38</f>
        <v>0</v>
      </c>
      <c r="CW38" s="76" t="s">
        <v>0</v>
      </c>
      <c r="CX38" s="77" t="s">
        <v>1</v>
      </c>
      <c r="CY38" s="76">
        <f>CY40+CY42+CY44+CY46</f>
        <v>0</v>
      </c>
      <c r="CZ38" s="78" t="s">
        <v>0</v>
      </c>
      <c r="DA38" s="76" t="s">
        <v>1</v>
      </c>
      <c r="DB38" s="76">
        <f>DB40+DB42+DB44+DB46</f>
        <v>0</v>
      </c>
      <c r="DC38" s="76" t="s">
        <v>0</v>
      </c>
      <c r="DD38" s="77" t="s">
        <v>1</v>
      </c>
      <c r="DE38" s="111">
        <f>CY38+DB38</f>
        <v>0</v>
      </c>
      <c r="DF38" s="76" t="s">
        <v>0</v>
      </c>
      <c r="DG38" s="75" t="s">
        <v>1</v>
      </c>
      <c r="DH38" s="76">
        <f>DH40+DH42+DH44+DH46</f>
        <v>0</v>
      </c>
      <c r="DI38" s="73" t="s">
        <v>0</v>
      </c>
      <c r="DJ38" s="268"/>
      <c r="DK38" s="97"/>
    </row>
    <row r="39" spans="1:115" s="128" customFormat="1" ht="15.75" customHeight="1" thickBot="1">
      <c r="A39" s="266"/>
      <c r="B39" s="265"/>
      <c r="C39" s="107"/>
      <c r="D39" s="100">
        <f>M39+P39</f>
        <v>0</v>
      </c>
      <c r="E39" s="100"/>
      <c r="F39" s="103"/>
      <c r="G39" s="100">
        <f>G41+G43+G45+G47</f>
        <v>0</v>
      </c>
      <c r="H39" s="102"/>
      <c r="I39" s="100"/>
      <c r="J39" s="100">
        <f>J41+J43+J45+J47</f>
        <v>0</v>
      </c>
      <c r="K39" s="100"/>
      <c r="L39" s="103"/>
      <c r="M39" s="100">
        <f>G39+J39</f>
        <v>0</v>
      </c>
      <c r="N39" s="100"/>
      <c r="O39" s="101"/>
      <c r="P39" s="100">
        <f>P41+P43+P45+P47</f>
        <v>0</v>
      </c>
      <c r="Q39" s="99"/>
      <c r="R39" s="104"/>
      <c r="S39" s="299">
        <f>AB39+AE39</f>
        <v>0</v>
      </c>
      <c r="T39" s="100"/>
      <c r="U39" s="103"/>
      <c r="V39" s="100">
        <f>V41+V43+V45+V47</f>
        <v>0</v>
      </c>
      <c r="W39" s="102"/>
      <c r="X39" s="100"/>
      <c r="Y39" s="100">
        <f>Y41+Y43+Y45+Y47</f>
        <v>0</v>
      </c>
      <c r="Z39" s="100"/>
      <c r="AA39" s="103"/>
      <c r="AB39" s="100">
        <f>V39+Y39</f>
        <v>0</v>
      </c>
      <c r="AC39" s="100"/>
      <c r="AD39" s="101"/>
      <c r="AE39" s="299">
        <f>AE41+AE43+AE45+AE47</f>
        <v>0</v>
      </c>
      <c r="AF39" s="105"/>
      <c r="AG39" s="106"/>
      <c r="AH39" s="106"/>
      <c r="AI39" s="104"/>
      <c r="AJ39" s="100">
        <f>AJ41+AJ43+AJ45+AJ47</f>
        <v>306.9559</v>
      </c>
      <c r="AK39" s="100"/>
      <c r="AL39" s="103"/>
      <c r="AM39" s="100">
        <f>AM41+AM43+AM45+AM47</f>
        <v>0</v>
      </c>
      <c r="AN39" s="102"/>
      <c r="AO39" s="100"/>
      <c r="AP39" s="100">
        <f>AP41+AP43+AP45+AP47</f>
        <v>1</v>
      </c>
      <c r="AQ39" s="100"/>
      <c r="AR39" s="103"/>
      <c r="AS39" s="100">
        <f>AM39+AP39</f>
        <v>1</v>
      </c>
      <c r="AT39" s="100"/>
      <c r="AU39" s="101"/>
      <c r="AV39" s="100">
        <f>AV41+AV43+AV45+AV47</f>
        <v>305.9559</v>
      </c>
      <c r="AW39" s="105"/>
      <c r="AX39" s="104"/>
      <c r="AY39" s="100">
        <f>BH39+BK39</f>
        <v>0</v>
      </c>
      <c r="AZ39" s="100"/>
      <c r="BA39" s="103"/>
      <c r="BB39" s="100">
        <f>BB41+BB43+BB45+BB47</f>
        <v>0</v>
      </c>
      <c r="BC39" s="102"/>
      <c r="BD39" s="100"/>
      <c r="BE39" s="100">
        <f>BE41+BE43+BE45+BE47</f>
        <v>0</v>
      </c>
      <c r="BF39" s="100"/>
      <c r="BG39" s="103"/>
      <c r="BH39" s="100">
        <f>BB39+BE39</f>
        <v>0</v>
      </c>
      <c r="BI39" s="100"/>
      <c r="BJ39" s="101"/>
      <c r="BK39" s="100">
        <f>BK41+BK43+BK45+BK47</f>
        <v>0</v>
      </c>
      <c r="BL39" s="99"/>
      <c r="BM39" s="264"/>
      <c r="BN39" s="266"/>
      <c r="BO39" s="265"/>
      <c r="BP39" s="107"/>
      <c r="BQ39" s="100">
        <f>BZ39+CC39</f>
        <v>1.03</v>
      </c>
      <c r="BR39" s="100"/>
      <c r="BS39" s="103"/>
      <c r="BT39" s="100">
        <f>BT41+BT43+BT45+BT47</f>
        <v>1.03</v>
      </c>
      <c r="BU39" s="102"/>
      <c r="BV39" s="100"/>
      <c r="BW39" s="100">
        <f>BW41+BW43+BW45+BW47</f>
        <v>0</v>
      </c>
      <c r="BX39" s="100"/>
      <c r="BY39" s="103"/>
      <c r="BZ39" s="100">
        <f>BT39+BW39</f>
        <v>1.03</v>
      </c>
      <c r="CA39" s="100"/>
      <c r="CB39" s="101"/>
      <c r="CC39" s="100">
        <f>CC41+CC43+CC45+CC47</f>
        <v>0</v>
      </c>
      <c r="CD39" s="99"/>
      <c r="CE39" s="104"/>
      <c r="CF39" s="100">
        <f>CO39+CR39</f>
        <v>0</v>
      </c>
      <c r="CG39" s="100"/>
      <c r="CH39" s="103"/>
      <c r="CI39" s="100">
        <f>CI41+CI43+CI45+CI47</f>
        <v>0</v>
      </c>
      <c r="CJ39" s="102"/>
      <c r="CK39" s="100"/>
      <c r="CL39" s="100">
        <f>CL41+CL43+CL45+CL47</f>
        <v>0</v>
      </c>
      <c r="CM39" s="100"/>
      <c r="CN39" s="103"/>
      <c r="CO39" s="15">
        <f>CI39+CL39</f>
        <v>0</v>
      </c>
      <c r="CP39" s="100"/>
      <c r="CQ39" s="101"/>
      <c r="CR39" s="100">
        <f>CR41+CR43+CR45+CR47</f>
        <v>0</v>
      </c>
      <c r="CS39" s="105"/>
      <c r="CT39" s="106"/>
      <c r="CU39" s="104"/>
      <c r="CV39" s="100">
        <f>DE39+DH39</f>
        <v>0</v>
      </c>
      <c r="CW39" s="100"/>
      <c r="CX39" s="103"/>
      <c r="CY39" s="100">
        <f>CY41+CY43+CY45+CY47</f>
        <v>0</v>
      </c>
      <c r="CZ39" s="102"/>
      <c r="DA39" s="100"/>
      <c r="DB39" s="100">
        <f>DB41+DB43+DB45+DB47</f>
        <v>0</v>
      </c>
      <c r="DC39" s="100"/>
      <c r="DD39" s="103"/>
      <c r="DE39" s="100">
        <f>CY39+DB39</f>
        <v>0</v>
      </c>
      <c r="DF39" s="100"/>
      <c r="DG39" s="101"/>
      <c r="DH39" s="100">
        <f>DH41+DH43+DH45+DH47</f>
        <v>0</v>
      </c>
      <c r="DI39" s="99"/>
      <c r="DJ39" s="264"/>
      <c r="DK39" s="97"/>
    </row>
    <row r="40" spans="1:115" s="6" customFormat="1" ht="15.75" customHeight="1">
      <c r="A40" s="96">
        <v>31</v>
      </c>
      <c r="B40" s="95" t="s">
        <v>62</v>
      </c>
      <c r="C40" s="15" t="s">
        <v>1</v>
      </c>
      <c r="D40" s="15">
        <f>M40+P40</f>
        <v>0</v>
      </c>
      <c r="E40" s="15" t="s">
        <v>0</v>
      </c>
      <c r="F40" s="51" t="s">
        <v>1</v>
      </c>
      <c r="G40" s="50"/>
      <c r="H40" s="50" t="s">
        <v>0</v>
      </c>
      <c r="I40" s="51" t="s">
        <v>1</v>
      </c>
      <c r="J40" s="50"/>
      <c r="K40" s="50" t="s">
        <v>0</v>
      </c>
      <c r="L40" s="51" t="s">
        <v>1</v>
      </c>
      <c r="M40" s="15">
        <f>G40+J40</f>
        <v>0</v>
      </c>
      <c r="N40" s="50" t="s">
        <v>0</v>
      </c>
      <c r="O40" s="47" t="s">
        <v>1</v>
      </c>
      <c r="P40" s="15"/>
      <c r="Q40" s="15" t="s">
        <v>0</v>
      </c>
      <c r="R40" s="48" t="s">
        <v>1</v>
      </c>
      <c r="S40" s="15">
        <f>AB40+AE40</f>
        <v>0</v>
      </c>
      <c r="T40" s="15" t="s">
        <v>0</v>
      </c>
      <c r="U40" s="47" t="s">
        <v>1</v>
      </c>
      <c r="V40" s="15"/>
      <c r="W40" s="15" t="s">
        <v>0</v>
      </c>
      <c r="X40" s="47" t="s">
        <v>1</v>
      </c>
      <c r="Y40" s="15"/>
      <c r="Z40" s="15" t="s">
        <v>0</v>
      </c>
      <c r="AA40" s="47" t="s">
        <v>1</v>
      </c>
      <c r="AB40" s="15">
        <f>V40+Y40</f>
        <v>0</v>
      </c>
      <c r="AC40" s="15" t="s">
        <v>0</v>
      </c>
      <c r="AD40" s="47" t="s">
        <v>1</v>
      </c>
      <c r="AE40" s="15"/>
      <c r="AF40" s="49" t="s">
        <v>0</v>
      </c>
      <c r="AG40" s="15"/>
      <c r="AH40" s="15"/>
      <c r="AI40" s="48" t="s">
        <v>1</v>
      </c>
      <c r="AJ40" s="15">
        <f>AS40+AV40</f>
        <v>0</v>
      </c>
      <c r="AK40" s="15" t="s">
        <v>0</v>
      </c>
      <c r="AL40" s="47" t="s">
        <v>1</v>
      </c>
      <c r="AM40" s="15"/>
      <c r="AN40" s="15" t="s">
        <v>0</v>
      </c>
      <c r="AO40" s="47" t="s">
        <v>1</v>
      </c>
      <c r="AP40" s="15"/>
      <c r="AQ40" s="15" t="s">
        <v>0</v>
      </c>
      <c r="AR40" s="47" t="s">
        <v>1</v>
      </c>
      <c r="AS40" s="15">
        <f>AM40+AP40</f>
        <v>0</v>
      </c>
      <c r="AT40" s="15" t="s">
        <v>0</v>
      </c>
      <c r="AU40" s="47" t="s">
        <v>1</v>
      </c>
      <c r="AV40" s="15"/>
      <c r="AW40" s="49" t="s">
        <v>0</v>
      </c>
      <c r="AX40" s="48" t="s">
        <v>1</v>
      </c>
      <c r="AY40" s="15">
        <f>BH40+BK40</f>
        <v>0</v>
      </c>
      <c r="AZ40" s="15" t="s">
        <v>0</v>
      </c>
      <c r="BA40" s="47" t="s">
        <v>1</v>
      </c>
      <c r="BB40" s="15"/>
      <c r="BC40" s="15" t="s">
        <v>0</v>
      </c>
      <c r="BD40" s="47" t="s">
        <v>1</v>
      </c>
      <c r="BE40" s="15"/>
      <c r="BF40" s="15" t="s">
        <v>0</v>
      </c>
      <c r="BG40" s="47" t="s">
        <v>1</v>
      </c>
      <c r="BH40" s="15">
        <f>BB40+BE40</f>
        <v>0</v>
      </c>
      <c r="BI40" s="15" t="s">
        <v>0</v>
      </c>
      <c r="BJ40" s="47" t="s">
        <v>1</v>
      </c>
      <c r="BK40" s="15"/>
      <c r="BL40" s="15" t="s">
        <v>0</v>
      </c>
      <c r="BM40" s="271">
        <v>31</v>
      </c>
      <c r="BN40" s="96">
        <v>31</v>
      </c>
      <c r="BO40" s="95" t="s">
        <v>62</v>
      </c>
      <c r="BP40" s="15" t="s">
        <v>1</v>
      </c>
      <c r="BQ40" s="15">
        <f>BZ40+CC40</f>
        <v>0</v>
      </c>
      <c r="BR40" s="15" t="s">
        <v>0</v>
      </c>
      <c r="BS40" s="47" t="s">
        <v>1</v>
      </c>
      <c r="BT40" s="15"/>
      <c r="BU40" s="15" t="s">
        <v>0</v>
      </c>
      <c r="BV40" s="47" t="s">
        <v>1</v>
      </c>
      <c r="BW40" s="15"/>
      <c r="BX40" s="15" t="s">
        <v>0</v>
      </c>
      <c r="BY40" s="47" t="s">
        <v>1</v>
      </c>
      <c r="BZ40" s="15">
        <f>BT40+BW40</f>
        <v>0</v>
      </c>
      <c r="CA40" s="15" t="s">
        <v>0</v>
      </c>
      <c r="CB40" s="47" t="s">
        <v>1</v>
      </c>
      <c r="CC40" s="15"/>
      <c r="CD40" s="15" t="s">
        <v>0</v>
      </c>
      <c r="CE40" s="48" t="s">
        <v>1</v>
      </c>
      <c r="CF40" s="15">
        <f>CO40+CR40</f>
        <v>364.2306</v>
      </c>
      <c r="CG40" s="15" t="s">
        <v>0</v>
      </c>
      <c r="CH40" s="47" t="s">
        <v>1</v>
      </c>
      <c r="CI40" s="15"/>
      <c r="CJ40" s="15" t="s">
        <v>0</v>
      </c>
      <c r="CK40" s="47" t="s">
        <v>1</v>
      </c>
      <c r="CL40" s="15"/>
      <c r="CM40" s="15" t="s">
        <v>0</v>
      </c>
      <c r="CN40" s="47" t="s">
        <v>1</v>
      </c>
      <c r="CO40" s="144">
        <f>CI40+CL40</f>
        <v>0</v>
      </c>
      <c r="CP40" s="15" t="s">
        <v>0</v>
      </c>
      <c r="CQ40" s="47" t="s">
        <v>1</v>
      </c>
      <c r="CR40" s="15">
        <v>364.2306</v>
      </c>
      <c r="CS40" s="49" t="s">
        <v>0</v>
      </c>
      <c r="CT40" s="15"/>
      <c r="CU40" s="158" t="s">
        <v>1</v>
      </c>
      <c r="CV40" s="144">
        <f>DE40+DH40</f>
        <v>0</v>
      </c>
      <c r="CW40" s="15" t="s">
        <v>0</v>
      </c>
      <c r="CX40" s="47" t="s">
        <v>1</v>
      </c>
      <c r="CY40" s="15"/>
      <c r="CZ40" s="15" t="s">
        <v>0</v>
      </c>
      <c r="DA40" s="47" t="s">
        <v>1</v>
      </c>
      <c r="DB40" s="15"/>
      <c r="DC40" s="15" t="s">
        <v>0</v>
      </c>
      <c r="DD40" s="47" t="s">
        <v>1</v>
      </c>
      <c r="DE40" s="15">
        <f>CY40+DB40</f>
        <v>0</v>
      </c>
      <c r="DF40" s="15" t="s">
        <v>0</v>
      </c>
      <c r="DG40" s="47" t="s">
        <v>1</v>
      </c>
      <c r="DH40" s="15"/>
      <c r="DI40" s="49" t="s">
        <v>0</v>
      </c>
      <c r="DJ40" s="250">
        <v>31</v>
      </c>
      <c r="DK40" s="7"/>
    </row>
    <row r="41" spans="1:115" s="6" customFormat="1" ht="15.75" customHeight="1">
      <c r="A41" s="55"/>
      <c r="B41" s="42"/>
      <c r="C41" s="15"/>
      <c r="D41" s="34">
        <f>M41+P41</f>
        <v>0</v>
      </c>
      <c r="E41" s="15"/>
      <c r="F41" s="51"/>
      <c r="G41" s="50"/>
      <c r="H41" s="50"/>
      <c r="I41" s="51"/>
      <c r="J41" s="50"/>
      <c r="K41" s="50"/>
      <c r="L41" s="51"/>
      <c r="M41" s="34">
        <f>G41+J41</f>
        <v>0</v>
      </c>
      <c r="N41" s="50"/>
      <c r="O41" s="47"/>
      <c r="P41" s="15"/>
      <c r="Q41" s="15"/>
      <c r="R41" s="48"/>
      <c r="S41" s="279">
        <f>AB41+AE41</f>
        <v>0</v>
      </c>
      <c r="T41" s="15"/>
      <c r="U41" s="47"/>
      <c r="V41" s="15"/>
      <c r="W41" s="15"/>
      <c r="X41" s="47"/>
      <c r="Y41" s="15"/>
      <c r="Z41" s="15"/>
      <c r="AA41" s="47"/>
      <c r="AB41" s="34">
        <f>V41+Y41</f>
        <v>0</v>
      </c>
      <c r="AC41" s="15"/>
      <c r="AD41" s="47"/>
      <c r="AE41" s="272"/>
      <c r="AF41" s="49"/>
      <c r="AG41" s="15"/>
      <c r="AH41" s="15"/>
      <c r="AI41" s="48"/>
      <c r="AJ41" s="34">
        <f>AS41+AV41</f>
        <v>306.9559</v>
      </c>
      <c r="AK41" s="15"/>
      <c r="AL41" s="47"/>
      <c r="AM41" s="15"/>
      <c r="AN41" s="15"/>
      <c r="AO41" s="47"/>
      <c r="AP41" s="15">
        <v>1</v>
      </c>
      <c r="AQ41" s="15"/>
      <c r="AR41" s="47"/>
      <c r="AS41" s="34">
        <f>AM41+AP41</f>
        <v>1</v>
      </c>
      <c r="AT41" s="15"/>
      <c r="AU41" s="47"/>
      <c r="AV41" s="15">
        <v>305.9559</v>
      </c>
      <c r="AW41" s="49"/>
      <c r="AX41" s="48"/>
      <c r="AY41" s="34">
        <f>BH41+BK41</f>
        <v>0</v>
      </c>
      <c r="AZ41" s="15"/>
      <c r="BA41" s="47"/>
      <c r="BB41" s="15"/>
      <c r="BC41" s="15"/>
      <c r="BD41" s="47"/>
      <c r="BE41" s="15"/>
      <c r="BF41" s="15"/>
      <c r="BG41" s="47"/>
      <c r="BH41" s="34">
        <f>BB41+BE41</f>
        <v>0</v>
      </c>
      <c r="BI41" s="15"/>
      <c r="BJ41" s="47"/>
      <c r="BK41" s="15"/>
      <c r="BL41" s="15"/>
      <c r="BM41" s="271"/>
      <c r="BN41" s="55"/>
      <c r="BO41" s="42"/>
      <c r="BP41" s="15"/>
      <c r="BQ41" s="34">
        <f>BZ41+CC41</f>
        <v>0</v>
      </c>
      <c r="BR41" s="15"/>
      <c r="BS41" s="47"/>
      <c r="BT41" s="15"/>
      <c r="BU41" s="15"/>
      <c r="BV41" s="47"/>
      <c r="BW41" s="15"/>
      <c r="BX41" s="15"/>
      <c r="BY41" s="47"/>
      <c r="BZ41" s="34">
        <f>BT41+BW41</f>
        <v>0</v>
      </c>
      <c r="CA41" s="15"/>
      <c r="CB41" s="47"/>
      <c r="CC41" s="15"/>
      <c r="CD41" s="15"/>
      <c r="CE41" s="48"/>
      <c r="CF41" s="34">
        <f>CO41+CR41</f>
        <v>0</v>
      </c>
      <c r="CG41" s="15"/>
      <c r="CH41" s="47"/>
      <c r="CI41" s="15"/>
      <c r="CJ41" s="15"/>
      <c r="CK41" s="47"/>
      <c r="CL41" s="15"/>
      <c r="CM41" s="15"/>
      <c r="CN41" s="47"/>
      <c r="CO41" s="34">
        <f>CI41+CL41</f>
        <v>0</v>
      </c>
      <c r="CP41" s="15"/>
      <c r="CQ41" s="47"/>
      <c r="CR41" s="15"/>
      <c r="CS41" s="49"/>
      <c r="CT41" s="15"/>
      <c r="CU41" s="48"/>
      <c r="CV41" s="34">
        <f>DE41+DH41</f>
        <v>0</v>
      </c>
      <c r="CW41" s="15"/>
      <c r="CX41" s="47"/>
      <c r="CY41" s="15"/>
      <c r="CZ41" s="15"/>
      <c r="DA41" s="47"/>
      <c r="DB41" s="15"/>
      <c r="DC41" s="15"/>
      <c r="DD41" s="47"/>
      <c r="DE41" s="34">
        <f>CY41+DB41</f>
        <v>0</v>
      </c>
      <c r="DF41" s="15"/>
      <c r="DG41" s="47"/>
      <c r="DH41" s="15"/>
      <c r="DI41" s="49"/>
      <c r="DJ41" s="250"/>
      <c r="DK41" s="7"/>
    </row>
    <row r="42" spans="1:115" s="6" customFormat="1" ht="15.75" customHeight="1">
      <c r="A42" s="32">
        <f>A40+1</f>
        <v>32</v>
      </c>
      <c r="B42" s="31" t="s">
        <v>61</v>
      </c>
      <c r="C42" s="23" t="s">
        <v>1</v>
      </c>
      <c r="D42" s="15">
        <f>M42+P42</f>
        <v>0</v>
      </c>
      <c r="E42" s="23" t="s">
        <v>0</v>
      </c>
      <c r="F42" s="28" t="s">
        <v>1</v>
      </c>
      <c r="G42" s="27"/>
      <c r="H42" s="27" t="s">
        <v>0</v>
      </c>
      <c r="I42" s="28" t="s">
        <v>1</v>
      </c>
      <c r="J42" s="27"/>
      <c r="K42" s="27" t="s">
        <v>0</v>
      </c>
      <c r="L42" s="28" t="s">
        <v>1</v>
      </c>
      <c r="M42" s="15">
        <f>G42+J42</f>
        <v>0</v>
      </c>
      <c r="N42" s="27" t="s">
        <v>0</v>
      </c>
      <c r="O42" s="24" t="s">
        <v>1</v>
      </c>
      <c r="P42" s="23"/>
      <c r="Q42" s="23" t="s">
        <v>0</v>
      </c>
      <c r="R42" s="25" t="s">
        <v>1</v>
      </c>
      <c r="S42" s="15">
        <f>AB42+AE42</f>
        <v>0</v>
      </c>
      <c r="T42" s="23" t="s">
        <v>0</v>
      </c>
      <c r="U42" s="24" t="s">
        <v>1</v>
      </c>
      <c r="V42" s="23"/>
      <c r="W42" s="23" t="s">
        <v>0</v>
      </c>
      <c r="X42" s="24" t="s">
        <v>1</v>
      </c>
      <c r="Y42" s="23"/>
      <c r="Z42" s="23" t="s">
        <v>0</v>
      </c>
      <c r="AA42" s="24" t="s">
        <v>1</v>
      </c>
      <c r="AB42" s="15">
        <f>V42+Y42</f>
        <v>0</v>
      </c>
      <c r="AC42" s="23" t="s">
        <v>0</v>
      </c>
      <c r="AD42" s="24" t="s">
        <v>1</v>
      </c>
      <c r="AE42" s="23"/>
      <c r="AF42" s="26" t="s">
        <v>0</v>
      </c>
      <c r="AG42" s="15"/>
      <c r="AH42" s="15"/>
      <c r="AI42" s="25" t="s">
        <v>1</v>
      </c>
      <c r="AJ42" s="15">
        <f>AS42+AV42</f>
        <v>0</v>
      </c>
      <c r="AK42" s="23" t="s">
        <v>0</v>
      </c>
      <c r="AL42" s="24" t="s">
        <v>1</v>
      </c>
      <c r="AM42" s="23"/>
      <c r="AN42" s="23" t="s">
        <v>0</v>
      </c>
      <c r="AO42" s="24" t="s">
        <v>1</v>
      </c>
      <c r="AP42" s="23"/>
      <c r="AQ42" s="23" t="s">
        <v>0</v>
      </c>
      <c r="AR42" s="24" t="s">
        <v>1</v>
      </c>
      <c r="AS42" s="15">
        <f>AM42+AP42</f>
        <v>0</v>
      </c>
      <c r="AT42" s="23" t="s">
        <v>0</v>
      </c>
      <c r="AU42" s="24" t="s">
        <v>1</v>
      </c>
      <c r="AV42" s="23"/>
      <c r="AW42" s="26" t="s">
        <v>0</v>
      </c>
      <c r="AX42" s="25" t="s">
        <v>1</v>
      </c>
      <c r="AY42" s="15">
        <f>BH42+BK42</f>
        <v>0</v>
      </c>
      <c r="AZ42" s="23" t="s">
        <v>0</v>
      </c>
      <c r="BA42" s="24" t="s">
        <v>1</v>
      </c>
      <c r="BB42" s="23"/>
      <c r="BC42" s="23" t="s">
        <v>0</v>
      </c>
      <c r="BD42" s="24" t="s">
        <v>1</v>
      </c>
      <c r="BE42" s="23"/>
      <c r="BF42" s="23" t="s">
        <v>0</v>
      </c>
      <c r="BG42" s="24" t="s">
        <v>1</v>
      </c>
      <c r="BH42" s="15">
        <f>BB42+BE42</f>
        <v>0</v>
      </c>
      <c r="BI42" s="23" t="s">
        <v>0</v>
      </c>
      <c r="BJ42" s="24" t="s">
        <v>1</v>
      </c>
      <c r="BK42" s="23"/>
      <c r="BL42" s="23" t="s">
        <v>0</v>
      </c>
      <c r="BM42" s="247">
        <v>32</v>
      </c>
      <c r="BN42" s="32">
        <v>32</v>
      </c>
      <c r="BO42" s="31" t="s">
        <v>61</v>
      </c>
      <c r="BP42" s="23" t="s">
        <v>1</v>
      </c>
      <c r="BQ42" s="15">
        <f>BZ42+CC42</f>
        <v>0</v>
      </c>
      <c r="BR42" s="23" t="s">
        <v>0</v>
      </c>
      <c r="BS42" s="24" t="s">
        <v>1</v>
      </c>
      <c r="BT42" s="23"/>
      <c r="BU42" s="23" t="s">
        <v>0</v>
      </c>
      <c r="BV42" s="24" t="s">
        <v>1</v>
      </c>
      <c r="BW42" s="23"/>
      <c r="BX42" s="23" t="s">
        <v>0</v>
      </c>
      <c r="BY42" s="24" t="s">
        <v>1</v>
      </c>
      <c r="BZ42" s="15">
        <f>BT42+BW42</f>
        <v>0</v>
      </c>
      <c r="CA42" s="23" t="s">
        <v>0</v>
      </c>
      <c r="CB42" s="24" t="s">
        <v>1</v>
      </c>
      <c r="CC42" s="23"/>
      <c r="CD42" s="23" t="s">
        <v>0</v>
      </c>
      <c r="CE42" s="25" t="s">
        <v>1</v>
      </c>
      <c r="CF42" s="15">
        <f>CO42+CR42</f>
        <v>0</v>
      </c>
      <c r="CG42" s="23" t="s">
        <v>0</v>
      </c>
      <c r="CH42" s="24" t="s">
        <v>1</v>
      </c>
      <c r="CI42" s="23"/>
      <c r="CJ42" s="23" t="s">
        <v>0</v>
      </c>
      <c r="CK42" s="24" t="s">
        <v>1</v>
      </c>
      <c r="CL42" s="23"/>
      <c r="CM42" s="23" t="s">
        <v>0</v>
      </c>
      <c r="CN42" s="24" t="s">
        <v>1</v>
      </c>
      <c r="CO42" s="15">
        <f>CI42+CL42</f>
        <v>0</v>
      </c>
      <c r="CP42" s="23" t="s">
        <v>0</v>
      </c>
      <c r="CQ42" s="24" t="s">
        <v>1</v>
      </c>
      <c r="CR42" s="23"/>
      <c r="CS42" s="26" t="s">
        <v>0</v>
      </c>
      <c r="CT42" s="15"/>
      <c r="CU42" s="25" t="s">
        <v>1</v>
      </c>
      <c r="CV42" s="15">
        <f>DE42+DH42</f>
        <v>0</v>
      </c>
      <c r="CW42" s="23" t="s">
        <v>0</v>
      </c>
      <c r="CX42" s="24" t="s">
        <v>1</v>
      </c>
      <c r="CY42" s="23"/>
      <c r="CZ42" s="23" t="s">
        <v>0</v>
      </c>
      <c r="DA42" s="24" t="s">
        <v>1</v>
      </c>
      <c r="DB42" s="23"/>
      <c r="DC42" s="23" t="s">
        <v>0</v>
      </c>
      <c r="DD42" s="24" t="s">
        <v>1</v>
      </c>
      <c r="DE42" s="15">
        <f>CY42+DB42</f>
        <v>0</v>
      </c>
      <c r="DF42" s="23" t="s">
        <v>0</v>
      </c>
      <c r="DG42" s="24" t="s">
        <v>1</v>
      </c>
      <c r="DH42" s="23"/>
      <c r="DI42" s="26" t="s">
        <v>0</v>
      </c>
      <c r="DJ42" s="246">
        <v>32</v>
      </c>
      <c r="DK42" s="7"/>
    </row>
    <row r="43" spans="1:115" s="6" customFormat="1" ht="15.75" customHeight="1">
      <c r="A43" s="55"/>
      <c r="B43" s="42"/>
      <c r="C43" s="34"/>
      <c r="D43" s="34">
        <f>M43+P43</f>
        <v>0</v>
      </c>
      <c r="E43" s="34"/>
      <c r="F43" s="39"/>
      <c r="G43" s="38"/>
      <c r="H43" s="38"/>
      <c r="I43" s="39"/>
      <c r="J43" s="38"/>
      <c r="K43" s="38"/>
      <c r="L43" s="39"/>
      <c r="M43" s="34">
        <f>G43+J43</f>
        <v>0</v>
      </c>
      <c r="N43" s="38"/>
      <c r="O43" s="35"/>
      <c r="P43" s="34"/>
      <c r="Q43" s="34"/>
      <c r="R43" s="36"/>
      <c r="S43" s="34">
        <f>AB43+AE43</f>
        <v>0</v>
      </c>
      <c r="T43" s="34"/>
      <c r="U43" s="35"/>
      <c r="V43" s="34"/>
      <c r="W43" s="34"/>
      <c r="X43" s="35"/>
      <c r="Y43" s="34"/>
      <c r="Z43" s="34"/>
      <c r="AA43" s="35"/>
      <c r="AB43" s="34">
        <f>V43+Y43</f>
        <v>0</v>
      </c>
      <c r="AC43" s="34"/>
      <c r="AD43" s="35"/>
      <c r="AE43" s="34"/>
      <c r="AF43" s="37"/>
      <c r="AG43" s="15"/>
      <c r="AH43" s="15"/>
      <c r="AI43" s="36"/>
      <c r="AJ43" s="34">
        <f>AS43+AV43</f>
        <v>0</v>
      </c>
      <c r="AK43" s="34"/>
      <c r="AL43" s="35"/>
      <c r="AM43" s="34"/>
      <c r="AN43" s="34"/>
      <c r="AO43" s="35"/>
      <c r="AP43" s="34"/>
      <c r="AQ43" s="34"/>
      <c r="AR43" s="35"/>
      <c r="AS43" s="34">
        <f>AM43+AP43</f>
        <v>0</v>
      </c>
      <c r="AT43" s="34"/>
      <c r="AU43" s="35"/>
      <c r="AV43" s="34"/>
      <c r="AW43" s="37"/>
      <c r="AX43" s="36"/>
      <c r="AY43" s="34">
        <f>BH43+BK43</f>
        <v>0</v>
      </c>
      <c r="AZ43" s="34"/>
      <c r="BA43" s="35"/>
      <c r="BB43" s="34"/>
      <c r="BC43" s="34"/>
      <c r="BD43" s="35"/>
      <c r="BE43" s="34"/>
      <c r="BF43" s="34"/>
      <c r="BG43" s="35"/>
      <c r="BH43" s="34">
        <f>BB43+BE43</f>
        <v>0</v>
      </c>
      <c r="BI43" s="34"/>
      <c r="BJ43" s="35"/>
      <c r="BK43" s="34"/>
      <c r="BL43" s="34"/>
      <c r="BM43" s="261"/>
      <c r="BN43" s="55"/>
      <c r="BO43" s="42"/>
      <c r="BP43" s="34"/>
      <c r="BQ43" s="34">
        <f>BZ43+CC43</f>
        <v>0</v>
      </c>
      <c r="BR43" s="34"/>
      <c r="BS43" s="35"/>
      <c r="BT43" s="34"/>
      <c r="BU43" s="34"/>
      <c r="BV43" s="35"/>
      <c r="BW43" s="34"/>
      <c r="BX43" s="34"/>
      <c r="BY43" s="35"/>
      <c r="BZ43" s="34">
        <f>BT43+BW43</f>
        <v>0</v>
      </c>
      <c r="CA43" s="34"/>
      <c r="CB43" s="35"/>
      <c r="CC43" s="34"/>
      <c r="CD43" s="34"/>
      <c r="CE43" s="36"/>
      <c r="CF43" s="34">
        <f>CO43+CR43</f>
        <v>0</v>
      </c>
      <c r="CG43" s="34"/>
      <c r="CH43" s="35"/>
      <c r="CI43" s="34"/>
      <c r="CJ43" s="34"/>
      <c r="CK43" s="35"/>
      <c r="CL43" s="34"/>
      <c r="CM43" s="34"/>
      <c r="CN43" s="35"/>
      <c r="CO43" s="34">
        <f>CI43+CL43</f>
        <v>0</v>
      </c>
      <c r="CP43" s="34"/>
      <c r="CQ43" s="35"/>
      <c r="CR43" s="34"/>
      <c r="CS43" s="37"/>
      <c r="CT43" s="15"/>
      <c r="CU43" s="36"/>
      <c r="CV43" s="34">
        <f>DE43+DH43</f>
        <v>0</v>
      </c>
      <c r="CW43" s="34"/>
      <c r="CX43" s="35"/>
      <c r="CY43" s="34"/>
      <c r="CZ43" s="34"/>
      <c r="DA43" s="35"/>
      <c r="DB43" s="34"/>
      <c r="DC43" s="34"/>
      <c r="DD43" s="35"/>
      <c r="DE43" s="34">
        <f>CY43+DB43</f>
        <v>0</v>
      </c>
      <c r="DF43" s="34"/>
      <c r="DG43" s="35"/>
      <c r="DH43" s="34"/>
      <c r="DI43" s="37"/>
      <c r="DJ43" s="248"/>
      <c r="DK43" s="7"/>
    </row>
    <row r="44" spans="1:115" s="6" customFormat="1" ht="15.75" customHeight="1">
      <c r="A44" s="32">
        <f>A42+1</f>
        <v>33</v>
      </c>
      <c r="B44" s="31" t="s">
        <v>60</v>
      </c>
      <c r="C44" s="15" t="s">
        <v>1</v>
      </c>
      <c r="D44" s="15">
        <f>M44+P44</f>
        <v>0</v>
      </c>
      <c r="E44" s="15" t="s">
        <v>0</v>
      </c>
      <c r="F44" s="51" t="s">
        <v>1</v>
      </c>
      <c r="G44" s="50"/>
      <c r="H44" s="50" t="s">
        <v>0</v>
      </c>
      <c r="I44" s="51" t="s">
        <v>1</v>
      </c>
      <c r="J44" s="50"/>
      <c r="K44" s="50" t="s">
        <v>0</v>
      </c>
      <c r="L44" s="51" t="s">
        <v>1</v>
      </c>
      <c r="M44" s="15">
        <f>G44+J44</f>
        <v>0</v>
      </c>
      <c r="N44" s="50" t="s">
        <v>0</v>
      </c>
      <c r="O44" s="47" t="s">
        <v>1</v>
      </c>
      <c r="P44" s="15"/>
      <c r="Q44" s="15" t="s">
        <v>0</v>
      </c>
      <c r="R44" s="48" t="s">
        <v>1</v>
      </c>
      <c r="S44" s="15">
        <f>AB44+AE44</f>
        <v>0</v>
      </c>
      <c r="T44" s="15" t="s">
        <v>0</v>
      </c>
      <c r="U44" s="47" t="s">
        <v>1</v>
      </c>
      <c r="V44" s="15"/>
      <c r="W44" s="15" t="s">
        <v>0</v>
      </c>
      <c r="X44" s="47" t="s">
        <v>1</v>
      </c>
      <c r="Y44" s="15"/>
      <c r="Z44" s="15" t="s">
        <v>0</v>
      </c>
      <c r="AA44" s="47" t="s">
        <v>1</v>
      </c>
      <c r="AB44" s="15">
        <f>V44+Y44</f>
        <v>0</v>
      </c>
      <c r="AC44" s="15" t="s">
        <v>0</v>
      </c>
      <c r="AD44" s="47" t="s">
        <v>1</v>
      </c>
      <c r="AE44" s="15"/>
      <c r="AF44" s="49" t="s">
        <v>0</v>
      </c>
      <c r="AG44" s="15"/>
      <c r="AH44" s="15"/>
      <c r="AI44" s="48" t="s">
        <v>1</v>
      </c>
      <c r="AJ44" s="15">
        <f>AS44+AV44</f>
        <v>0</v>
      </c>
      <c r="AK44" s="15" t="s">
        <v>0</v>
      </c>
      <c r="AL44" s="47" t="s">
        <v>1</v>
      </c>
      <c r="AM44" s="15"/>
      <c r="AN44" s="15" t="s">
        <v>0</v>
      </c>
      <c r="AO44" s="47" t="s">
        <v>1</v>
      </c>
      <c r="AP44" s="15"/>
      <c r="AQ44" s="15" t="s">
        <v>0</v>
      </c>
      <c r="AR44" s="47" t="s">
        <v>1</v>
      </c>
      <c r="AS44" s="15">
        <f>AM44+AP44</f>
        <v>0</v>
      </c>
      <c r="AT44" s="15" t="s">
        <v>0</v>
      </c>
      <c r="AU44" s="47" t="s">
        <v>1</v>
      </c>
      <c r="AV44" s="15"/>
      <c r="AW44" s="49" t="s">
        <v>0</v>
      </c>
      <c r="AX44" s="48" t="s">
        <v>1</v>
      </c>
      <c r="AY44" s="15">
        <f>BH44+BK44</f>
        <v>0</v>
      </c>
      <c r="AZ44" s="15" t="s">
        <v>0</v>
      </c>
      <c r="BA44" s="47" t="s">
        <v>1</v>
      </c>
      <c r="BB44" s="15"/>
      <c r="BC44" s="15" t="s">
        <v>0</v>
      </c>
      <c r="BD44" s="47" t="s">
        <v>1</v>
      </c>
      <c r="BE44" s="15"/>
      <c r="BF44" s="15" t="s">
        <v>0</v>
      </c>
      <c r="BG44" s="47" t="s">
        <v>1</v>
      </c>
      <c r="BH44" s="15">
        <f>BB44+BE44</f>
        <v>0</v>
      </c>
      <c r="BI44" s="15" t="s">
        <v>0</v>
      </c>
      <c r="BJ44" s="47" t="s">
        <v>1</v>
      </c>
      <c r="BK44" s="15"/>
      <c r="BL44" s="15" t="s">
        <v>0</v>
      </c>
      <c r="BM44" s="271">
        <v>33</v>
      </c>
      <c r="BN44" s="32">
        <v>33</v>
      </c>
      <c r="BO44" s="31" t="s">
        <v>60</v>
      </c>
      <c r="BP44" s="15" t="s">
        <v>1</v>
      </c>
      <c r="BQ44" s="15">
        <f>BZ44+CC44</f>
        <v>0</v>
      </c>
      <c r="BR44" s="15" t="s">
        <v>0</v>
      </c>
      <c r="BS44" s="47" t="s">
        <v>1</v>
      </c>
      <c r="BT44" s="15"/>
      <c r="BU44" s="15" t="s">
        <v>0</v>
      </c>
      <c r="BV44" s="47" t="s">
        <v>1</v>
      </c>
      <c r="BW44" s="15"/>
      <c r="BX44" s="15" t="s">
        <v>0</v>
      </c>
      <c r="BY44" s="47" t="s">
        <v>1</v>
      </c>
      <c r="BZ44" s="15">
        <f>BT44+BW44</f>
        <v>0</v>
      </c>
      <c r="CA44" s="15" t="s">
        <v>0</v>
      </c>
      <c r="CB44" s="47" t="s">
        <v>1</v>
      </c>
      <c r="CC44" s="15"/>
      <c r="CD44" s="15" t="s">
        <v>0</v>
      </c>
      <c r="CE44" s="48" t="s">
        <v>1</v>
      </c>
      <c r="CF44" s="15">
        <f>CO44+CR44</f>
        <v>5.9582</v>
      </c>
      <c r="CG44" s="15" t="s">
        <v>0</v>
      </c>
      <c r="CH44" s="47" t="s">
        <v>1</v>
      </c>
      <c r="CI44" s="15"/>
      <c r="CJ44" s="15" t="s">
        <v>0</v>
      </c>
      <c r="CK44" s="47" t="s">
        <v>1</v>
      </c>
      <c r="CL44" s="15"/>
      <c r="CM44" s="15" t="s">
        <v>0</v>
      </c>
      <c r="CN44" s="47" t="s">
        <v>1</v>
      </c>
      <c r="CO44" s="15">
        <f>CI44+CL44</f>
        <v>0</v>
      </c>
      <c r="CP44" s="15" t="s">
        <v>0</v>
      </c>
      <c r="CQ44" s="47" t="s">
        <v>1</v>
      </c>
      <c r="CR44" s="15">
        <v>5.9582</v>
      </c>
      <c r="CS44" s="26" t="s">
        <v>0</v>
      </c>
      <c r="CT44" s="15"/>
      <c r="CU44" s="48" t="s">
        <v>1</v>
      </c>
      <c r="CV44" s="15">
        <f>DE44+DH44</f>
        <v>0</v>
      </c>
      <c r="CW44" s="15" t="s">
        <v>0</v>
      </c>
      <c r="CX44" s="47" t="s">
        <v>1</v>
      </c>
      <c r="CY44" s="15"/>
      <c r="CZ44" s="15" t="s">
        <v>0</v>
      </c>
      <c r="DA44" s="47" t="s">
        <v>1</v>
      </c>
      <c r="DB44" s="15"/>
      <c r="DC44" s="15" t="s">
        <v>0</v>
      </c>
      <c r="DD44" s="47" t="s">
        <v>1</v>
      </c>
      <c r="DE44" s="15">
        <f>CY44+DB44</f>
        <v>0</v>
      </c>
      <c r="DF44" s="15" t="s">
        <v>0</v>
      </c>
      <c r="DG44" s="47" t="s">
        <v>1</v>
      </c>
      <c r="DH44" s="15"/>
      <c r="DI44" s="49" t="s">
        <v>0</v>
      </c>
      <c r="DJ44" s="250">
        <v>33</v>
      </c>
      <c r="DK44" s="7"/>
    </row>
    <row r="45" spans="1:115" s="6" customFormat="1" ht="15.75" customHeight="1">
      <c r="A45" s="55"/>
      <c r="B45" s="54"/>
      <c r="C45" s="15"/>
      <c r="D45" s="34">
        <f>M45+P45</f>
        <v>0</v>
      </c>
      <c r="E45" s="15"/>
      <c r="F45" s="51"/>
      <c r="G45" s="50"/>
      <c r="H45" s="50"/>
      <c r="I45" s="51"/>
      <c r="J45" s="50"/>
      <c r="K45" s="50"/>
      <c r="L45" s="51"/>
      <c r="M45" s="34">
        <f>G45+J45</f>
        <v>0</v>
      </c>
      <c r="N45" s="50"/>
      <c r="O45" s="47"/>
      <c r="P45" s="15"/>
      <c r="Q45" s="15"/>
      <c r="R45" s="48"/>
      <c r="S45" s="34">
        <f>AB45+AE45</f>
        <v>0</v>
      </c>
      <c r="T45" s="15"/>
      <c r="U45" s="47"/>
      <c r="V45" s="15"/>
      <c r="W45" s="15"/>
      <c r="X45" s="47"/>
      <c r="Y45" s="15"/>
      <c r="Z45" s="15"/>
      <c r="AA45" s="47"/>
      <c r="AB45" s="34">
        <f>V45+Y45</f>
        <v>0</v>
      </c>
      <c r="AC45" s="15"/>
      <c r="AD45" s="47"/>
      <c r="AE45" s="15"/>
      <c r="AF45" s="49"/>
      <c r="AG45" s="15"/>
      <c r="AH45" s="15"/>
      <c r="AI45" s="48"/>
      <c r="AJ45" s="34">
        <f>AS45+AV45</f>
        <v>0</v>
      </c>
      <c r="AK45" s="15"/>
      <c r="AL45" s="47"/>
      <c r="AM45" s="15"/>
      <c r="AN45" s="15"/>
      <c r="AO45" s="47"/>
      <c r="AP45" s="15"/>
      <c r="AQ45" s="15"/>
      <c r="AR45" s="47"/>
      <c r="AS45" s="34">
        <f>AM45+AP45</f>
        <v>0</v>
      </c>
      <c r="AT45" s="15"/>
      <c r="AU45" s="47"/>
      <c r="AV45" s="15"/>
      <c r="AW45" s="49"/>
      <c r="AX45" s="48"/>
      <c r="AY45" s="34">
        <f>BH45+BK45</f>
        <v>0</v>
      </c>
      <c r="AZ45" s="15"/>
      <c r="BA45" s="47"/>
      <c r="BB45" s="15"/>
      <c r="BC45" s="15"/>
      <c r="BD45" s="47"/>
      <c r="BE45" s="15"/>
      <c r="BF45" s="15"/>
      <c r="BG45" s="47"/>
      <c r="BH45" s="34">
        <f>BB45+BE45</f>
        <v>0</v>
      </c>
      <c r="BI45" s="15"/>
      <c r="BJ45" s="47"/>
      <c r="BK45" s="15"/>
      <c r="BL45" s="15"/>
      <c r="BM45" s="271"/>
      <c r="BN45" s="93"/>
      <c r="BO45" s="54"/>
      <c r="BP45" s="15"/>
      <c r="BQ45" s="34">
        <f>BZ45+CC45</f>
        <v>0</v>
      </c>
      <c r="BR45" s="15"/>
      <c r="BS45" s="47"/>
      <c r="BT45" s="15"/>
      <c r="BU45" s="15"/>
      <c r="BV45" s="47"/>
      <c r="BW45" s="15"/>
      <c r="BX45" s="15"/>
      <c r="BY45" s="47"/>
      <c r="BZ45" s="34">
        <f>BT45+BW45</f>
        <v>0</v>
      </c>
      <c r="CA45" s="15"/>
      <c r="CB45" s="47"/>
      <c r="CC45" s="15"/>
      <c r="CD45" s="15"/>
      <c r="CE45" s="48"/>
      <c r="CF45" s="34">
        <f>CO45+CR45</f>
        <v>0</v>
      </c>
      <c r="CG45" s="15"/>
      <c r="CH45" s="47"/>
      <c r="CI45" s="15"/>
      <c r="CJ45" s="15"/>
      <c r="CK45" s="47"/>
      <c r="CL45" s="15"/>
      <c r="CM45" s="15"/>
      <c r="CN45" s="47"/>
      <c r="CO45" s="34">
        <f>CI45+CL45</f>
        <v>0</v>
      </c>
      <c r="CP45" s="15"/>
      <c r="CQ45" s="47"/>
      <c r="CR45" s="15"/>
      <c r="CS45" s="49"/>
      <c r="CT45" s="15"/>
      <c r="CU45" s="48"/>
      <c r="CV45" s="34">
        <f>DE45+DH45</f>
        <v>0</v>
      </c>
      <c r="CW45" s="15"/>
      <c r="CX45" s="47"/>
      <c r="CY45" s="15"/>
      <c r="CZ45" s="15"/>
      <c r="DA45" s="47"/>
      <c r="DB45" s="15"/>
      <c r="DC45" s="15"/>
      <c r="DD45" s="47"/>
      <c r="DE45" s="34">
        <f>CY45+DB45</f>
        <v>0</v>
      </c>
      <c r="DF45" s="15"/>
      <c r="DG45" s="47"/>
      <c r="DH45" s="15"/>
      <c r="DI45" s="49"/>
      <c r="DJ45" s="250"/>
      <c r="DK45" s="7"/>
    </row>
    <row r="46" spans="1:115" s="6" customFormat="1" ht="15.75" customHeight="1">
      <c r="A46" s="32">
        <f>A44+1</f>
        <v>34</v>
      </c>
      <c r="B46" s="31" t="s">
        <v>59</v>
      </c>
      <c r="C46" s="25" t="s">
        <v>1</v>
      </c>
      <c r="D46" s="15">
        <f>M46+P46</f>
        <v>0</v>
      </c>
      <c r="E46" s="23" t="s">
        <v>0</v>
      </c>
      <c r="F46" s="28" t="s">
        <v>1</v>
      </c>
      <c r="G46" s="27"/>
      <c r="H46" s="27" t="s">
        <v>0</v>
      </c>
      <c r="I46" s="28" t="s">
        <v>1</v>
      </c>
      <c r="J46" s="27"/>
      <c r="K46" s="27" t="s">
        <v>0</v>
      </c>
      <c r="L46" s="28" t="s">
        <v>1</v>
      </c>
      <c r="M46" s="15">
        <f>G46+J46</f>
        <v>0</v>
      </c>
      <c r="N46" s="27" t="s">
        <v>0</v>
      </c>
      <c r="O46" s="24" t="s">
        <v>1</v>
      </c>
      <c r="P46" s="23"/>
      <c r="Q46" s="23" t="s">
        <v>0</v>
      </c>
      <c r="R46" s="25" t="s">
        <v>1</v>
      </c>
      <c r="S46" s="15">
        <f>AB46+AE46</f>
        <v>0</v>
      </c>
      <c r="T46" s="23" t="s">
        <v>0</v>
      </c>
      <c r="U46" s="24" t="s">
        <v>1</v>
      </c>
      <c r="V46" s="23"/>
      <c r="W46" s="23" t="s">
        <v>0</v>
      </c>
      <c r="X46" s="24" t="s">
        <v>1</v>
      </c>
      <c r="Y46" s="23"/>
      <c r="Z46" s="23" t="s">
        <v>0</v>
      </c>
      <c r="AA46" s="24" t="s">
        <v>1</v>
      </c>
      <c r="AB46" s="15">
        <f>V46+Y46</f>
        <v>0</v>
      </c>
      <c r="AC46" s="23" t="s">
        <v>0</v>
      </c>
      <c r="AD46" s="24" t="s">
        <v>1</v>
      </c>
      <c r="AE46" s="23"/>
      <c r="AF46" s="26" t="s">
        <v>0</v>
      </c>
      <c r="AG46" s="15"/>
      <c r="AH46" s="15"/>
      <c r="AI46" s="25" t="s">
        <v>1</v>
      </c>
      <c r="AJ46" s="15">
        <f>AS46+AV46</f>
        <v>0</v>
      </c>
      <c r="AK46" s="23" t="s">
        <v>0</v>
      </c>
      <c r="AL46" s="24" t="s">
        <v>1</v>
      </c>
      <c r="AM46" s="23"/>
      <c r="AN46" s="23" t="s">
        <v>0</v>
      </c>
      <c r="AO46" s="24" t="s">
        <v>1</v>
      </c>
      <c r="AP46" s="23"/>
      <c r="AQ46" s="23" t="s">
        <v>0</v>
      </c>
      <c r="AR46" s="24" t="s">
        <v>1</v>
      </c>
      <c r="AS46" s="15">
        <f>AM46+AP46</f>
        <v>0</v>
      </c>
      <c r="AT46" s="23" t="s">
        <v>0</v>
      </c>
      <c r="AU46" s="24" t="s">
        <v>1</v>
      </c>
      <c r="AV46" s="23"/>
      <c r="AW46" s="26" t="s">
        <v>0</v>
      </c>
      <c r="AX46" s="25" t="s">
        <v>1</v>
      </c>
      <c r="AY46" s="15">
        <f>BH46+BK46</f>
        <v>0</v>
      </c>
      <c r="AZ46" s="23" t="s">
        <v>0</v>
      </c>
      <c r="BA46" s="24" t="s">
        <v>1</v>
      </c>
      <c r="BB46" s="23"/>
      <c r="BC46" s="23" t="s">
        <v>0</v>
      </c>
      <c r="BD46" s="24" t="s">
        <v>1</v>
      </c>
      <c r="BE46" s="23"/>
      <c r="BF46" s="23" t="s">
        <v>0</v>
      </c>
      <c r="BG46" s="24" t="s">
        <v>1</v>
      </c>
      <c r="BH46" s="15">
        <f>BB46+BE46</f>
        <v>0</v>
      </c>
      <c r="BI46" s="23" t="s">
        <v>0</v>
      </c>
      <c r="BJ46" s="24" t="s">
        <v>1</v>
      </c>
      <c r="BK46" s="23"/>
      <c r="BL46" s="26" t="s">
        <v>0</v>
      </c>
      <c r="BM46" s="247">
        <v>34</v>
      </c>
      <c r="BN46" s="32">
        <v>34</v>
      </c>
      <c r="BO46" s="31" t="s">
        <v>94</v>
      </c>
      <c r="BP46" s="23" t="s">
        <v>1</v>
      </c>
      <c r="BQ46" s="15">
        <f>BZ46+CC46</f>
        <v>0</v>
      </c>
      <c r="BR46" s="23" t="s">
        <v>0</v>
      </c>
      <c r="BS46" s="24" t="s">
        <v>1</v>
      </c>
      <c r="BT46" s="23"/>
      <c r="BU46" s="23" t="s">
        <v>0</v>
      </c>
      <c r="BV46" s="24" t="s">
        <v>1</v>
      </c>
      <c r="BW46" s="23"/>
      <c r="BX46" s="23" t="s">
        <v>0</v>
      </c>
      <c r="BY46" s="24" t="s">
        <v>1</v>
      </c>
      <c r="BZ46" s="15">
        <f>BT46+BW46</f>
        <v>0</v>
      </c>
      <c r="CA46" s="23" t="s">
        <v>0</v>
      </c>
      <c r="CB46" s="24" t="s">
        <v>1</v>
      </c>
      <c r="CC46" s="23"/>
      <c r="CD46" s="23" t="s">
        <v>0</v>
      </c>
      <c r="CE46" s="25" t="s">
        <v>1</v>
      </c>
      <c r="CF46" s="15">
        <f>CO46+CR46</f>
        <v>117.2391</v>
      </c>
      <c r="CG46" s="23" t="s">
        <v>0</v>
      </c>
      <c r="CH46" s="24" t="s">
        <v>1</v>
      </c>
      <c r="CI46" s="23"/>
      <c r="CJ46" s="23" t="s">
        <v>0</v>
      </c>
      <c r="CK46" s="24" t="s">
        <v>1</v>
      </c>
      <c r="CL46" s="23"/>
      <c r="CM46" s="23" t="s">
        <v>0</v>
      </c>
      <c r="CN46" s="24" t="s">
        <v>1</v>
      </c>
      <c r="CO46" s="15">
        <f>CI46+CL46</f>
        <v>0</v>
      </c>
      <c r="CP46" s="23" t="s">
        <v>0</v>
      </c>
      <c r="CQ46" s="24" t="s">
        <v>1</v>
      </c>
      <c r="CR46" s="23">
        <v>117.2391</v>
      </c>
      <c r="CS46" s="26" t="s">
        <v>0</v>
      </c>
      <c r="CT46" s="15"/>
      <c r="CU46" s="25" t="s">
        <v>1</v>
      </c>
      <c r="CV46" s="15">
        <f>DE46+DH46</f>
        <v>0</v>
      </c>
      <c r="CW46" s="23" t="s">
        <v>0</v>
      </c>
      <c r="CX46" s="24" t="s">
        <v>1</v>
      </c>
      <c r="CY46" s="23"/>
      <c r="CZ46" s="23" t="s">
        <v>0</v>
      </c>
      <c r="DA46" s="24" t="s">
        <v>1</v>
      </c>
      <c r="DB46" s="23"/>
      <c r="DC46" s="23" t="s">
        <v>0</v>
      </c>
      <c r="DD46" s="24" t="s">
        <v>1</v>
      </c>
      <c r="DE46" s="15">
        <f>CY46+DB46</f>
        <v>0</v>
      </c>
      <c r="DF46" s="23" t="s">
        <v>0</v>
      </c>
      <c r="DG46" s="24" t="s">
        <v>1</v>
      </c>
      <c r="DH46" s="23"/>
      <c r="DI46" s="26" t="s">
        <v>0</v>
      </c>
      <c r="DJ46" s="246">
        <v>34</v>
      </c>
      <c r="DK46" s="7"/>
    </row>
    <row r="47" spans="1:115" s="6" customFormat="1" ht="15.75" customHeight="1" thickBot="1">
      <c r="A47" s="21"/>
      <c r="B47" s="20"/>
      <c r="C47" s="13"/>
      <c r="D47" s="9">
        <f>M47+P47</f>
        <v>0</v>
      </c>
      <c r="E47" s="9"/>
      <c r="F47" s="17"/>
      <c r="G47" s="16"/>
      <c r="H47" s="16"/>
      <c r="I47" s="17"/>
      <c r="J47" s="16"/>
      <c r="K47" s="16"/>
      <c r="L47" s="17"/>
      <c r="M47" s="9">
        <f>G47+J47</f>
        <v>0</v>
      </c>
      <c r="N47" s="16"/>
      <c r="O47" s="11"/>
      <c r="P47" s="9"/>
      <c r="Q47" s="9"/>
      <c r="R47" s="13"/>
      <c r="S47" s="9">
        <f>AB47+AE47</f>
        <v>0</v>
      </c>
      <c r="T47" s="9"/>
      <c r="U47" s="11"/>
      <c r="V47" s="9"/>
      <c r="W47" s="9"/>
      <c r="X47" s="11"/>
      <c r="Y47" s="9"/>
      <c r="Z47" s="9"/>
      <c r="AA47" s="11"/>
      <c r="AB47" s="9">
        <f>V47+Y47</f>
        <v>0</v>
      </c>
      <c r="AC47" s="9"/>
      <c r="AD47" s="11"/>
      <c r="AE47" s="9"/>
      <c r="AF47" s="14"/>
      <c r="AG47" s="15"/>
      <c r="AH47" s="15"/>
      <c r="AI47" s="13"/>
      <c r="AJ47" s="9">
        <f>AS47+AV47</f>
        <v>0</v>
      </c>
      <c r="AK47" s="9"/>
      <c r="AL47" s="11"/>
      <c r="AM47" s="9"/>
      <c r="AN47" s="9"/>
      <c r="AO47" s="11"/>
      <c r="AP47" s="9"/>
      <c r="AQ47" s="9"/>
      <c r="AR47" s="11"/>
      <c r="AS47" s="9">
        <f>AM47+AP47</f>
        <v>0</v>
      </c>
      <c r="AT47" s="9"/>
      <c r="AU47" s="11"/>
      <c r="AV47" s="9"/>
      <c r="AW47" s="14"/>
      <c r="AX47" s="13"/>
      <c r="AY47" s="9">
        <f>BH47+BK47</f>
        <v>0</v>
      </c>
      <c r="AZ47" s="9"/>
      <c r="BA47" s="11"/>
      <c r="BB47" s="9"/>
      <c r="BC47" s="9"/>
      <c r="BD47" s="11"/>
      <c r="BE47" s="9"/>
      <c r="BF47" s="9"/>
      <c r="BG47" s="11"/>
      <c r="BH47" s="9">
        <f>BB47+BE47</f>
        <v>0</v>
      </c>
      <c r="BI47" s="9"/>
      <c r="BJ47" s="11"/>
      <c r="BK47" s="9"/>
      <c r="BL47" s="14"/>
      <c r="BM47" s="298"/>
      <c r="BN47" s="21"/>
      <c r="BO47" s="20"/>
      <c r="BP47" s="9"/>
      <c r="BQ47" s="15">
        <f>BZ47+CC47</f>
        <v>1.03</v>
      </c>
      <c r="BR47" s="9"/>
      <c r="BS47" s="11"/>
      <c r="BT47" s="9">
        <v>1.03</v>
      </c>
      <c r="BU47" s="9"/>
      <c r="BV47" s="11"/>
      <c r="BW47" s="9"/>
      <c r="BX47" s="9"/>
      <c r="BY47" s="11"/>
      <c r="BZ47" s="9">
        <f>BT47+BW47</f>
        <v>1.03</v>
      </c>
      <c r="CA47" s="9"/>
      <c r="CB47" s="11"/>
      <c r="CC47" s="9"/>
      <c r="CD47" s="9"/>
      <c r="CE47" s="13"/>
      <c r="CF47" s="15">
        <f>CO47+CR47</f>
        <v>0</v>
      </c>
      <c r="CG47" s="9"/>
      <c r="CH47" s="11"/>
      <c r="CI47" s="9"/>
      <c r="CJ47" s="9"/>
      <c r="CK47" s="11"/>
      <c r="CL47" s="9"/>
      <c r="CM47" s="9"/>
      <c r="CN47" s="11"/>
      <c r="CO47" s="15">
        <f>CI47+CL47</f>
        <v>0</v>
      </c>
      <c r="CP47" s="9"/>
      <c r="CQ47" s="11"/>
      <c r="CR47" s="9"/>
      <c r="CS47" s="14"/>
      <c r="CT47" s="15"/>
      <c r="CU47" s="13"/>
      <c r="CV47" s="9">
        <f>DE47+DH47</f>
        <v>0</v>
      </c>
      <c r="CW47" s="9"/>
      <c r="CX47" s="11"/>
      <c r="CY47" s="9"/>
      <c r="CZ47" s="9"/>
      <c r="DA47" s="11"/>
      <c r="DB47" s="9"/>
      <c r="DC47" s="9"/>
      <c r="DD47" s="11"/>
      <c r="DE47" s="9">
        <f>CY47+DB47</f>
        <v>0</v>
      </c>
      <c r="DF47" s="9"/>
      <c r="DG47" s="11"/>
      <c r="DH47" s="9"/>
      <c r="DI47" s="14"/>
      <c r="DJ47" s="297"/>
      <c r="DK47" s="7"/>
    </row>
    <row r="48" spans="1:115" s="128" customFormat="1" ht="15.75" customHeight="1">
      <c r="A48" s="150"/>
      <c r="B48" s="296" t="s">
        <v>56</v>
      </c>
      <c r="C48" s="115" t="s">
        <v>1</v>
      </c>
      <c r="D48" s="111">
        <f>M48+P48</f>
        <v>0</v>
      </c>
      <c r="E48" s="111" t="s">
        <v>0</v>
      </c>
      <c r="F48" s="118" t="s">
        <v>1</v>
      </c>
      <c r="G48" s="111">
        <f>G50+G52+G54+G56</f>
        <v>0</v>
      </c>
      <c r="H48" s="119" t="s">
        <v>0</v>
      </c>
      <c r="I48" s="111" t="s">
        <v>1</v>
      </c>
      <c r="J48" s="111">
        <f>J50+J52+J54+J56</f>
        <v>0</v>
      </c>
      <c r="K48" s="111" t="s">
        <v>0</v>
      </c>
      <c r="L48" s="118" t="s">
        <v>1</v>
      </c>
      <c r="M48" s="111">
        <f>G48+J48</f>
        <v>0</v>
      </c>
      <c r="N48" s="111" t="s">
        <v>0</v>
      </c>
      <c r="O48" s="114" t="s">
        <v>1</v>
      </c>
      <c r="P48" s="111">
        <f>P50+P52+P54+P56</f>
        <v>0</v>
      </c>
      <c r="Q48" s="106" t="s">
        <v>0</v>
      </c>
      <c r="R48" s="113" t="s">
        <v>1</v>
      </c>
      <c r="S48" s="111">
        <f>AB48+AE48</f>
        <v>0</v>
      </c>
      <c r="T48" s="111" t="s">
        <v>0</v>
      </c>
      <c r="U48" s="118" t="s">
        <v>1</v>
      </c>
      <c r="V48" s="111">
        <f>V50+V52+V54+V56</f>
        <v>0</v>
      </c>
      <c r="W48" s="119" t="s">
        <v>0</v>
      </c>
      <c r="X48" s="111" t="s">
        <v>1</v>
      </c>
      <c r="Y48" s="111">
        <f>Y50+Y52+Y54+Y56</f>
        <v>0</v>
      </c>
      <c r="Z48" s="111" t="s">
        <v>0</v>
      </c>
      <c r="AA48" s="118" t="s">
        <v>1</v>
      </c>
      <c r="AB48" s="111">
        <f>V48+Y48</f>
        <v>0</v>
      </c>
      <c r="AC48" s="111" t="s">
        <v>0</v>
      </c>
      <c r="AD48" s="114" t="s">
        <v>1</v>
      </c>
      <c r="AE48" s="111">
        <f>AE50+AE52+AE54+AE56</f>
        <v>0</v>
      </c>
      <c r="AF48" s="121" t="s">
        <v>0</v>
      </c>
      <c r="AG48" s="106"/>
      <c r="AH48" s="106"/>
      <c r="AI48" s="113" t="s">
        <v>1</v>
      </c>
      <c r="AJ48" s="111">
        <f>AJ50+AJ52+AJ54+AJ56</f>
        <v>0</v>
      </c>
      <c r="AK48" s="111" t="s">
        <v>0</v>
      </c>
      <c r="AL48" s="118" t="s">
        <v>1</v>
      </c>
      <c r="AM48" s="111">
        <f>AM50+AM52+AM54+AM56</f>
        <v>0</v>
      </c>
      <c r="AN48" s="119" t="s">
        <v>0</v>
      </c>
      <c r="AO48" s="111" t="s">
        <v>1</v>
      </c>
      <c r="AP48" s="111">
        <f>AP50+AP52+AP54+AP56</f>
        <v>0</v>
      </c>
      <c r="AQ48" s="111" t="s">
        <v>0</v>
      </c>
      <c r="AR48" s="118" t="s">
        <v>1</v>
      </c>
      <c r="AS48" s="111">
        <f>AS50+AS52+AS54+AS56</f>
        <v>0</v>
      </c>
      <c r="AT48" s="111" t="s">
        <v>0</v>
      </c>
      <c r="AU48" s="114" t="s">
        <v>1</v>
      </c>
      <c r="AV48" s="111">
        <f>AV50+AV52+AV54+AV56</f>
        <v>0</v>
      </c>
      <c r="AW48" s="121" t="s">
        <v>0</v>
      </c>
      <c r="AX48" s="113" t="s">
        <v>1</v>
      </c>
      <c r="AY48" s="111">
        <f>BH48+BK48</f>
        <v>0</v>
      </c>
      <c r="AZ48" s="111" t="s">
        <v>0</v>
      </c>
      <c r="BA48" s="118" t="s">
        <v>1</v>
      </c>
      <c r="BB48" s="111">
        <f>BB50+BB52+BB54+BB56</f>
        <v>0</v>
      </c>
      <c r="BC48" s="119" t="s">
        <v>0</v>
      </c>
      <c r="BD48" s="111" t="s">
        <v>1</v>
      </c>
      <c r="BE48" s="111">
        <f>BE50+BE52+BE54+BE56</f>
        <v>0</v>
      </c>
      <c r="BF48" s="111" t="s">
        <v>0</v>
      </c>
      <c r="BG48" s="118" t="s">
        <v>1</v>
      </c>
      <c r="BH48" s="111">
        <f>BB48+BE48</f>
        <v>0</v>
      </c>
      <c r="BI48" s="111" t="s">
        <v>0</v>
      </c>
      <c r="BJ48" s="114" t="s">
        <v>1</v>
      </c>
      <c r="BK48" s="111">
        <f>BK50+BK52+BK54+BK56</f>
        <v>0</v>
      </c>
      <c r="BL48" s="106" t="s">
        <v>0</v>
      </c>
      <c r="BM48" s="268"/>
      <c r="BN48" s="150"/>
      <c r="BO48" s="296" t="s">
        <v>56</v>
      </c>
      <c r="BP48" s="115" t="s">
        <v>1</v>
      </c>
      <c r="BQ48" s="76">
        <f>BZ48+CC48</f>
        <v>0</v>
      </c>
      <c r="BR48" s="111" t="s">
        <v>0</v>
      </c>
      <c r="BS48" s="118" t="s">
        <v>1</v>
      </c>
      <c r="BT48" s="111">
        <f>BT50+BT52+BT54+BT56</f>
        <v>0</v>
      </c>
      <c r="BU48" s="119" t="s">
        <v>0</v>
      </c>
      <c r="BV48" s="111" t="s">
        <v>1</v>
      </c>
      <c r="BW48" s="111">
        <f>BW50+BW52+BW54+BW56</f>
        <v>0</v>
      </c>
      <c r="BX48" s="111" t="s">
        <v>0</v>
      </c>
      <c r="BY48" s="118" t="s">
        <v>1</v>
      </c>
      <c r="BZ48" s="111">
        <f>BT48+BW48</f>
        <v>0</v>
      </c>
      <c r="CA48" s="111" t="s">
        <v>0</v>
      </c>
      <c r="CB48" s="114" t="s">
        <v>1</v>
      </c>
      <c r="CC48" s="111">
        <f>CC50+CC52+CC54+CC56</f>
        <v>0</v>
      </c>
      <c r="CD48" s="106" t="s">
        <v>0</v>
      </c>
      <c r="CE48" s="113" t="s">
        <v>1</v>
      </c>
      <c r="CF48" s="76">
        <f>CO48+CR48</f>
        <v>406.58669999999995</v>
      </c>
      <c r="CG48" s="111" t="s">
        <v>0</v>
      </c>
      <c r="CH48" s="118" t="s">
        <v>1</v>
      </c>
      <c r="CI48" s="111">
        <f>CI50+CI52+CI54+CI56</f>
        <v>269.0541</v>
      </c>
      <c r="CJ48" s="119" t="s">
        <v>0</v>
      </c>
      <c r="CK48" s="111" t="s">
        <v>1</v>
      </c>
      <c r="CL48" s="111">
        <f>CL50+CL52+CL54+CL56</f>
        <v>0</v>
      </c>
      <c r="CM48" s="111" t="s">
        <v>0</v>
      </c>
      <c r="CN48" s="118" t="s">
        <v>1</v>
      </c>
      <c r="CO48" s="76">
        <f>CI48+CL48</f>
        <v>269.0541</v>
      </c>
      <c r="CP48" s="111" t="s">
        <v>0</v>
      </c>
      <c r="CQ48" s="114" t="s">
        <v>1</v>
      </c>
      <c r="CR48" s="111">
        <f>CR50+CR52+CR54+CR56</f>
        <v>137.53259999999997</v>
      </c>
      <c r="CS48" s="121" t="s">
        <v>0</v>
      </c>
      <c r="CT48" s="106"/>
      <c r="CU48" s="113" t="s">
        <v>1</v>
      </c>
      <c r="CV48" s="111">
        <f>DE48+DH48</f>
        <v>0</v>
      </c>
      <c r="CW48" s="111" t="s">
        <v>0</v>
      </c>
      <c r="CX48" s="118" t="s">
        <v>1</v>
      </c>
      <c r="CY48" s="111">
        <f>CY50+CY52+CY54+CY56</f>
        <v>0</v>
      </c>
      <c r="CZ48" s="119" t="s">
        <v>0</v>
      </c>
      <c r="DA48" s="111" t="s">
        <v>1</v>
      </c>
      <c r="DB48" s="111">
        <f>DB50+DB52+DB54+DB56</f>
        <v>0</v>
      </c>
      <c r="DC48" s="111" t="s">
        <v>0</v>
      </c>
      <c r="DD48" s="118" t="s">
        <v>1</v>
      </c>
      <c r="DE48" s="111">
        <f>CY48+DB48</f>
        <v>0</v>
      </c>
      <c r="DF48" s="111" t="s">
        <v>0</v>
      </c>
      <c r="DG48" s="114" t="s">
        <v>1</v>
      </c>
      <c r="DH48" s="111">
        <f>DH50+DH52+DH54+DH56</f>
        <v>0</v>
      </c>
      <c r="DI48" s="106" t="s">
        <v>0</v>
      </c>
      <c r="DJ48" s="268"/>
      <c r="DK48" s="97"/>
    </row>
    <row r="49" spans="1:115" s="128" customFormat="1" ht="15.75" customHeight="1" thickBot="1">
      <c r="A49" s="266"/>
      <c r="B49" s="265"/>
      <c r="C49" s="104"/>
      <c r="D49" s="100">
        <f>M49+P49</f>
        <v>0</v>
      </c>
      <c r="E49" s="100"/>
      <c r="F49" s="103"/>
      <c r="G49" s="100">
        <f>G51+G53+G55+G57</f>
        <v>0</v>
      </c>
      <c r="H49" s="102"/>
      <c r="I49" s="100"/>
      <c r="J49" s="100">
        <f>J51+J53+J55+J57</f>
        <v>0</v>
      </c>
      <c r="K49" s="100"/>
      <c r="L49" s="103"/>
      <c r="M49" s="100">
        <f>G49+J49</f>
        <v>0</v>
      </c>
      <c r="N49" s="100"/>
      <c r="O49" s="101"/>
      <c r="P49" s="100">
        <f>P51+P53+P55+P57</f>
        <v>0</v>
      </c>
      <c r="Q49" s="99"/>
      <c r="R49" s="104"/>
      <c r="S49" s="100">
        <f>AB49+AE49</f>
        <v>0</v>
      </c>
      <c r="T49" s="100"/>
      <c r="U49" s="103"/>
      <c r="V49" s="100">
        <f>V51+V53+V55+V57</f>
        <v>0</v>
      </c>
      <c r="W49" s="102"/>
      <c r="X49" s="100"/>
      <c r="Y49" s="100">
        <f>Y51+Y53+Y55+Y57</f>
        <v>0</v>
      </c>
      <c r="Z49" s="100"/>
      <c r="AA49" s="103"/>
      <c r="AB49" s="100">
        <f>V49+Y49</f>
        <v>0</v>
      </c>
      <c r="AC49" s="100"/>
      <c r="AD49" s="101"/>
      <c r="AE49" s="100">
        <f>AE51+AE53+AE55+AE57</f>
        <v>0</v>
      </c>
      <c r="AF49" s="105"/>
      <c r="AG49" s="106"/>
      <c r="AH49" s="106"/>
      <c r="AI49" s="104"/>
      <c r="AJ49" s="100">
        <f>AJ51+AJ53+AJ55+AJ57</f>
        <v>105.20570000000001</v>
      </c>
      <c r="AK49" s="100"/>
      <c r="AL49" s="103"/>
      <c r="AM49" s="100">
        <f>AM51+AM53+AM55+AM57</f>
        <v>0</v>
      </c>
      <c r="AN49" s="102"/>
      <c r="AO49" s="100"/>
      <c r="AP49" s="100">
        <f>AP51+AP53+AP55+AP57</f>
        <v>0</v>
      </c>
      <c r="AQ49" s="100"/>
      <c r="AR49" s="103"/>
      <c r="AS49" s="100">
        <f>AS51+AS53+AS55+AS57</f>
        <v>0</v>
      </c>
      <c r="AT49" s="100"/>
      <c r="AU49" s="101"/>
      <c r="AV49" s="100">
        <f>AV51+AV53+AV55+AV57</f>
        <v>105.20570000000001</v>
      </c>
      <c r="AW49" s="105"/>
      <c r="AX49" s="104"/>
      <c r="AY49" s="100">
        <f>BH49+BK49</f>
        <v>0</v>
      </c>
      <c r="AZ49" s="100"/>
      <c r="BA49" s="103"/>
      <c r="BB49" s="100">
        <f>BB51+BB53+BB55+BB57</f>
        <v>0</v>
      </c>
      <c r="BC49" s="102"/>
      <c r="BD49" s="100"/>
      <c r="BE49" s="100">
        <f>BE51+BE53+BE55+BE57</f>
        <v>0</v>
      </c>
      <c r="BF49" s="100"/>
      <c r="BG49" s="103"/>
      <c r="BH49" s="100">
        <f>BB49+BE49</f>
        <v>0</v>
      </c>
      <c r="BI49" s="100"/>
      <c r="BJ49" s="101"/>
      <c r="BK49" s="100">
        <f>BK51+BK53+BK55+BK57</f>
        <v>0</v>
      </c>
      <c r="BL49" s="99"/>
      <c r="BM49" s="264"/>
      <c r="BN49" s="266"/>
      <c r="BO49" s="265"/>
      <c r="BP49" s="107"/>
      <c r="BQ49" s="280">
        <f>BZ49+CC49</f>
        <v>0.3883</v>
      </c>
      <c r="BR49" s="100"/>
      <c r="BS49" s="103"/>
      <c r="BT49" s="280">
        <f>BT51+BT53+BT55+BT57</f>
        <v>0</v>
      </c>
      <c r="BU49" s="102"/>
      <c r="BV49" s="100"/>
      <c r="BW49" s="280">
        <f>BW51+BW53+BW55+BW57</f>
        <v>0</v>
      </c>
      <c r="BX49" s="100"/>
      <c r="BY49" s="103"/>
      <c r="BZ49" s="100">
        <f>BT49+BW49</f>
        <v>0</v>
      </c>
      <c r="CA49" s="100"/>
      <c r="CB49" s="101"/>
      <c r="CC49" s="280">
        <f>CC51+CC53+CC55+CC57</f>
        <v>0.3883</v>
      </c>
      <c r="CD49" s="99"/>
      <c r="CE49" s="104"/>
      <c r="CF49" s="100">
        <f>CO49+CR49</f>
        <v>23.9476</v>
      </c>
      <c r="CG49" s="100"/>
      <c r="CH49" s="103"/>
      <c r="CI49" s="100">
        <f>CI51+CI53+CI55+CI57</f>
        <v>0</v>
      </c>
      <c r="CJ49" s="102"/>
      <c r="CK49" s="100"/>
      <c r="CL49" s="100">
        <f>CL51+CL53+CL55+CL57</f>
        <v>0</v>
      </c>
      <c r="CM49" s="100"/>
      <c r="CN49" s="103"/>
      <c r="CO49" s="100">
        <f>CI49+CL49</f>
        <v>0</v>
      </c>
      <c r="CP49" s="100"/>
      <c r="CQ49" s="101"/>
      <c r="CR49" s="100">
        <f>CR51+CR53+CR55+CR57</f>
        <v>23.9476</v>
      </c>
      <c r="CS49" s="105"/>
      <c r="CT49" s="106"/>
      <c r="CU49" s="104"/>
      <c r="CV49" s="100">
        <f>DE49+DH49</f>
        <v>3.9534</v>
      </c>
      <c r="CW49" s="100"/>
      <c r="CX49" s="103"/>
      <c r="CY49" s="100">
        <f>CY51+CY53+CY55+CY57</f>
        <v>0</v>
      </c>
      <c r="CZ49" s="102"/>
      <c r="DA49" s="100"/>
      <c r="DB49" s="100">
        <f>DB51+DB53+DB55+DB57</f>
        <v>0</v>
      </c>
      <c r="DC49" s="100"/>
      <c r="DD49" s="103"/>
      <c r="DE49" s="100">
        <f>CY49+DB49</f>
        <v>0</v>
      </c>
      <c r="DF49" s="100"/>
      <c r="DG49" s="101"/>
      <c r="DH49" s="100">
        <f>DH51+DH53+DH55+DH57</f>
        <v>3.9534</v>
      </c>
      <c r="DI49" s="99"/>
      <c r="DJ49" s="264"/>
      <c r="DK49" s="97"/>
    </row>
    <row r="50" spans="1:115" s="6" customFormat="1" ht="15.75" customHeight="1">
      <c r="A50" s="96">
        <f>A46+1</f>
        <v>35</v>
      </c>
      <c r="B50" s="95" t="s">
        <v>55</v>
      </c>
      <c r="C50" s="48" t="s">
        <v>1</v>
      </c>
      <c r="D50" s="15">
        <f>M50+P50</f>
        <v>0</v>
      </c>
      <c r="E50" s="15" t="s">
        <v>0</v>
      </c>
      <c r="F50" s="51" t="s">
        <v>1</v>
      </c>
      <c r="G50" s="50"/>
      <c r="H50" s="50" t="s">
        <v>0</v>
      </c>
      <c r="I50" s="51" t="s">
        <v>1</v>
      </c>
      <c r="J50" s="50"/>
      <c r="K50" s="50" t="s">
        <v>0</v>
      </c>
      <c r="L50" s="51" t="s">
        <v>1</v>
      </c>
      <c r="M50" s="15">
        <f>G50+J50</f>
        <v>0</v>
      </c>
      <c r="N50" s="50" t="s">
        <v>0</v>
      </c>
      <c r="O50" s="47" t="s">
        <v>1</v>
      </c>
      <c r="P50" s="15"/>
      <c r="Q50" s="15" t="s">
        <v>0</v>
      </c>
      <c r="R50" s="48" t="s">
        <v>1</v>
      </c>
      <c r="S50" s="15">
        <f>AB50+AE50</f>
        <v>0</v>
      </c>
      <c r="T50" s="15" t="s">
        <v>0</v>
      </c>
      <c r="U50" s="47" t="s">
        <v>1</v>
      </c>
      <c r="V50" s="15"/>
      <c r="W50" s="15" t="s">
        <v>0</v>
      </c>
      <c r="X50" s="47" t="s">
        <v>1</v>
      </c>
      <c r="Y50" s="15"/>
      <c r="Z50" s="15" t="s">
        <v>0</v>
      </c>
      <c r="AA50" s="47" t="s">
        <v>1</v>
      </c>
      <c r="AB50" s="15">
        <f>V50+Y50</f>
        <v>0</v>
      </c>
      <c r="AC50" s="15" t="s">
        <v>0</v>
      </c>
      <c r="AD50" s="47" t="s">
        <v>1</v>
      </c>
      <c r="AE50" s="15"/>
      <c r="AF50" s="49" t="s">
        <v>0</v>
      </c>
      <c r="AG50" s="15"/>
      <c r="AH50" s="15"/>
      <c r="AI50" s="158" t="s">
        <v>1</v>
      </c>
      <c r="AJ50" s="144"/>
      <c r="AK50" s="144" t="s">
        <v>0</v>
      </c>
      <c r="AL50" s="157" t="s">
        <v>1</v>
      </c>
      <c r="AM50" s="144"/>
      <c r="AN50" s="144" t="s">
        <v>0</v>
      </c>
      <c r="AO50" s="157" t="s">
        <v>1</v>
      </c>
      <c r="AP50" s="144"/>
      <c r="AQ50" s="144" t="s">
        <v>0</v>
      </c>
      <c r="AR50" s="157" t="s">
        <v>1</v>
      </c>
      <c r="AS50" s="144"/>
      <c r="AT50" s="144" t="s">
        <v>0</v>
      </c>
      <c r="AU50" s="157" t="s">
        <v>1</v>
      </c>
      <c r="AV50" s="144"/>
      <c r="AW50" s="156" t="s">
        <v>0</v>
      </c>
      <c r="AX50" s="158" t="s">
        <v>1</v>
      </c>
      <c r="AY50" s="144">
        <f>BH50+BK50</f>
        <v>0</v>
      </c>
      <c r="AZ50" s="144" t="s">
        <v>0</v>
      </c>
      <c r="BA50" s="157" t="s">
        <v>1</v>
      </c>
      <c r="BB50" s="144"/>
      <c r="BC50" s="144" t="s">
        <v>0</v>
      </c>
      <c r="BD50" s="157" t="s">
        <v>1</v>
      </c>
      <c r="BE50" s="144"/>
      <c r="BF50" s="144" t="s">
        <v>0</v>
      </c>
      <c r="BG50" s="157" t="s">
        <v>1</v>
      </c>
      <c r="BH50" s="144">
        <f>BB50+BE50</f>
        <v>0</v>
      </c>
      <c r="BI50" s="144" t="s">
        <v>0</v>
      </c>
      <c r="BJ50" s="157" t="s">
        <v>1</v>
      </c>
      <c r="BK50" s="144"/>
      <c r="BL50" s="144" t="s">
        <v>0</v>
      </c>
      <c r="BM50" s="263">
        <v>35</v>
      </c>
      <c r="BN50" s="96">
        <v>35</v>
      </c>
      <c r="BO50" s="95" t="s">
        <v>55</v>
      </c>
      <c r="BP50" s="15" t="s">
        <v>1</v>
      </c>
      <c r="BQ50" s="15">
        <f>BZ50+CC50</f>
        <v>0</v>
      </c>
      <c r="BR50" s="15" t="s">
        <v>0</v>
      </c>
      <c r="BS50" s="47" t="s">
        <v>1</v>
      </c>
      <c r="BT50" s="15"/>
      <c r="BU50" s="15" t="s">
        <v>0</v>
      </c>
      <c r="BV50" s="47" t="s">
        <v>1</v>
      </c>
      <c r="BW50" s="15"/>
      <c r="BX50" s="15" t="s">
        <v>0</v>
      </c>
      <c r="BY50" s="47" t="s">
        <v>1</v>
      </c>
      <c r="BZ50" s="15">
        <f>BT50+BW50</f>
        <v>0</v>
      </c>
      <c r="CA50" s="15" t="s">
        <v>0</v>
      </c>
      <c r="CB50" s="47" t="s">
        <v>1</v>
      </c>
      <c r="CC50" s="15"/>
      <c r="CD50" s="15" t="s">
        <v>0</v>
      </c>
      <c r="CE50" s="48" t="s">
        <v>1</v>
      </c>
      <c r="CF50" s="15">
        <f>CO50+CR50</f>
        <v>88.7494</v>
      </c>
      <c r="CG50" s="15" t="s">
        <v>0</v>
      </c>
      <c r="CH50" s="47" t="s">
        <v>1</v>
      </c>
      <c r="CI50" s="15"/>
      <c r="CJ50" s="15" t="s">
        <v>0</v>
      </c>
      <c r="CK50" s="47" t="s">
        <v>1</v>
      </c>
      <c r="CL50" s="15"/>
      <c r="CM50" s="15" t="s">
        <v>0</v>
      </c>
      <c r="CN50" s="47" t="s">
        <v>1</v>
      </c>
      <c r="CO50" s="15">
        <f>CI50+CL50</f>
        <v>0</v>
      </c>
      <c r="CP50" s="15" t="s">
        <v>0</v>
      </c>
      <c r="CQ50" s="47" t="s">
        <v>1</v>
      </c>
      <c r="CR50" s="15">
        <v>88.7494</v>
      </c>
      <c r="CS50" s="49" t="s">
        <v>0</v>
      </c>
      <c r="CT50" s="15"/>
      <c r="CU50" s="158" t="s">
        <v>1</v>
      </c>
      <c r="CV50" s="144">
        <f>DE50+DH50</f>
        <v>0</v>
      </c>
      <c r="CW50" s="144" t="s">
        <v>0</v>
      </c>
      <c r="CX50" s="157" t="s">
        <v>1</v>
      </c>
      <c r="CY50" s="144"/>
      <c r="CZ50" s="144" t="s">
        <v>0</v>
      </c>
      <c r="DA50" s="157" t="s">
        <v>1</v>
      </c>
      <c r="DB50" s="144"/>
      <c r="DC50" s="144" t="s">
        <v>0</v>
      </c>
      <c r="DD50" s="157" t="s">
        <v>1</v>
      </c>
      <c r="DE50" s="144"/>
      <c r="DF50" s="144" t="s">
        <v>0</v>
      </c>
      <c r="DG50" s="157" t="s">
        <v>1</v>
      </c>
      <c r="DH50" s="144"/>
      <c r="DI50" s="156" t="s">
        <v>0</v>
      </c>
      <c r="DJ50" s="262">
        <v>35</v>
      </c>
      <c r="DK50" s="7"/>
    </row>
    <row r="51" spans="1:115" s="6" customFormat="1" ht="15.75" customHeight="1">
      <c r="A51" s="55"/>
      <c r="B51" s="42"/>
      <c r="C51" s="36"/>
      <c r="D51" s="34">
        <f>M51+P51</f>
        <v>0</v>
      </c>
      <c r="E51" s="34"/>
      <c r="F51" s="39"/>
      <c r="G51" s="38"/>
      <c r="H51" s="38"/>
      <c r="I51" s="39"/>
      <c r="J51" s="38"/>
      <c r="K51" s="38"/>
      <c r="L51" s="39"/>
      <c r="M51" s="34">
        <f>G51+J51</f>
        <v>0</v>
      </c>
      <c r="N51" s="38"/>
      <c r="O51" s="35"/>
      <c r="P51" s="34"/>
      <c r="Q51" s="34"/>
      <c r="R51" s="36"/>
      <c r="S51" s="34">
        <f>AB51+AE51</f>
        <v>0</v>
      </c>
      <c r="T51" s="34"/>
      <c r="U51" s="35"/>
      <c r="V51" s="34"/>
      <c r="W51" s="34"/>
      <c r="X51" s="35"/>
      <c r="Y51" s="34"/>
      <c r="Z51" s="34"/>
      <c r="AA51" s="35"/>
      <c r="AB51" s="34">
        <f>V51+Y51</f>
        <v>0</v>
      </c>
      <c r="AC51" s="34"/>
      <c r="AD51" s="35"/>
      <c r="AE51" s="34"/>
      <c r="AF51" s="37"/>
      <c r="AG51" s="15"/>
      <c r="AH51" s="15"/>
      <c r="AI51" s="36"/>
      <c r="AJ51" s="34">
        <f>AS51+AV51</f>
        <v>21.051</v>
      </c>
      <c r="AK51" s="34"/>
      <c r="AL51" s="35"/>
      <c r="AM51" s="34"/>
      <c r="AN51" s="34"/>
      <c r="AO51" s="35"/>
      <c r="AP51" s="34"/>
      <c r="AQ51" s="34"/>
      <c r="AR51" s="35"/>
      <c r="AS51" s="34">
        <f>AM51+AP51</f>
        <v>0</v>
      </c>
      <c r="AT51" s="34"/>
      <c r="AU51" s="35"/>
      <c r="AV51" s="34">
        <v>21.051</v>
      </c>
      <c r="AW51" s="37"/>
      <c r="AX51" s="36"/>
      <c r="AY51" s="34">
        <f>BH51+BK51</f>
        <v>0</v>
      </c>
      <c r="AZ51" s="34"/>
      <c r="BA51" s="35"/>
      <c r="BB51" s="34"/>
      <c r="BC51" s="34"/>
      <c r="BD51" s="35"/>
      <c r="BE51" s="34"/>
      <c r="BF51" s="34"/>
      <c r="BG51" s="35"/>
      <c r="BH51" s="34">
        <f>BB51+BE51</f>
        <v>0</v>
      </c>
      <c r="BI51" s="34"/>
      <c r="BJ51" s="35"/>
      <c r="BK51" s="34"/>
      <c r="BL51" s="34"/>
      <c r="BM51" s="261"/>
      <c r="BN51" s="55"/>
      <c r="BO51" s="42"/>
      <c r="BP51" s="36"/>
      <c r="BQ51" s="34">
        <f>BZ51+CC51</f>
        <v>0</v>
      </c>
      <c r="BR51" s="34"/>
      <c r="BS51" s="35"/>
      <c r="BT51" s="34"/>
      <c r="BU51" s="34"/>
      <c r="BV51" s="35"/>
      <c r="BW51" s="34"/>
      <c r="BX51" s="34"/>
      <c r="BY51" s="35"/>
      <c r="BZ51" s="34">
        <f>BT51+BW51</f>
        <v>0</v>
      </c>
      <c r="CA51" s="34"/>
      <c r="CB51" s="35"/>
      <c r="CC51" s="34"/>
      <c r="CD51" s="34"/>
      <c r="CE51" s="36"/>
      <c r="CF51" s="34">
        <f>CO51+CR51</f>
        <v>10.83</v>
      </c>
      <c r="CG51" s="34"/>
      <c r="CH51" s="35"/>
      <c r="CI51" s="34"/>
      <c r="CJ51" s="34"/>
      <c r="CK51" s="35"/>
      <c r="CL51" s="34"/>
      <c r="CM51" s="34"/>
      <c r="CN51" s="35"/>
      <c r="CO51" s="34">
        <f>CI51+CL51</f>
        <v>0</v>
      </c>
      <c r="CP51" s="34"/>
      <c r="CQ51" s="35"/>
      <c r="CR51" s="34">
        <v>10.83</v>
      </c>
      <c r="CS51" s="37"/>
      <c r="CT51" s="15"/>
      <c r="CU51" s="36"/>
      <c r="CV51" s="34">
        <f>DE51+DH51</f>
        <v>0</v>
      </c>
      <c r="CW51" s="34"/>
      <c r="CX51" s="35"/>
      <c r="CY51" s="34"/>
      <c r="CZ51" s="34"/>
      <c r="DA51" s="35"/>
      <c r="DB51" s="34"/>
      <c r="DC51" s="34"/>
      <c r="DD51" s="35"/>
      <c r="DE51" s="34"/>
      <c r="DF51" s="34"/>
      <c r="DG51" s="35"/>
      <c r="DH51" s="34"/>
      <c r="DI51" s="37"/>
      <c r="DJ51" s="248"/>
      <c r="DK51" s="7"/>
    </row>
    <row r="52" spans="1:115" s="6" customFormat="1" ht="15.75" customHeight="1">
      <c r="A52" s="32">
        <f>A50+1</f>
        <v>36</v>
      </c>
      <c r="B52" s="31" t="s">
        <v>54</v>
      </c>
      <c r="C52" s="15" t="s">
        <v>1</v>
      </c>
      <c r="D52" s="15">
        <f>M52+P52</f>
        <v>0</v>
      </c>
      <c r="E52" s="15" t="s">
        <v>0</v>
      </c>
      <c r="F52" s="51" t="s">
        <v>1</v>
      </c>
      <c r="G52" s="50"/>
      <c r="H52" s="50" t="s">
        <v>0</v>
      </c>
      <c r="I52" s="51" t="s">
        <v>1</v>
      </c>
      <c r="J52" s="50"/>
      <c r="K52" s="50" t="s">
        <v>0</v>
      </c>
      <c r="L52" s="51" t="s">
        <v>1</v>
      </c>
      <c r="M52" s="15">
        <f>G52+J52</f>
        <v>0</v>
      </c>
      <c r="N52" s="50" t="s">
        <v>0</v>
      </c>
      <c r="O52" s="47" t="s">
        <v>1</v>
      </c>
      <c r="P52" s="15"/>
      <c r="Q52" s="15" t="s">
        <v>0</v>
      </c>
      <c r="R52" s="48" t="s">
        <v>1</v>
      </c>
      <c r="S52" s="15">
        <f>AB52+AE52</f>
        <v>0</v>
      </c>
      <c r="T52" s="15" t="s">
        <v>0</v>
      </c>
      <c r="U52" s="47" t="s">
        <v>1</v>
      </c>
      <c r="V52" s="15"/>
      <c r="W52" s="15" t="s">
        <v>0</v>
      </c>
      <c r="X52" s="47" t="s">
        <v>1</v>
      </c>
      <c r="Y52" s="15"/>
      <c r="Z52" s="15" t="s">
        <v>0</v>
      </c>
      <c r="AA52" s="47" t="s">
        <v>1</v>
      </c>
      <c r="AB52" s="15">
        <f>V52+Y52</f>
        <v>0</v>
      </c>
      <c r="AC52" s="15" t="s">
        <v>0</v>
      </c>
      <c r="AD52" s="47" t="s">
        <v>1</v>
      </c>
      <c r="AE52" s="15"/>
      <c r="AF52" s="49" t="s">
        <v>0</v>
      </c>
      <c r="AG52" s="15"/>
      <c r="AH52" s="15"/>
      <c r="AI52" s="48" t="s">
        <v>1</v>
      </c>
      <c r="AJ52" s="15"/>
      <c r="AK52" s="15" t="s">
        <v>0</v>
      </c>
      <c r="AL52" s="47" t="s">
        <v>1</v>
      </c>
      <c r="AM52" s="15"/>
      <c r="AN52" s="15" t="s">
        <v>0</v>
      </c>
      <c r="AO52" s="47" t="s">
        <v>1</v>
      </c>
      <c r="AP52" s="15"/>
      <c r="AQ52" s="15" t="s">
        <v>0</v>
      </c>
      <c r="AR52" s="47" t="s">
        <v>1</v>
      </c>
      <c r="AS52" s="15"/>
      <c r="AT52" s="15" t="s">
        <v>0</v>
      </c>
      <c r="AU52" s="47" t="s">
        <v>1</v>
      </c>
      <c r="AV52" s="15"/>
      <c r="AW52" s="49" t="s">
        <v>0</v>
      </c>
      <c r="AX52" s="48" t="s">
        <v>1</v>
      </c>
      <c r="AY52" s="15">
        <f>BH52+BK52</f>
        <v>0</v>
      </c>
      <c r="AZ52" s="15" t="s">
        <v>0</v>
      </c>
      <c r="BA52" s="47" t="s">
        <v>1</v>
      </c>
      <c r="BB52" s="15"/>
      <c r="BC52" s="15" t="s">
        <v>0</v>
      </c>
      <c r="BD52" s="47" t="s">
        <v>1</v>
      </c>
      <c r="BE52" s="15"/>
      <c r="BF52" s="15" t="s">
        <v>0</v>
      </c>
      <c r="BG52" s="47" t="s">
        <v>1</v>
      </c>
      <c r="BH52" s="15">
        <f>BB52+BE52</f>
        <v>0</v>
      </c>
      <c r="BI52" s="15" t="s">
        <v>0</v>
      </c>
      <c r="BJ52" s="47" t="s">
        <v>1</v>
      </c>
      <c r="BK52" s="15"/>
      <c r="BL52" s="15" t="s">
        <v>0</v>
      </c>
      <c r="BM52" s="271">
        <v>36</v>
      </c>
      <c r="BN52" s="32">
        <v>36</v>
      </c>
      <c r="BO52" s="31" t="s">
        <v>54</v>
      </c>
      <c r="BP52" s="15" t="s">
        <v>1</v>
      </c>
      <c r="BQ52" s="15">
        <f>BZ52+CC52</f>
        <v>0</v>
      </c>
      <c r="BR52" s="15" t="s">
        <v>0</v>
      </c>
      <c r="BS52" s="47" t="s">
        <v>1</v>
      </c>
      <c r="BT52" s="15"/>
      <c r="BU52" s="15" t="s">
        <v>0</v>
      </c>
      <c r="BV52" s="47" t="s">
        <v>1</v>
      </c>
      <c r="BW52" s="15"/>
      <c r="BX52" s="15" t="s">
        <v>0</v>
      </c>
      <c r="BY52" s="47" t="s">
        <v>1</v>
      </c>
      <c r="BZ52" s="15">
        <f>BT52+BW52</f>
        <v>0</v>
      </c>
      <c r="CA52" s="15" t="s">
        <v>0</v>
      </c>
      <c r="CB52" s="47" t="s">
        <v>1</v>
      </c>
      <c r="CC52" s="15"/>
      <c r="CD52" s="15" t="s">
        <v>0</v>
      </c>
      <c r="CE52" s="48" t="s">
        <v>1</v>
      </c>
      <c r="CF52" s="15">
        <f>CO52+CR52</f>
        <v>277.6666</v>
      </c>
      <c r="CG52" s="15" t="s">
        <v>0</v>
      </c>
      <c r="CH52" s="47" t="s">
        <v>1</v>
      </c>
      <c r="CI52" s="15">
        <v>269.0541</v>
      </c>
      <c r="CJ52" s="15" t="s">
        <v>0</v>
      </c>
      <c r="CK52" s="47" t="s">
        <v>1</v>
      </c>
      <c r="CL52" s="15"/>
      <c r="CM52" s="15" t="s">
        <v>0</v>
      </c>
      <c r="CN52" s="47" t="s">
        <v>1</v>
      </c>
      <c r="CO52" s="15">
        <f>CI52+CL52</f>
        <v>269.0541</v>
      </c>
      <c r="CP52" s="15" t="s">
        <v>0</v>
      </c>
      <c r="CQ52" s="47" t="s">
        <v>1</v>
      </c>
      <c r="CR52" s="15">
        <v>8.6125</v>
      </c>
      <c r="CS52" s="49" t="s">
        <v>0</v>
      </c>
      <c r="CT52" s="15"/>
      <c r="CU52" s="48" t="s">
        <v>1</v>
      </c>
      <c r="CV52" s="15">
        <f>DE52+DH52</f>
        <v>0</v>
      </c>
      <c r="CW52" s="15" t="s">
        <v>0</v>
      </c>
      <c r="CX52" s="47" t="s">
        <v>1</v>
      </c>
      <c r="CY52" s="15"/>
      <c r="CZ52" s="15" t="s">
        <v>0</v>
      </c>
      <c r="DA52" s="47" t="s">
        <v>1</v>
      </c>
      <c r="DB52" s="15"/>
      <c r="DC52" s="15" t="s">
        <v>0</v>
      </c>
      <c r="DD52" s="47" t="s">
        <v>1</v>
      </c>
      <c r="DE52" s="15"/>
      <c r="DF52" s="15" t="s">
        <v>0</v>
      </c>
      <c r="DG52" s="47" t="s">
        <v>1</v>
      </c>
      <c r="DH52" s="15"/>
      <c r="DI52" s="49" t="s">
        <v>0</v>
      </c>
      <c r="DJ52" s="250">
        <v>36</v>
      </c>
      <c r="DK52" s="7"/>
    </row>
    <row r="53" spans="1:115" s="6" customFormat="1" ht="15.75" customHeight="1">
      <c r="A53" s="55"/>
      <c r="B53" s="42"/>
      <c r="C53" s="15"/>
      <c r="D53" s="34">
        <f>M53+P53</f>
        <v>0</v>
      </c>
      <c r="E53" s="15"/>
      <c r="F53" s="51"/>
      <c r="G53" s="50"/>
      <c r="H53" s="50"/>
      <c r="I53" s="51"/>
      <c r="J53" s="50"/>
      <c r="K53" s="50"/>
      <c r="L53" s="51"/>
      <c r="M53" s="34">
        <f>G53+J53</f>
        <v>0</v>
      </c>
      <c r="N53" s="50"/>
      <c r="O53" s="47"/>
      <c r="P53" s="15"/>
      <c r="Q53" s="15"/>
      <c r="R53" s="48"/>
      <c r="S53" s="34">
        <f>AB53+AE53</f>
        <v>0</v>
      </c>
      <c r="T53" s="15"/>
      <c r="U53" s="47"/>
      <c r="V53" s="15"/>
      <c r="W53" s="15"/>
      <c r="X53" s="47"/>
      <c r="Y53" s="15"/>
      <c r="Z53" s="15"/>
      <c r="AA53" s="47"/>
      <c r="AB53" s="34">
        <f>V53+Y53</f>
        <v>0</v>
      </c>
      <c r="AC53" s="15"/>
      <c r="AD53" s="47"/>
      <c r="AE53" s="15"/>
      <c r="AF53" s="49"/>
      <c r="AG53" s="15"/>
      <c r="AH53" s="15"/>
      <c r="AI53" s="48"/>
      <c r="AJ53" s="34">
        <f>AS53+AV53</f>
        <v>84.1547</v>
      </c>
      <c r="AK53" s="15"/>
      <c r="AL53" s="47"/>
      <c r="AM53" s="15"/>
      <c r="AN53" s="15"/>
      <c r="AO53" s="47"/>
      <c r="AP53" s="15"/>
      <c r="AQ53" s="15"/>
      <c r="AR53" s="47"/>
      <c r="AS53" s="34">
        <f>AM53+AP53</f>
        <v>0</v>
      </c>
      <c r="AT53" s="15"/>
      <c r="AU53" s="47"/>
      <c r="AV53" s="15">
        <v>84.1547</v>
      </c>
      <c r="AW53" s="49"/>
      <c r="AX53" s="48"/>
      <c r="AY53" s="34">
        <f>BH53+BK53</f>
        <v>0</v>
      </c>
      <c r="AZ53" s="15"/>
      <c r="BA53" s="47"/>
      <c r="BB53" s="15"/>
      <c r="BC53" s="15"/>
      <c r="BD53" s="47"/>
      <c r="BE53" s="15"/>
      <c r="BF53" s="15"/>
      <c r="BG53" s="47"/>
      <c r="BH53" s="34">
        <f>BB53+BE53</f>
        <v>0</v>
      </c>
      <c r="BI53" s="15"/>
      <c r="BJ53" s="47"/>
      <c r="BK53" s="15"/>
      <c r="BL53" s="15"/>
      <c r="BM53" s="271"/>
      <c r="BN53" s="55"/>
      <c r="BO53" s="42"/>
      <c r="BP53" s="15"/>
      <c r="BQ53" s="34">
        <f>BZ53+CC53</f>
        <v>0</v>
      </c>
      <c r="BR53" s="15"/>
      <c r="BS53" s="47"/>
      <c r="BT53" s="15"/>
      <c r="BU53" s="15"/>
      <c r="BV53" s="47"/>
      <c r="BW53" s="15"/>
      <c r="BX53" s="15"/>
      <c r="BY53" s="47"/>
      <c r="BZ53" s="34">
        <f>BT53+BW53</f>
        <v>0</v>
      </c>
      <c r="CA53" s="15"/>
      <c r="CB53" s="47"/>
      <c r="CC53" s="15"/>
      <c r="CD53" s="15"/>
      <c r="CE53" s="48"/>
      <c r="CF53" s="34">
        <f>CO53+CR53</f>
        <v>0</v>
      </c>
      <c r="CG53" s="15"/>
      <c r="CH53" s="47"/>
      <c r="CI53" s="15"/>
      <c r="CJ53" s="15"/>
      <c r="CK53" s="47"/>
      <c r="CL53" s="15"/>
      <c r="CM53" s="15"/>
      <c r="CN53" s="47"/>
      <c r="CO53" s="34">
        <f>CI53+CL53</f>
        <v>0</v>
      </c>
      <c r="CP53" s="15"/>
      <c r="CQ53" s="47"/>
      <c r="CR53" s="15"/>
      <c r="CS53" s="49"/>
      <c r="CT53" s="15"/>
      <c r="CU53" s="48"/>
      <c r="CV53" s="34">
        <f>DE53+DH53</f>
        <v>3.9534</v>
      </c>
      <c r="CW53" s="15"/>
      <c r="CX53" s="47"/>
      <c r="CY53" s="15"/>
      <c r="CZ53" s="15"/>
      <c r="DA53" s="47"/>
      <c r="DB53" s="15"/>
      <c r="DC53" s="15"/>
      <c r="DD53" s="47"/>
      <c r="DE53" s="34"/>
      <c r="DF53" s="15"/>
      <c r="DG53" s="47"/>
      <c r="DH53" s="15">
        <v>3.9534</v>
      </c>
      <c r="DI53" s="49"/>
      <c r="DJ53" s="250"/>
      <c r="DK53" s="7"/>
    </row>
    <row r="54" spans="1:115" s="6" customFormat="1" ht="15.75" customHeight="1">
      <c r="A54" s="32">
        <f>A52+1</f>
        <v>37</v>
      </c>
      <c r="B54" s="31" t="s">
        <v>53</v>
      </c>
      <c r="C54" s="23" t="s">
        <v>1</v>
      </c>
      <c r="D54" s="15">
        <f>M54+P54</f>
        <v>0</v>
      </c>
      <c r="E54" s="23" t="s">
        <v>0</v>
      </c>
      <c r="F54" s="28" t="s">
        <v>1</v>
      </c>
      <c r="G54" s="27"/>
      <c r="H54" s="27" t="s">
        <v>0</v>
      </c>
      <c r="I54" s="28" t="s">
        <v>1</v>
      </c>
      <c r="J54" s="27"/>
      <c r="K54" s="27" t="s">
        <v>0</v>
      </c>
      <c r="L54" s="28" t="s">
        <v>1</v>
      </c>
      <c r="M54" s="15">
        <f>G54+J54</f>
        <v>0</v>
      </c>
      <c r="N54" s="27" t="s">
        <v>0</v>
      </c>
      <c r="O54" s="24" t="s">
        <v>1</v>
      </c>
      <c r="P54" s="23"/>
      <c r="Q54" s="23" t="s">
        <v>0</v>
      </c>
      <c r="R54" s="25" t="s">
        <v>1</v>
      </c>
      <c r="S54" s="15">
        <f>AB54+AE54</f>
        <v>0</v>
      </c>
      <c r="T54" s="23" t="s">
        <v>0</v>
      </c>
      <c r="U54" s="24" t="s">
        <v>1</v>
      </c>
      <c r="V54" s="23"/>
      <c r="W54" s="23" t="s">
        <v>0</v>
      </c>
      <c r="X54" s="24" t="s">
        <v>1</v>
      </c>
      <c r="Y54" s="23"/>
      <c r="Z54" s="23" t="s">
        <v>0</v>
      </c>
      <c r="AA54" s="24" t="s">
        <v>1</v>
      </c>
      <c r="AB54" s="15">
        <f>V54+Y54</f>
        <v>0</v>
      </c>
      <c r="AC54" s="23" t="s">
        <v>0</v>
      </c>
      <c r="AD54" s="24" t="s">
        <v>1</v>
      </c>
      <c r="AE54" s="23"/>
      <c r="AF54" s="26" t="s">
        <v>0</v>
      </c>
      <c r="AG54" s="15"/>
      <c r="AH54" s="15"/>
      <c r="AI54" s="25" t="s">
        <v>1</v>
      </c>
      <c r="AJ54" s="15"/>
      <c r="AK54" s="23" t="s">
        <v>0</v>
      </c>
      <c r="AL54" s="24" t="s">
        <v>1</v>
      </c>
      <c r="AM54" s="23"/>
      <c r="AN54" s="23" t="s">
        <v>0</v>
      </c>
      <c r="AO54" s="24" t="s">
        <v>1</v>
      </c>
      <c r="AP54" s="23"/>
      <c r="AQ54" s="23" t="s">
        <v>0</v>
      </c>
      <c r="AR54" s="24" t="s">
        <v>1</v>
      </c>
      <c r="AS54" s="15"/>
      <c r="AT54" s="23" t="s">
        <v>0</v>
      </c>
      <c r="AU54" s="24" t="s">
        <v>1</v>
      </c>
      <c r="AV54" s="23"/>
      <c r="AW54" s="26" t="s">
        <v>0</v>
      </c>
      <c r="AX54" s="25" t="s">
        <v>1</v>
      </c>
      <c r="AY54" s="15">
        <f>BH54+BK54</f>
        <v>0</v>
      </c>
      <c r="AZ54" s="23" t="s">
        <v>0</v>
      </c>
      <c r="BA54" s="24" t="s">
        <v>1</v>
      </c>
      <c r="BB54" s="23"/>
      <c r="BC54" s="23" t="s">
        <v>0</v>
      </c>
      <c r="BD54" s="24" t="s">
        <v>1</v>
      </c>
      <c r="BE54" s="23"/>
      <c r="BF54" s="23" t="s">
        <v>0</v>
      </c>
      <c r="BG54" s="24" t="s">
        <v>1</v>
      </c>
      <c r="BH54" s="15">
        <f>BB54+BE54</f>
        <v>0</v>
      </c>
      <c r="BI54" s="23" t="s">
        <v>0</v>
      </c>
      <c r="BJ54" s="24" t="s">
        <v>1</v>
      </c>
      <c r="BK54" s="23"/>
      <c r="BL54" s="23" t="s">
        <v>0</v>
      </c>
      <c r="BM54" s="247">
        <v>37</v>
      </c>
      <c r="BN54" s="32">
        <v>37</v>
      </c>
      <c r="BO54" s="31" t="s">
        <v>53</v>
      </c>
      <c r="BP54" s="23" t="s">
        <v>1</v>
      </c>
      <c r="BQ54" s="15">
        <f>BZ54+CC54</f>
        <v>0</v>
      </c>
      <c r="BR54" s="23" t="s">
        <v>0</v>
      </c>
      <c r="BS54" s="24" t="s">
        <v>1</v>
      </c>
      <c r="BT54" s="23"/>
      <c r="BU54" s="23" t="s">
        <v>0</v>
      </c>
      <c r="BV54" s="24" t="s">
        <v>1</v>
      </c>
      <c r="BW54" s="23"/>
      <c r="BX54" s="23" t="s">
        <v>0</v>
      </c>
      <c r="BY54" s="24" t="s">
        <v>1</v>
      </c>
      <c r="BZ54" s="15">
        <f>BT54+BW54</f>
        <v>0</v>
      </c>
      <c r="CA54" s="23" t="s">
        <v>0</v>
      </c>
      <c r="CB54" s="24" t="s">
        <v>1</v>
      </c>
      <c r="CC54" s="23"/>
      <c r="CD54" s="23" t="s">
        <v>0</v>
      </c>
      <c r="CE54" s="25" t="s">
        <v>1</v>
      </c>
      <c r="CF54" s="15">
        <f>CO54+CR54</f>
        <v>30.7444</v>
      </c>
      <c r="CG54" s="23" t="s">
        <v>0</v>
      </c>
      <c r="CH54" s="24" t="s">
        <v>1</v>
      </c>
      <c r="CI54" s="23"/>
      <c r="CJ54" s="23" t="s">
        <v>0</v>
      </c>
      <c r="CK54" s="24" t="s">
        <v>1</v>
      </c>
      <c r="CL54" s="23"/>
      <c r="CM54" s="23" t="s">
        <v>0</v>
      </c>
      <c r="CN54" s="24" t="s">
        <v>1</v>
      </c>
      <c r="CO54" s="15">
        <f>CI54+CL54</f>
        <v>0</v>
      </c>
      <c r="CP54" s="23" t="s">
        <v>0</v>
      </c>
      <c r="CQ54" s="24" t="s">
        <v>1</v>
      </c>
      <c r="CR54" s="23">
        <v>30.7444</v>
      </c>
      <c r="CS54" s="26" t="s">
        <v>0</v>
      </c>
      <c r="CT54" s="15"/>
      <c r="CU54" s="25" t="s">
        <v>1</v>
      </c>
      <c r="CV54" s="15">
        <f>DE54+DH54</f>
        <v>0</v>
      </c>
      <c r="CW54" s="23" t="s">
        <v>0</v>
      </c>
      <c r="CX54" s="24" t="s">
        <v>1</v>
      </c>
      <c r="CY54" s="23"/>
      <c r="CZ54" s="23" t="s">
        <v>0</v>
      </c>
      <c r="DA54" s="24" t="s">
        <v>1</v>
      </c>
      <c r="DB54" s="23"/>
      <c r="DC54" s="23" t="s">
        <v>0</v>
      </c>
      <c r="DD54" s="24" t="s">
        <v>1</v>
      </c>
      <c r="DE54" s="15"/>
      <c r="DF54" s="23" t="s">
        <v>0</v>
      </c>
      <c r="DG54" s="24" t="s">
        <v>1</v>
      </c>
      <c r="DH54" s="23"/>
      <c r="DI54" s="26" t="s">
        <v>0</v>
      </c>
      <c r="DJ54" s="246">
        <v>37</v>
      </c>
      <c r="DK54" s="7"/>
    </row>
    <row r="55" spans="1:115" s="6" customFormat="1" ht="15.75" customHeight="1">
      <c r="A55" s="55"/>
      <c r="B55" s="42"/>
      <c r="C55" s="34"/>
      <c r="D55" s="34">
        <f>M55+P55</f>
        <v>0</v>
      </c>
      <c r="E55" s="34"/>
      <c r="F55" s="39"/>
      <c r="G55" s="38"/>
      <c r="H55" s="38"/>
      <c r="I55" s="39"/>
      <c r="J55" s="38"/>
      <c r="K55" s="38"/>
      <c r="L55" s="39"/>
      <c r="M55" s="34">
        <f>G55+J55</f>
        <v>0</v>
      </c>
      <c r="N55" s="38"/>
      <c r="O55" s="35"/>
      <c r="P55" s="34"/>
      <c r="Q55" s="34"/>
      <c r="R55" s="36"/>
      <c r="S55" s="34">
        <f>AB55+AE55</f>
        <v>0</v>
      </c>
      <c r="T55" s="34"/>
      <c r="U55" s="35"/>
      <c r="V55" s="34"/>
      <c r="W55" s="34"/>
      <c r="X55" s="35"/>
      <c r="Y55" s="34"/>
      <c r="Z55" s="34"/>
      <c r="AA55" s="35"/>
      <c r="AB55" s="34">
        <f>V55+Y55</f>
        <v>0</v>
      </c>
      <c r="AC55" s="34"/>
      <c r="AD55" s="35"/>
      <c r="AE55" s="34"/>
      <c r="AF55" s="37"/>
      <c r="AG55" s="15"/>
      <c r="AH55" s="15"/>
      <c r="AI55" s="36"/>
      <c r="AJ55" s="34">
        <f>AS55+AV55</f>
        <v>0</v>
      </c>
      <c r="AK55" s="34"/>
      <c r="AL55" s="35"/>
      <c r="AM55" s="34"/>
      <c r="AN55" s="34"/>
      <c r="AO55" s="35"/>
      <c r="AP55" s="34"/>
      <c r="AQ55" s="34"/>
      <c r="AR55" s="35"/>
      <c r="AS55" s="34">
        <f>AM55+AP55</f>
        <v>0</v>
      </c>
      <c r="AT55" s="34"/>
      <c r="AU55" s="35"/>
      <c r="AV55" s="34"/>
      <c r="AW55" s="37"/>
      <c r="AX55" s="36"/>
      <c r="AY55" s="34">
        <f>BH55+BK55</f>
        <v>0</v>
      </c>
      <c r="AZ55" s="34"/>
      <c r="BA55" s="35"/>
      <c r="BB55" s="34"/>
      <c r="BC55" s="34"/>
      <c r="BD55" s="35"/>
      <c r="BE55" s="34"/>
      <c r="BF55" s="34"/>
      <c r="BG55" s="35"/>
      <c r="BH55" s="34">
        <f>BB55+BE55</f>
        <v>0</v>
      </c>
      <c r="BI55" s="34"/>
      <c r="BJ55" s="35"/>
      <c r="BK55" s="34"/>
      <c r="BL55" s="34"/>
      <c r="BM55" s="261"/>
      <c r="BN55" s="55"/>
      <c r="BO55" s="42"/>
      <c r="BP55" s="34"/>
      <c r="BQ55" s="279">
        <f>BZ55+CC55</f>
        <v>0.3883</v>
      </c>
      <c r="BR55" s="34"/>
      <c r="BS55" s="35"/>
      <c r="BT55" s="34"/>
      <c r="BU55" s="34"/>
      <c r="BV55" s="35"/>
      <c r="BW55" s="34"/>
      <c r="BX55" s="34"/>
      <c r="BY55" s="35"/>
      <c r="BZ55" s="34">
        <f>BT55+BW55</f>
        <v>0</v>
      </c>
      <c r="CA55" s="34"/>
      <c r="CB55" s="35"/>
      <c r="CC55" s="279">
        <v>0.3883</v>
      </c>
      <c r="CD55" s="34"/>
      <c r="CE55" s="36"/>
      <c r="CF55" s="34">
        <f>CO55+CR55</f>
        <v>13.1176</v>
      </c>
      <c r="CG55" s="34"/>
      <c r="CH55" s="35"/>
      <c r="CI55" s="34"/>
      <c r="CJ55" s="34"/>
      <c r="CK55" s="35"/>
      <c r="CL55" s="34"/>
      <c r="CM55" s="34"/>
      <c r="CN55" s="35"/>
      <c r="CO55" s="34">
        <f>CI55+CL55</f>
        <v>0</v>
      </c>
      <c r="CP55" s="34"/>
      <c r="CQ55" s="35"/>
      <c r="CR55" s="34">
        <v>13.1176</v>
      </c>
      <c r="CS55" s="37"/>
      <c r="CT55" s="15"/>
      <c r="CU55" s="36"/>
      <c r="CV55" s="34">
        <f>DE55+DH55</f>
        <v>0</v>
      </c>
      <c r="CW55" s="34"/>
      <c r="CX55" s="35"/>
      <c r="CY55" s="34"/>
      <c r="CZ55" s="34"/>
      <c r="DA55" s="35"/>
      <c r="DB55" s="34"/>
      <c r="DC55" s="34"/>
      <c r="DD55" s="35"/>
      <c r="DE55" s="34"/>
      <c r="DF55" s="34"/>
      <c r="DG55" s="35"/>
      <c r="DH55" s="34"/>
      <c r="DI55" s="37"/>
      <c r="DJ55" s="248"/>
      <c r="DK55" s="7"/>
    </row>
    <row r="56" spans="1:115" s="6" customFormat="1" ht="15.75" customHeight="1">
      <c r="A56" s="32">
        <f>A54+1</f>
        <v>38</v>
      </c>
      <c r="B56" s="31" t="s">
        <v>52</v>
      </c>
      <c r="C56" s="23" t="s">
        <v>1</v>
      </c>
      <c r="D56" s="15">
        <f>M56+P56</f>
        <v>0</v>
      </c>
      <c r="E56" s="23" t="s">
        <v>0</v>
      </c>
      <c r="F56" s="28" t="s">
        <v>1</v>
      </c>
      <c r="G56" s="27"/>
      <c r="H56" s="27" t="s">
        <v>0</v>
      </c>
      <c r="I56" s="28" t="s">
        <v>1</v>
      </c>
      <c r="J56" s="27"/>
      <c r="K56" s="27" t="s">
        <v>0</v>
      </c>
      <c r="L56" s="28" t="s">
        <v>1</v>
      </c>
      <c r="M56" s="23">
        <f>G56+J56</f>
        <v>0</v>
      </c>
      <c r="N56" s="27" t="s">
        <v>0</v>
      </c>
      <c r="O56" s="24" t="s">
        <v>1</v>
      </c>
      <c r="P56" s="23"/>
      <c r="Q56" s="23" t="s">
        <v>0</v>
      </c>
      <c r="R56" s="25" t="s">
        <v>1</v>
      </c>
      <c r="S56" s="15">
        <f>AB56+AE56</f>
        <v>0</v>
      </c>
      <c r="T56" s="23" t="s">
        <v>0</v>
      </c>
      <c r="U56" s="24" t="s">
        <v>1</v>
      </c>
      <c r="V56" s="23"/>
      <c r="W56" s="23" t="s">
        <v>0</v>
      </c>
      <c r="X56" s="24" t="s">
        <v>1</v>
      </c>
      <c r="Y56" s="23"/>
      <c r="Z56" s="23" t="s">
        <v>0</v>
      </c>
      <c r="AA56" s="24" t="s">
        <v>1</v>
      </c>
      <c r="AB56" s="15">
        <f>V56+Y56</f>
        <v>0</v>
      </c>
      <c r="AC56" s="23" t="s">
        <v>0</v>
      </c>
      <c r="AD56" s="24" t="s">
        <v>1</v>
      </c>
      <c r="AE56" s="23"/>
      <c r="AF56" s="26" t="s">
        <v>0</v>
      </c>
      <c r="AG56" s="15"/>
      <c r="AH56" s="15"/>
      <c r="AI56" s="25" t="s">
        <v>1</v>
      </c>
      <c r="AJ56" s="15"/>
      <c r="AK56" s="23" t="s">
        <v>0</v>
      </c>
      <c r="AL56" s="24" t="s">
        <v>1</v>
      </c>
      <c r="AM56" s="23"/>
      <c r="AN56" s="23" t="s">
        <v>0</v>
      </c>
      <c r="AO56" s="24" t="s">
        <v>1</v>
      </c>
      <c r="AP56" s="23"/>
      <c r="AQ56" s="23" t="s">
        <v>0</v>
      </c>
      <c r="AR56" s="24" t="s">
        <v>1</v>
      </c>
      <c r="AS56" s="23"/>
      <c r="AT56" s="23" t="s">
        <v>0</v>
      </c>
      <c r="AU56" s="24" t="s">
        <v>1</v>
      </c>
      <c r="AV56" s="23"/>
      <c r="AW56" s="26" t="s">
        <v>0</v>
      </c>
      <c r="AX56" s="25" t="s">
        <v>1</v>
      </c>
      <c r="AY56" s="15">
        <f>BH56+BK56</f>
        <v>0</v>
      </c>
      <c r="AZ56" s="23" t="s">
        <v>0</v>
      </c>
      <c r="BA56" s="24" t="s">
        <v>1</v>
      </c>
      <c r="BB56" s="23"/>
      <c r="BC56" s="23" t="s">
        <v>0</v>
      </c>
      <c r="BD56" s="24" t="s">
        <v>1</v>
      </c>
      <c r="BE56" s="23"/>
      <c r="BF56" s="23" t="s">
        <v>0</v>
      </c>
      <c r="BG56" s="24" t="s">
        <v>1</v>
      </c>
      <c r="BH56" s="15">
        <f>BB56+BE56</f>
        <v>0</v>
      </c>
      <c r="BI56" s="23" t="s">
        <v>0</v>
      </c>
      <c r="BJ56" s="24" t="s">
        <v>1</v>
      </c>
      <c r="BK56" s="23"/>
      <c r="BL56" s="23" t="s">
        <v>0</v>
      </c>
      <c r="BM56" s="247">
        <v>38</v>
      </c>
      <c r="BN56" s="32">
        <v>38</v>
      </c>
      <c r="BO56" s="31" t="s">
        <v>52</v>
      </c>
      <c r="BP56" s="23" t="s">
        <v>1</v>
      </c>
      <c r="BQ56" s="15">
        <f>BZ56+CC56</f>
        <v>0</v>
      </c>
      <c r="BR56" s="23" t="s">
        <v>0</v>
      </c>
      <c r="BS56" s="24" t="s">
        <v>1</v>
      </c>
      <c r="BT56" s="23"/>
      <c r="BU56" s="23" t="s">
        <v>0</v>
      </c>
      <c r="BV56" s="24" t="s">
        <v>1</v>
      </c>
      <c r="BW56" s="23"/>
      <c r="BX56" s="23" t="s">
        <v>0</v>
      </c>
      <c r="BY56" s="24" t="s">
        <v>1</v>
      </c>
      <c r="BZ56" s="15">
        <f>BT56+BW56</f>
        <v>0</v>
      </c>
      <c r="CA56" s="23" t="s">
        <v>0</v>
      </c>
      <c r="CB56" s="24" t="s">
        <v>1</v>
      </c>
      <c r="CC56" s="23"/>
      <c r="CD56" s="23" t="s">
        <v>0</v>
      </c>
      <c r="CE56" s="25" t="s">
        <v>1</v>
      </c>
      <c r="CF56" s="23">
        <f>CO56+CR56</f>
        <v>9.4263</v>
      </c>
      <c r="CG56" s="23" t="s">
        <v>0</v>
      </c>
      <c r="CH56" s="24" t="s">
        <v>1</v>
      </c>
      <c r="CI56" s="23"/>
      <c r="CJ56" s="23" t="s">
        <v>0</v>
      </c>
      <c r="CK56" s="24" t="s">
        <v>1</v>
      </c>
      <c r="CL56" s="23"/>
      <c r="CM56" s="23" t="s">
        <v>0</v>
      </c>
      <c r="CN56" s="24" t="s">
        <v>1</v>
      </c>
      <c r="CO56" s="23">
        <f>CI56+CL56</f>
        <v>0</v>
      </c>
      <c r="CP56" s="23" t="s">
        <v>0</v>
      </c>
      <c r="CQ56" s="24" t="s">
        <v>1</v>
      </c>
      <c r="CR56" s="23">
        <v>9.4263</v>
      </c>
      <c r="CS56" s="26" t="s">
        <v>0</v>
      </c>
      <c r="CT56" s="15"/>
      <c r="CU56" s="25" t="s">
        <v>1</v>
      </c>
      <c r="CV56" s="23">
        <f>DE56+DH56</f>
        <v>0</v>
      </c>
      <c r="CW56" s="23" t="s">
        <v>0</v>
      </c>
      <c r="CX56" s="24" t="s">
        <v>1</v>
      </c>
      <c r="CY56" s="23"/>
      <c r="CZ56" s="23" t="s">
        <v>0</v>
      </c>
      <c r="DA56" s="24" t="s">
        <v>1</v>
      </c>
      <c r="DB56" s="23"/>
      <c r="DC56" s="23" t="s">
        <v>0</v>
      </c>
      <c r="DD56" s="24" t="s">
        <v>1</v>
      </c>
      <c r="DE56" s="23"/>
      <c r="DF56" s="23" t="s">
        <v>0</v>
      </c>
      <c r="DG56" s="24" t="s">
        <v>1</v>
      </c>
      <c r="DH56" s="23"/>
      <c r="DI56" s="26" t="s">
        <v>0</v>
      </c>
      <c r="DJ56" s="246">
        <v>38</v>
      </c>
      <c r="DK56" s="7"/>
    </row>
    <row r="57" spans="1:115" s="6" customFormat="1" ht="15.75" customHeight="1" thickBot="1">
      <c r="A57" s="21"/>
      <c r="B57" s="20"/>
      <c r="C57" s="9"/>
      <c r="D57" s="9">
        <f>M57+P57</f>
        <v>0</v>
      </c>
      <c r="E57" s="9"/>
      <c r="F57" s="17"/>
      <c r="G57" s="16"/>
      <c r="H57" s="16"/>
      <c r="I57" s="17"/>
      <c r="J57" s="16"/>
      <c r="K57" s="16"/>
      <c r="L57" s="17"/>
      <c r="M57" s="9">
        <f>G57+J57</f>
        <v>0</v>
      </c>
      <c r="N57" s="16"/>
      <c r="O57" s="11"/>
      <c r="P57" s="9"/>
      <c r="Q57" s="9"/>
      <c r="R57" s="13"/>
      <c r="S57" s="9">
        <f>AB57+AE57</f>
        <v>0</v>
      </c>
      <c r="T57" s="9"/>
      <c r="U57" s="11"/>
      <c r="V57" s="9"/>
      <c r="W57" s="9"/>
      <c r="X57" s="11"/>
      <c r="Y57" s="9"/>
      <c r="Z57" s="9"/>
      <c r="AA57" s="11"/>
      <c r="AB57" s="9">
        <f>V57+Y57</f>
        <v>0</v>
      </c>
      <c r="AC57" s="9"/>
      <c r="AD57" s="11"/>
      <c r="AE57" s="9"/>
      <c r="AF57" s="14"/>
      <c r="AG57" s="15"/>
      <c r="AH57" s="15"/>
      <c r="AI57" s="13"/>
      <c r="AJ57" s="9">
        <f>AS57+AV57</f>
        <v>0</v>
      </c>
      <c r="AK57" s="9"/>
      <c r="AL57" s="11"/>
      <c r="AM57" s="9"/>
      <c r="AN57" s="9"/>
      <c r="AO57" s="11"/>
      <c r="AP57" s="9"/>
      <c r="AQ57" s="9"/>
      <c r="AR57" s="11"/>
      <c r="AS57" s="9">
        <f>AM57+AP57</f>
        <v>0</v>
      </c>
      <c r="AT57" s="9"/>
      <c r="AU57" s="11"/>
      <c r="AV57" s="9"/>
      <c r="AW57" s="14"/>
      <c r="AX57" s="13"/>
      <c r="AY57" s="9">
        <f>BH57+BK57</f>
        <v>0</v>
      </c>
      <c r="AZ57" s="9"/>
      <c r="BA57" s="11"/>
      <c r="BB57" s="9"/>
      <c r="BC57" s="9"/>
      <c r="BD57" s="11"/>
      <c r="BE57" s="9"/>
      <c r="BF57" s="9"/>
      <c r="BG57" s="11"/>
      <c r="BH57" s="9">
        <f>BB57+BE57</f>
        <v>0</v>
      </c>
      <c r="BI57" s="9"/>
      <c r="BJ57" s="11"/>
      <c r="BK57" s="9"/>
      <c r="BL57" s="9"/>
      <c r="BM57" s="245"/>
      <c r="BN57" s="21"/>
      <c r="BO57" s="20"/>
      <c r="BP57" s="9"/>
      <c r="BQ57" s="9">
        <f>BZ57+CC57</f>
        <v>0</v>
      </c>
      <c r="BR57" s="9"/>
      <c r="BS57" s="11"/>
      <c r="BT57" s="9"/>
      <c r="BU57" s="9"/>
      <c r="BV57" s="11"/>
      <c r="BW57" s="9"/>
      <c r="BX57" s="9"/>
      <c r="BY57" s="11"/>
      <c r="BZ57" s="9">
        <f>BT57+BW57</f>
        <v>0</v>
      </c>
      <c r="CA57" s="9"/>
      <c r="CB57" s="11"/>
      <c r="CC57" s="9"/>
      <c r="CD57" s="9"/>
      <c r="CE57" s="13"/>
      <c r="CF57" s="9">
        <f>CO57+CR57</f>
        <v>0</v>
      </c>
      <c r="CG57" s="9"/>
      <c r="CH57" s="11"/>
      <c r="CI57" s="9"/>
      <c r="CJ57" s="9"/>
      <c r="CK57" s="11"/>
      <c r="CL57" s="9"/>
      <c r="CM57" s="9"/>
      <c r="CN57" s="11"/>
      <c r="CO57" s="9">
        <f>CI57+CL57</f>
        <v>0</v>
      </c>
      <c r="CP57" s="9"/>
      <c r="CQ57" s="11"/>
      <c r="CR57" s="9"/>
      <c r="CS57" s="14"/>
      <c r="CT57" s="15"/>
      <c r="CU57" s="13"/>
      <c r="CV57" s="9">
        <f>DE57+DH57</f>
        <v>0</v>
      </c>
      <c r="CW57" s="9"/>
      <c r="CX57" s="11"/>
      <c r="CY57" s="9"/>
      <c r="CZ57" s="9"/>
      <c r="DA57" s="11"/>
      <c r="DB57" s="9"/>
      <c r="DC57" s="9"/>
      <c r="DD57" s="11"/>
      <c r="DE57" s="9"/>
      <c r="DF57" s="9"/>
      <c r="DG57" s="11"/>
      <c r="DH57" s="9"/>
      <c r="DI57" s="14"/>
      <c r="DJ57" s="244"/>
      <c r="DK57" s="7"/>
    </row>
    <row r="58" spans="1:115" ht="13.5" customHeight="1">
      <c r="A58" s="7"/>
      <c r="B58" s="205"/>
      <c r="C58" s="242"/>
      <c r="D58" s="243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7"/>
      <c r="BO58" s="205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3"/>
      <c r="CP58" s="242"/>
      <c r="CQ58" s="242"/>
      <c r="CR58" s="242"/>
      <c r="CS58" s="242"/>
      <c r="CU58" s="242"/>
      <c r="CV58" s="243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</row>
    <row r="59" spans="1:115" ht="13.5" customHeight="1">
      <c r="A59" s="7"/>
      <c r="B59" s="205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7"/>
      <c r="BO59" s="205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</row>
  </sheetData>
  <sheetProtection/>
  <mergeCells count="187">
    <mergeCell ref="A32:A33"/>
    <mergeCell ref="B32:B33"/>
    <mergeCell ref="A38:A39"/>
    <mergeCell ref="B38:B39"/>
    <mergeCell ref="A34:A35"/>
    <mergeCell ref="B34:B35"/>
    <mergeCell ref="A36:A37"/>
    <mergeCell ref="B36:B37"/>
    <mergeCell ref="A44:A45"/>
    <mergeCell ref="B44:B45"/>
    <mergeCell ref="A42:A43"/>
    <mergeCell ref="B42:B43"/>
    <mergeCell ref="A30:B31"/>
    <mergeCell ref="B16:B17"/>
    <mergeCell ref="A18:A19"/>
    <mergeCell ref="B18:B19"/>
    <mergeCell ref="A16:A17"/>
    <mergeCell ref="A28:A29"/>
    <mergeCell ref="B20:B21"/>
    <mergeCell ref="A22:A23"/>
    <mergeCell ref="CU5:DI5"/>
    <mergeCell ref="CX6:DF6"/>
    <mergeCell ref="CX7:CZ7"/>
    <mergeCell ref="DA7:DC7"/>
    <mergeCell ref="DD7:DF7"/>
    <mergeCell ref="CU6:CW7"/>
    <mergeCell ref="DG6:DI7"/>
    <mergeCell ref="CE5:CS5"/>
    <mergeCell ref="CH6:CP6"/>
    <mergeCell ref="CE6:CG7"/>
    <mergeCell ref="CH7:CJ7"/>
    <mergeCell ref="CK7:CM7"/>
    <mergeCell ref="CN7:CP7"/>
    <mergeCell ref="CQ6:CS7"/>
    <mergeCell ref="BP5:CD5"/>
    <mergeCell ref="BS6:CA6"/>
    <mergeCell ref="BP6:BR7"/>
    <mergeCell ref="BY7:CA7"/>
    <mergeCell ref="CB6:CD7"/>
    <mergeCell ref="BV7:BX7"/>
    <mergeCell ref="BS7:BU7"/>
    <mergeCell ref="R5:AF5"/>
    <mergeCell ref="U6:AC6"/>
    <mergeCell ref="AI5:AW5"/>
    <mergeCell ref="R6:T7"/>
    <mergeCell ref="AI6:AK7"/>
    <mergeCell ref="AU6:AW7"/>
    <mergeCell ref="U7:W7"/>
    <mergeCell ref="X7:Z7"/>
    <mergeCell ref="AO7:AQ7"/>
    <mergeCell ref="AD6:AF7"/>
    <mergeCell ref="BO50:BO51"/>
    <mergeCell ref="BO52:BO53"/>
    <mergeCell ref="BN52:BN53"/>
    <mergeCell ref="BN50:BN51"/>
    <mergeCell ref="BN56:BN57"/>
    <mergeCell ref="BN54:BN55"/>
    <mergeCell ref="BO56:BO57"/>
    <mergeCell ref="BO54:BO55"/>
    <mergeCell ref="BN44:BN45"/>
    <mergeCell ref="BN40:BN41"/>
    <mergeCell ref="BN42:BN43"/>
    <mergeCell ref="BO48:BO49"/>
    <mergeCell ref="BO46:BO47"/>
    <mergeCell ref="BN48:BN49"/>
    <mergeCell ref="BO40:BO41"/>
    <mergeCell ref="BN46:BN47"/>
    <mergeCell ref="BO44:BO45"/>
    <mergeCell ref="BO42:BO43"/>
    <mergeCell ref="A46:A47"/>
    <mergeCell ref="A50:A51"/>
    <mergeCell ref="B50:B51"/>
    <mergeCell ref="BM50:BM51"/>
    <mergeCell ref="A48:A49"/>
    <mergeCell ref="B48:B49"/>
    <mergeCell ref="B46:B47"/>
    <mergeCell ref="BM46:BM47"/>
    <mergeCell ref="A56:A57"/>
    <mergeCell ref="B56:B57"/>
    <mergeCell ref="A52:A53"/>
    <mergeCell ref="B52:B53"/>
    <mergeCell ref="A54:A55"/>
    <mergeCell ref="B54:B55"/>
    <mergeCell ref="A5:B7"/>
    <mergeCell ref="B28:B29"/>
    <mergeCell ref="A24:A25"/>
    <mergeCell ref="B24:B25"/>
    <mergeCell ref="A26:A27"/>
    <mergeCell ref="B26:B27"/>
    <mergeCell ref="A20:A21"/>
    <mergeCell ref="B22:B23"/>
    <mergeCell ref="A12:A13"/>
    <mergeCell ref="B12:B13"/>
    <mergeCell ref="BO22:BO23"/>
    <mergeCell ref="BO24:BO25"/>
    <mergeCell ref="BO20:BO21"/>
    <mergeCell ref="BN34:BN35"/>
    <mergeCell ref="BN32:BN33"/>
    <mergeCell ref="BO32:BO33"/>
    <mergeCell ref="BO34:BO35"/>
    <mergeCell ref="BN28:BN29"/>
    <mergeCell ref="BN30:BO31"/>
    <mergeCell ref="BO28:BO29"/>
    <mergeCell ref="DJ26:DJ27"/>
    <mergeCell ref="BM12:BM13"/>
    <mergeCell ref="BN12:BN13"/>
    <mergeCell ref="BM20:BM21"/>
    <mergeCell ref="BN20:BN21"/>
    <mergeCell ref="BN22:BN23"/>
    <mergeCell ref="BO14:BO15"/>
    <mergeCell ref="DJ16:DJ17"/>
    <mergeCell ref="BO12:BO13"/>
    <mergeCell ref="BO18:BO19"/>
    <mergeCell ref="DJ46:DJ47"/>
    <mergeCell ref="DJ10:DJ11"/>
    <mergeCell ref="DJ34:DJ35"/>
    <mergeCell ref="DJ12:DJ13"/>
    <mergeCell ref="DJ24:DJ25"/>
    <mergeCell ref="DJ28:DJ29"/>
    <mergeCell ref="DJ36:DJ37"/>
    <mergeCell ref="DJ20:DJ21"/>
    <mergeCell ref="DJ18:DJ19"/>
    <mergeCell ref="DJ22:DJ23"/>
    <mergeCell ref="A40:A41"/>
    <mergeCell ref="B40:B41"/>
    <mergeCell ref="DJ56:DJ57"/>
    <mergeCell ref="DJ40:DJ41"/>
    <mergeCell ref="DJ42:DJ43"/>
    <mergeCell ref="DJ44:DJ45"/>
    <mergeCell ref="DJ50:DJ51"/>
    <mergeCell ref="DJ52:DJ53"/>
    <mergeCell ref="DJ54:DJ55"/>
    <mergeCell ref="BM56:BM57"/>
    <mergeCell ref="BM54:BM55"/>
    <mergeCell ref="BM40:BM41"/>
    <mergeCell ref="BM34:BM35"/>
    <mergeCell ref="BM28:BM29"/>
    <mergeCell ref="BM52:BM53"/>
    <mergeCell ref="BM42:BM43"/>
    <mergeCell ref="BM44:BM45"/>
    <mergeCell ref="BO38:BO39"/>
    <mergeCell ref="BN38:BN39"/>
    <mergeCell ref="BM36:BM37"/>
    <mergeCell ref="BN36:BN37"/>
    <mergeCell ref="BO36:BO37"/>
    <mergeCell ref="BM24:BM25"/>
    <mergeCell ref="BN24:BN25"/>
    <mergeCell ref="BM26:BM27"/>
    <mergeCell ref="BN26:BN27"/>
    <mergeCell ref="BO26:BO27"/>
    <mergeCell ref="BN5:BO7"/>
    <mergeCell ref="BO10:BO11"/>
    <mergeCell ref="BM22:BM23"/>
    <mergeCell ref="BM16:BM17"/>
    <mergeCell ref="BN16:BN17"/>
    <mergeCell ref="BM18:BM19"/>
    <mergeCell ref="BN18:BN19"/>
    <mergeCell ref="BN8:BN9"/>
    <mergeCell ref="BO16:BO17"/>
    <mergeCell ref="BO8:BO9"/>
    <mergeCell ref="AX5:BL5"/>
    <mergeCell ref="BA6:BI6"/>
    <mergeCell ref="AX6:AZ7"/>
    <mergeCell ref="BJ6:BL7"/>
    <mergeCell ref="BA7:BC7"/>
    <mergeCell ref="BD7:BF7"/>
    <mergeCell ref="BG7:BI7"/>
    <mergeCell ref="AL6:AT6"/>
    <mergeCell ref="AL7:AN7"/>
    <mergeCell ref="AA7:AC7"/>
    <mergeCell ref="AR7:AT7"/>
    <mergeCell ref="C5:Q5"/>
    <mergeCell ref="F6:N6"/>
    <mergeCell ref="C6:E7"/>
    <mergeCell ref="L7:N7"/>
    <mergeCell ref="F7:H7"/>
    <mergeCell ref="I7:K7"/>
    <mergeCell ref="O6:Q7"/>
    <mergeCell ref="B8:B9"/>
    <mergeCell ref="A14:A15"/>
    <mergeCell ref="B14:B15"/>
    <mergeCell ref="BN14:BN15"/>
    <mergeCell ref="BM10:BM11"/>
    <mergeCell ref="BN10:BN11"/>
    <mergeCell ref="A8:A9"/>
    <mergeCell ref="A10:A11"/>
    <mergeCell ref="B10:B11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2011-05-18T06:18:49Z</dcterms:created>
  <dcterms:modified xsi:type="dcterms:W3CDTF">2011-05-18T06:19:56Z</dcterms:modified>
  <cp:category/>
  <cp:version/>
  <cp:contentType/>
  <cp:contentStatus/>
</cp:coreProperties>
</file>