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8880" windowHeight="3780" activeTab="0"/>
  </bookViews>
  <sheets>
    <sheet name="5-2公共治山事業" sheetId="1" r:id="rId1"/>
  </sheets>
  <definedNames/>
  <calcPr fullCalcOnLoad="1"/>
</workbook>
</file>

<file path=xl/sharedStrings.xml><?xml version="1.0" encoding="utf-8"?>
<sst xmlns="http://schemas.openxmlformats.org/spreadsheetml/2006/main" count="181" uniqueCount="132">
  <si>
    <t>　　　　山　　　地　　　治　　　山</t>
  </si>
  <si>
    <t>防災林造成</t>
  </si>
  <si>
    <t>総　　　　　合　　　　　治　　　　　山</t>
  </si>
  <si>
    <t>　　　　水　　源　　地　　域　　整　　備</t>
  </si>
  <si>
    <t>保安林管理道整備</t>
  </si>
  <si>
    <t>地すべり防止</t>
  </si>
  <si>
    <t>災害関連緊急治山</t>
  </si>
  <si>
    <t>治山施設修繕</t>
  </si>
  <si>
    <t>箇所</t>
  </si>
  <si>
    <t>経費</t>
  </si>
  <si>
    <t>面　　積</t>
  </si>
  <si>
    <t>経費</t>
  </si>
  <si>
    <t>箇所</t>
  </si>
  <si>
    <t>面積</t>
  </si>
  <si>
    <t>渋川林業事務所</t>
  </si>
  <si>
    <t>前橋市</t>
  </si>
  <si>
    <t>渋川市</t>
  </si>
  <si>
    <t>北橘村</t>
  </si>
  <si>
    <t>赤城村</t>
  </si>
  <si>
    <t>富士見村</t>
  </si>
  <si>
    <t>子持村</t>
  </si>
  <si>
    <t>小野上村</t>
  </si>
  <si>
    <t>伊香保町</t>
  </si>
  <si>
    <t>榛東村</t>
  </si>
  <si>
    <t>吉岡町</t>
  </si>
  <si>
    <t>沼田林業事務所</t>
  </si>
  <si>
    <t>沼田市</t>
  </si>
  <si>
    <t>白沢村</t>
  </si>
  <si>
    <t>利根村</t>
  </si>
  <si>
    <t>片品村</t>
  </si>
  <si>
    <t>川場村</t>
  </si>
  <si>
    <t>月夜野町</t>
  </si>
  <si>
    <t>水上町</t>
  </si>
  <si>
    <t>新治村</t>
  </si>
  <si>
    <t>昭和村</t>
  </si>
  <si>
    <t>藤岡林業事務所</t>
  </si>
  <si>
    <t>藤岡市</t>
  </si>
  <si>
    <t>新　町</t>
  </si>
  <si>
    <t>鬼石町</t>
  </si>
  <si>
    <t>吉井町</t>
  </si>
  <si>
    <t>万場町</t>
  </si>
  <si>
    <t>中里村</t>
  </si>
  <si>
    <t>上野村</t>
  </si>
  <si>
    <t>富岡林業事務所</t>
  </si>
  <si>
    <t>富岡市</t>
  </si>
  <si>
    <t>妙義町</t>
  </si>
  <si>
    <t>下仁田町</t>
  </si>
  <si>
    <t>南牧村</t>
  </si>
  <si>
    <t>甘楽町</t>
  </si>
  <si>
    <t>高崎林業事務所</t>
  </si>
  <si>
    <t>高崎市</t>
  </si>
  <si>
    <t>安中市</t>
  </si>
  <si>
    <t>榛名町　</t>
  </si>
  <si>
    <t>倉淵村</t>
  </si>
  <si>
    <t>箕郷町</t>
  </si>
  <si>
    <t>群馬町</t>
  </si>
  <si>
    <t>松井田町　</t>
  </si>
  <si>
    <t>吾妻林業事務所</t>
  </si>
  <si>
    <t>中之条町</t>
  </si>
  <si>
    <t>（吾）東村</t>
  </si>
  <si>
    <t>吾妻町</t>
  </si>
  <si>
    <t>長野原町</t>
  </si>
  <si>
    <t>嬬恋村</t>
  </si>
  <si>
    <t>草津町</t>
  </si>
  <si>
    <t>六合村</t>
  </si>
  <si>
    <t>高山村</t>
  </si>
  <si>
    <t>東部林業事務所</t>
  </si>
  <si>
    <t>桐生市</t>
  </si>
  <si>
    <t>伊勢崎市</t>
  </si>
  <si>
    <t>太田市</t>
  </si>
  <si>
    <t>館林市</t>
  </si>
  <si>
    <t>大胡町</t>
  </si>
  <si>
    <t>宮城村</t>
  </si>
  <si>
    <t>粕川村</t>
  </si>
  <si>
    <t>新里村</t>
  </si>
  <si>
    <t>黒保根村</t>
  </si>
  <si>
    <t>（勢）東村</t>
  </si>
  <si>
    <t>赤堀町</t>
  </si>
  <si>
    <t>（佐）東村</t>
  </si>
  <si>
    <t>境　町</t>
  </si>
  <si>
    <t>玉村町</t>
  </si>
  <si>
    <t>尾島町</t>
  </si>
  <si>
    <t>新田町</t>
  </si>
  <si>
    <t>藪塚本町</t>
  </si>
  <si>
    <t>笠懸町</t>
  </si>
  <si>
    <t>大間々町</t>
  </si>
  <si>
    <t>板倉町</t>
  </si>
  <si>
    <t>明和町</t>
  </si>
  <si>
    <t>千代田町</t>
  </si>
  <si>
    <t>大泉町</t>
  </si>
  <si>
    <t>邑楽町</t>
  </si>
  <si>
    <t>　　　２端数処理のため、合計が一致しない場合がある。</t>
  </si>
  <si>
    <t>総  数</t>
  </si>
  <si>
    <t>市町村</t>
  </si>
  <si>
    <t>　復　旧　治　山</t>
  </si>
  <si>
    <t>省力森林土木工法等開発パイロット</t>
  </si>
  <si>
    <t>土砂流出　　　　防止林造成</t>
  </si>
  <si>
    <t>集落防災対策　　　　　総合治山</t>
  </si>
  <si>
    <t>土砂崩壊流出　　防止総合治山</t>
  </si>
  <si>
    <t>地域防災対策　　　総合治山</t>
  </si>
  <si>
    <t>地域生活基盤　　　整備総合治山</t>
  </si>
  <si>
    <t>火山地域防災機能強化総合治山</t>
  </si>
  <si>
    <t>水源地域　　　　森林総合整備</t>
  </si>
  <si>
    <t>水源地域　　　　緊急整備</t>
  </si>
  <si>
    <t>水質保全　　　　　環境整備</t>
  </si>
  <si>
    <t>国有林野内　　　補助治山</t>
  </si>
  <si>
    <t>地域活性化対</t>
  </si>
  <si>
    <t>策緊急整備</t>
  </si>
  <si>
    <t>プロジェクト</t>
  </si>
  <si>
    <t>プロジェクト</t>
  </si>
  <si>
    <t>広域森林総合</t>
  </si>
  <si>
    <t>利用基盤整備</t>
  </si>
  <si>
    <t>特定保安林</t>
  </si>
  <si>
    <t>整備緊急治山</t>
  </si>
  <si>
    <t>環　境　保　全　保　安　林　整　備</t>
  </si>
  <si>
    <t>広域総合生活環境保全林整備</t>
  </si>
  <si>
    <t>生活環境保全林整備</t>
  </si>
  <si>
    <t>昭和60年度</t>
  </si>
  <si>
    <t>平成２年度</t>
  </si>
  <si>
    <t>平成７年度</t>
  </si>
  <si>
    <t>（注）１．昭和60年度及び平成２年度の総数については、現在実施していない事業の実績が含まれるため本表の事業別合計等は一致しない。</t>
  </si>
  <si>
    <t>[資料]森林保全課　　　※　甘楽町予防治山は７年度前金付国債前金分なので箇所数は８年度実績として積算する。　　</t>
  </si>
  <si>
    <t>S60</t>
  </si>
  <si>
    <t>H2</t>
  </si>
  <si>
    <t>H7</t>
  </si>
  <si>
    <t>保育</t>
  </si>
  <si>
    <t>保　　安　　林　　整　　備</t>
  </si>
  <si>
    <t xml:space="preserve">   保  安  林  改  良</t>
  </si>
  <si>
    <t>予　防　治　山</t>
  </si>
  <si>
    <t>車道のみ</t>
  </si>
  <si>
    <t>（単位：面積ha、経費千円）</t>
  </si>
  <si>
    <t>第２表　　公共治山事業（市町村別・事業別）</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</si>
</sst>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0.0;[Red]\-#,##0.0"/>
    <numFmt numFmtId="226" formatCode="#,##0.0_ ;[Red]\-#,##0.0\ "/>
  </numFmts>
  <fonts count="7">
    <font>
      <sz val="11"/>
      <name val="ＭＳ Ｐゴシック"/>
      <family val="3"/>
    </font>
    <font>
      <sz val="12"/>
      <name val="ＭＳ Ｐ明朝"/>
      <family val="1"/>
    </font>
    <font>
      <b/>
      <sz val="12"/>
      <name val="ＭＳ 明朝"/>
      <family val="1"/>
    </font>
    <font>
      <sz val="6"/>
      <name val="ＭＳ Ｐゴシック"/>
      <family val="3"/>
    </font>
    <font>
      <sz val="12"/>
      <name val="ＭＳ 明朝"/>
      <family val="1"/>
    </font>
    <font>
      <sz val="10"/>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37">
    <border>
      <left/>
      <right/>
      <top/>
      <bottom/>
      <diagonal/>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cellStyleXfs>
  <cellXfs count="134">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0" xfId="0" applyFont="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2" borderId="9" xfId="0" applyFont="1" applyFill="1" applyBorder="1" applyAlignment="1">
      <alignment horizontal="distributed" vertical="center"/>
    </xf>
    <xf numFmtId="0" fontId="5" fillId="2" borderId="10" xfId="0" applyFont="1" applyFill="1" applyBorder="1" applyAlignment="1">
      <alignment horizontal="distributed" vertical="center"/>
    </xf>
    <xf numFmtId="0" fontId="5" fillId="2" borderId="11" xfId="0" applyFont="1" applyFill="1" applyBorder="1" applyAlignment="1">
      <alignment horizontal="distributed" vertical="center"/>
    </xf>
    <xf numFmtId="0" fontId="5" fillId="2" borderId="9" xfId="0" applyFont="1" applyFill="1" applyBorder="1" applyAlignment="1">
      <alignment vertical="center"/>
    </xf>
    <xf numFmtId="0" fontId="5" fillId="2" borderId="12" xfId="0" applyFont="1" applyFill="1" applyBorder="1" applyAlignment="1">
      <alignment horizontal="distributed"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5" fillId="3" borderId="13" xfId="0" applyFont="1" applyFill="1" applyBorder="1" applyAlignment="1">
      <alignment horizontal="center" vertical="center"/>
    </xf>
    <xf numFmtId="0" fontId="5" fillId="3" borderId="0" xfId="0" applyFont="1" applyFill="1" applyBorder="1" applyAlignment="1">
      <alignment vertical="center"/>
    </xf>
    <xf numFmtId="0" fontId="5" fillId="3" borderId="3" xfId="0" applyFont="1" applyFill="1" applyBorder="1" applyAlignment="1">
      <alignment vertical="center"/>
    </xf>
    <xf numFmtId="3" fontId="5" fillId="0" borderId="14" xfId="0" applyNumberFormat="1" applyFont="1" applyBorder="1" applyAlignment="1">
      <alignment vertical="center"/>
    </xf>
    <xf numFmtId="3" fontId="5" fillId="0" borderId="7" xfId="0" applyNumberFormat="1" applyFont="1" applyBorder="1" applyAlignment="1">
      <alignment vertical="center"/>
    </xf>
    <xf numFmtId="3" fontId="5" fillId="0" borderId="15" xfId="0" applyNumberFormat="1" applyFont="1" applyBorder="1" applyAlignment="1">
      <alignment vertical="center"/>
    </xf>
    <xf numFmtId="2" fontId="5" fillId="0" borderId="14" xfId="0" applyNumberFormat="1" applyFont="1" applyBorder="1" applyAlignment="1">
      <alignment vertical="center"/>
    </xf>
    <xf numFmtId="4" fontId="5" fillId="0" borderId="14" xfId="0" applyNumberFormat="1" applyFont="1" applyBorder="1" applyAlignment="1">
      <alignment vertical="center"/>
    </xf>
    <xf numFmtId="3" fontId="5" fillId="0" borderId="16" xfId="0" applyNumberFormat="1" applyFont="1" applyBorder="1" applyAlignment="1">
      <alignment vertical="center"/>
    </xf>
    <xf numFmtId="0" fontId="5" fillId="3" borderId="0" xfId="0" applyFont="1" applyFill="1" applyBorder="1" applyAlignment="1" quotePrefix="1">
      <alignment horizontal="left" vertical="center"/>
    </xf>
    <xf numFmtId="0" fontId="5" fillId="3" borderId="17" xfId="0" applyFont="1" applyFill="1" applyBorder="1" applyAlignment="1" quotePrefix="1">
      <alignment horizontal="left" vertical="center"/>
    </xf>
    <xf numFmtId="2" fontId="5" fillId="0" borderId="7" xfId="0" applyNumberFormat="1" applyFont="1" applyBorder="1" applyAlignment="1">
      <alignment vertical="center"/>
    </xf>
    <xf numFmtId="4" fontId="5" fillId="0" borderId="7" xfId="0" applyNumberFormat="1" applyFont="1" applyBorder="1" applyAlignment="1">
      <alignment vertical="center"/>
    </xf>
    <xf numFmtId="0" fontId="5" fillId="3" borderId="17" xfId="0" applyFont="1" applyFill="1" applyBorder="1" applyAlignment="1">
      <alignment vertical="center"/>
    </xf>
    <xf numFmtId="0" fontId="5" fillId="3" borderId="17" xfId="0" applyFont="1" applyFill="1" applyBorder="1" applyAlignment="1">
      <alignment horizontal="center" vertical="center"/>
    </xf>
    <xf numFmtId="0" fontId="5" fillId="0" borderId="7" xfId="0" applyFont="1" applyFill="1" applyBorder="1" applyAlignment="1">
      <alignment vertical="center"/>
    </xf>
    <xf numFmtId="3" fontId="5" fillId="0" borderId="7" xfId="0" applyNumberFormat="1" applyFont="1" applyFill="1" applyBorder="1" applyAlignment="1">
      <alignment vertical="center"/>
    </xf>
    <xf numFmtId="0" fontId="5" fillId="0" borderId="7" xfId="0" applyFont="1" applyBorder="1" applyAlignment="1">
      <alignment vertical="center"/>
    </xf>
    <xf numFmtId="3" fontId="5" fillId="0" borderId="0" xfId="0" applyNumberFormat="1" applyFont="1" applyBorder="1" applyAlignment="1">
      <alignment vertical="center"/>
    </xf>
    <xf numFmtId="0" fontId="5" fillId="3" borderId="13" xfId="0" applyFont="1" applyFill="1" applyBorder="1" applyAlignment="1">
      <alignment horizontal="left" vertical="center"/>
    </xf>
    <xf numFmtId="3" fontId="5" fillId="0" borderId="15" xfId="0" applyNumberFormat="1" applyFont="1" applyFill="1" applyBorder="1" applyAlignment="1">
      <alignment vertical="center"/>
    </xf>
    <xf numFmtId="3" fontId="5" fillId="0" borderId="0" xfId="0" applyNumberFormat="1" applyFont="1" applyFill="1" applyBorder="1" applyAlignment="1">
      <alignment vertical="center"/>
    </xf>
    <xf numFmtId="0" fontId="5" fillId="3" borderId="0" xfId="0" applyFont="1" applyFill="1" applyBorder="1" applyAlignment="1">
      <alignment horizontal="left" vertical="center"/>
    </xf>
    <xf numFmtId="0" fontId="5" fillId="3" borderId="18" xfId="0" applyFont="1" applyFill="1" applyBorder="1" applyAlignment="1">
      <alignment horizontal="left" vertical="center"/>
    </xf>
    <xf numFmtId="0" fontId="5" fillId="3" borderId="10" xfId="0" applyFont="1" applyFill="1" applyBorder="1" applyAlignment="1">
      <alignment horizontal="center" vertical="center"/>
    </xf>
    <xf numFmtId="3" fontId="5" fillId="0" borderId="8" xfId="0" applyNumberFormat="1" applyFont="1" applyBorder="1" applyAlignment="1">
      <alignment vertical="center"/>
    </xf>
    <xf numFmtId="3" fontId="5" fillId="0" borderId="11" xfId="0" applyNumberFormat="1" applyFont="1" applyBorder="1" applyAlignment="1">
      <alignment vertical="center"/>
    </xf>
    <xf numFmtId="2" fontId="5" fillId="0" borderId="8" xfId="0" applyNumberFormat="1" applyFont="1" applyBorder="1" applyAlignment="1">
      <alignment vertical="center"/>
    </xf>
    <xf numFmtId="3" fontId="5" fillId="0" borderId="19" xfId="0" applyNumberFormat="1" applyFont="1" applyBorder="1" applyAlignment="1">
      <alignment vertical="center"/>
    </xf>
    <xf numFmtId="0" fontId="5" fillId="0" borderId="4"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quotePrefix="1">
      <alignment horizontal="left" vertical="center"/>
    </xf>
    <xf numFmtId="0" fontId="6" fillId="0" borderId="0" xfId="0" applyFont="1" applyBorder="1" applyAlignment="1" quotePrefix="1">
      <alignment horizontal="left" vertical="center"/>
    </xf>
    <xf numFmtId="0" fontId="6" fillId="0" borderId="0" xfId="0" applyFont="1" applyBorder="1" applyAlignment="1">
      <alignment horizontal="left" vertical="center"/>
    </xf>
    <xf numFmtId="3" fontId="5" fillId="0" borderId="20" xfId="0" applyNumberFormat="1" applyFont="1" applyBorder="1" applyAlignment="1">
      <alignment vertical="center"/>
    </xf>
    <xf numFmtId="3" fontId="5" fillId="0" borderId="21" xfId="0" applyNumberFormat="1" applyFont="1" applyBorder="1" applyAlignment="1">
      <alignment vertical="center"/>
    </xf>
    <xf numFmtId="4" fontId="5" fillId="0" borderId="20" xfId="0" applyNumberFormat="1" applyFont="1" applyBorder="1" applyAlignment="1">
      <alignment vertical="center"/>
    </xf>
    <xf numFmtId="3" fontId="5" fillId="0" borderId="22" xfId="0" applyNumberFormat="1" applyFont="1" applyBorder="1" applyAlignment="1">
      <alignment vertical="center"/>
    </xf>
    <xf numFmtId="0" fontId="5" fillId="2" borderId="8" xfId="0" applyFont="1" applyFill="1" applyBorder="1" applyAlignment="1">
      <alignment horizontal="center" vertical="center"/>
    </xf>
    <xf numFmtId="3" fontId="5" fillId="0" borderId="7" xfId="0" applyNumberFormat="1" applyFont="1" applyBorder="1" applyAlignment="1">
      <alignment horizontal="center" vertical="center"/>
    </xf>
    <xf numFmtId="0" fontId="5" fillId="2" borderId="9" xfId="0" applyFont="1" applyFill="1" applyBorder="1" applyAlignment="1">
      <alignment horizontal="center" vertical="center"/>
    </xf>
    <xf numFmtId="0" fontId="5" fillId="3" borderId="0"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5" xfId="0" applyBorder="1" applyAlignment="1">
      <alignment horizontal="center" vertical="center" wrapText="1"/>
    </xf>
    <xf numFmtId="0" fontId="0" fillId="0" borderId="26" xfId="0" applyBorder="1" applyAlignment="1">
      <alignment horizontal="center" vertical="center" wrapText="1"/>
    </xf>
    <xf numFmtId="0" fontId="5" fillId="2" borderId="2" xfId="0" applyFont="1" applyFill="1" applyBorder="1" applyAlignment="1">
      <alignment horizontal="distributed" vertical="center" wrapText="1"/>
    </xf>
    <xf numFmtId="0" fontId="0" fillId="0" borderId="3" xfId="0" applyBorder="1" applyAlignment="1">
      <alignment horizontal="distributed" vertical="center" wrapText="1"/>
    </xf>
    <xf numFmtId="0" fontId="0" fillId="0" borderId="15" xfId="0" applyBorder="1" applyAlignment="1">
      <alignment horizontal="distributed" vertical="center" wrapText="1"/>
    </xf>
    <xf numFmtId="0" fontId="0" fillId="0" borderId="17" xfId="0" applyBorder="1" applyAlignment="1">
      <alignment horizontal="distributed" vertical="center" wrapText="1"/>
    </xf>
    <xf numFmtId="0" fontId="0" fillId="0" borderId="5" xfId="0" applyBorder="1" applyAlignment="1">
      <alignment horizontal="distributed" vertical="center" wrapText="1"/>
    </xf>
    <xf numFmtId="0" fontId="0" fillId="0" borderId="26" xfId="0" applyBorder="1" applyAlignment="1">
      <alignment horizontal="distributed" vertical="center" wrapText="1"/>
    </xf>
    <xf numFmtId="0" fontId="5" fillId="2" borderId="2"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17"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26" xfId="0" applyFont="1" applyFill="1" applyBorder="1" applyAlignment="1">
      <alignment horizontal="distributed" vertical="center"/>
    </xf>
    <xf numFmtId="0" fontId="0" fillId="0" borderId="3" xfId="0" applyBorder="1" applyAlignment="1">
      <alignment horizontal="distributed" vertical="center"/>
    </xf>
    <xf numFmtId="0" fontId="0" fillId="0" borderId="17" xfId="0" applyBorder="1" applyAlignment="1">
      <alignment horizontal="distributed" vertical="center"/>
    </xf>
    <xf numFmtId="0" fontId="0" fillId="0" borderId="26" xfId="0" applyBorder="1" applyAlignment="1">
      <alignment horizontal="distributed" vertical="center"/>
    </xf>
    <xf numFmtId="0" fontId="5" fillId="2" borderId="29" xfId="0" applyFont="1" applyFill="1" applyBorder="1" applyAlignment="1" quotePrefix="1">
      <alignment horizontal="center" vertical="center"/>
    </xf>
    <xf numFmtId="0" fontId="5" fillId="2" borderId="28" xfId="0" applyFont="1" applyFill="1" applyBorder="1" applyAlignment="1" quotePrefix="1">
      <alignment horizontal="center" vertical="center"/>
    </xf>
    <xf numFmtId="0" fontId="5" fillId="2" borderId="5" xfId="0" applyFont="1" applyFill="1" applyBorder="1" applyAlignment="1" quotePrefix="1">
      <alignment horizontal="center" vertical="center"/>
    </xf>
    <xf numFmtId="0" fontId="5" fillId="2" borderId="6" xfId="0" applyFont="1" applyFill="1" applyBorder="1" applyAlignment="1" quotePrefix="1">
      <alignment horizontal="center" vertical="center"/>
    </xf>
    <xf numFmtId="0" fontId="5" fillId="2" borderId="26" xfId="0" applyFont="1" applyFill="1" applyBorder="1" applyAlignment="1" quotePrefix="1">
      <alignment horizontal="center" vertical="center"/>
    </xf>
    <xf numFmtId="0" fontId="0" fillId="0" borderId="6" xfId="0" applyBorder="1" applyAlignment="1">
      <alignment horizontal="distributed" vertical="center"/>
    </xf>
    <xf numFmtId="0" fontId="5" fillId="2" borderId="23" xfId="0" applyFont="1" applyFill="1" applyBorder="1" applyAlignment="1">
      <alignment horizontal="distributed" vertical="center"/>
    </xf>
    <xf numFmtId="0" fontId="5" fillId="2" borderId="24" xfId="0" applyFont="1" applyFill="1" applyBorder="1" applyAlignment="1">
      <alignment horizontal="distributed" vertical="center"/>
    </xf>
    <xf numFmtId="0" fontId="5" fillId="2" borderId="30" xfId="0" applyFont="1" applyFill="1" applyBorder="1" applyAlignment="1">
      <alignment horizontal="distributed" vertical="center"/>
    </xf>
    <xf numFmtId="0" fontId="5" fillId="2" borderId="27" xfId="0" applyFont="1" applyFill="1" applyBorder="1" applyAlignment="1">
      <alignment horizontal="distributed" vertical="center"/>
    </xf>
    <xf numFmtId="0" fontId="0" fillId="0" borderId="29" xfId="0" applyBorder="1" applyAlignment="1">
      <alignment horizontal="distributed" vertical="center"/>
    </xf>
    <xf numFmtId="0" fontId="0" fillId="0" borderId="28" xfId="0" applyBorder="1" applyAlignment="1">
      <alignment horizontal="distributed" vertical="center"/>
    </xf>
    <xf numFmtId="0" fontId="0" fillId="0" borderId="5"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5" fillId="2" borderId="25" xfId="0" applyFont="1" applyFill="1" applyBorder="1" applyAlignment="1">
      <alignment horizontal="distributed" vertical="center"/>
    </xf>
    <xf numFmtId="0" fontId="5" fillId="3" borderId="33" xfId="0" applyFont="1" applyFill="1"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5" fillId="2" borderId="29" xfId="0" applyFont="1" applyFill="1" applyBorder="1" applyAlignment="1" quotePrefix="1">
      <alignment horizontal="distributed" vertical="center"/>
    </xf>
    <xf numFmtId="0" fontId="5" fillId="2" borderId="28" xfId="0" applyFont="1" applyFill="1" applyBorder="1" applyAlignment="1" quotePrefix="1">
      <alignment horizontal="distributed" vertical="center"/>
    </xf>
    <xf numFmtId="0" fontId="5" fillId="2" borderId="5" xfId="0" applyFont="1" applyFill="1" applyBorder="1" applyAlignment="1" quotePrefix="1">
      <alignment horizontal="distributed" vertical="center"/>
    </xf>
    <xf numFmtId="0" fontId="5" fillId="2" borderId="6" xfId="0" applyFont="1" applyFill="1" applyBorder="1" applyAlignment="1" quotePrefix="1">
      <alignment horizontal="distributed" vertical="center"/>
    </xf>
    <xf numFmtId="0" fontId="5" fillId="2" borderId="26" xfId="0" applyFont="1" applyFill="1" applyBorder="1" applyAlignment="1" quotePrefix="1">
      <alignment horizontal="distributed" vertical="center"/>
    </xf>
    <xf numFmtId="0" fontId="5" fillId="2" borderId="36" xfId="0" applyFont="1" applyFill="1" applyBorder="1" applyAlignment="1">
      <alignment horizontal="distributed" vertical="center" wrapText="1"/>
    </xf>
    <xf numFmtId="0" fontId="5" fillId="2" borderId="4" xfId="0" applyFont="1" applyFill="1" applyBorder="1" applyAlignment="1">
      <alignment horizontal="distributed" vertical="center" wrapText="1"/>
    </xf>
    <xf numFmtId="0" fontId="5" fillId="2" borderId="3" xfId="0" applyFont="1" applyFill="1" applyBorder="1" applyAlignment="1">
      <alignment horizontal="distributed" vertical="center" wrapText="1"/>
    </xf>
    <xf numFmtId="0" fontId="5" fillId="2" borderId="13" xfId="0" applyFont="1" applyFill="1" applyBorder="1" applyAlignment="1">
      <alignment horizontal="distributed" vertical="center" wrapText="1"/>
    </xf>
    <xf numFmtId="0" fontId="5" fillId="2" borderId="0" xfId="0" applyFont="1" applyFill="1" applyBorder="1" applyAlignment="1">
      <alignment horizontal="distributed" vertical="center" wrapText="1"/>
    </xf>
    <xf numFmtId="0" fontId="5" fillId="2" borderId="17" xfId="0" applyFont="1" applyFill="1" applyBorder="1" applyAlignment="1">
      <alignment horizontal="distributed" vertical="center" wrapText="1"/>
    </xf>
    <xf numFmtId="0" fontId="5" fillId="2" borderId="18" xfId="0" applyFont="1" applyFill="1" applyBorder="1" applyAlignment="1">
      <alignment horizontal="distributed" vertical="center" wrapText="1"/>
    </xf>
    <xf numFmtId="0" fontId="5" fillId="2" borderId="1" xfId="0" applyFont="1" applyFill="1" applyBorder="1" applyAlignment="1">
      <alignment horizontal="distributed" vertical="center" wrapText="1"/>
    </xf>
    <xf numFmtId="0" fontId="5" fillId="2" borderId="10"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98"/>
  <sheetViews>
    <sheetView tabSelected="1" workbookViewId="0" topLeftCell="A1">
      <selection activeCell="BA4" sqref="BA4:BC5"/>
    </sheetView>
  </sheetViews>
  <sheetFormatPr defaultColWidth="9.00390625" defaultRowHeight="13.5"/>
  <cols>
    <col min="1" max="1" width="3.375" style="8" customWidth="1"/>
    <col min="2" max="2" width="9.125" style="8" customWidth="1"/>
    <col min="3" max="3" width="2.75390625" style="8" customWidth="1"/>
    <col min="4" max="4" width="5.75390625" style="8" customWidth="1"/>
    <col min="5" max="5" width="10.625" style="8" customWidth="1"/>
    <col min="6" max="6" width="5.25390625" style="8" customWidth="1"/>
    <col min="7" max="7" width="10.625" style="8" customWidth="1"/>
    <col min="8" max="8" width="5.375" style="8" customWidth="1"/>
    <col min="9" max="9" width="10.625" style="8" customWidth="1"/>
    <col min="10" max="10" width="4.625" style="8" customWidth="1"/>
    <col min="11" max="11" width="10.125" style="8" customWidth="1"/>
    <col min="12" max="12" width="4.625" style="8" customWidth="1"/>
    <col min="13" max="13" width="10.125" style="8" customWidth="1"/>
    <col min="14" max="14" width="4.625" style="8" customWidth="1"/>
    <col min="15" max="15" width="10.125" style="8" customWidth="1"/>
    <col min="16" max="16" width="4.625" style="8" customWidth="1"/>
    <col min="17" max="17" width="10.125" style="8" customWidth="1"/>
    <col min="18" max="18" width="4.625" style="8" customWidth="1"/>
    <col min="19" max="19" width="10.125" style="8" customWidth="1"/>
    <col min="20" max="20" width="4.625" style="8" customWidth="1"/>
    <col min="21" max="21" width="10.125" style="8" customWidth="1"/>
    <col min="22" max="22" width="4.625" style="8" customWidth="1"/>
    <col min="23" max="23" width="10.125" style="8" customWidth="1"/>
    <col min="24" max="24" width="4.625" style="8" customWidth="1"/>
    <col min="25" max="25" width="10.125" style="8" customWidth="1"/>
    <col min="26" max="26" width="4.625" style="8" customWidth="1"/>
    <col min="27" max="27" width="9.00390625" style="8" customWidth="1"/>
    <col min="28" max="28" width="4.625" style="8" customWidth="1"/>
    <col min="29" max="29" width="10.125" style="8" customWidth="1"/>
    <col min="30" max="30" width="4.625" style="8" customWidth="1"/>
    <col min="31" max="31" width="10.125" style="8" customWidth="1"/>
    <col min="32" max="32" width="4.625" style="8" customWidth="1"/>
    <col min="33" max="33" width="10.125" style="8" customWidth="1"/>
    <col min="34" max="34" width="4.625" style="8" customWidth="1"/>
    <col min="35" max="35" width="10.125" style="8" customWidth="1"/>
    <col min="36" max="36" width="4.625" style="8" customWidth="1"/>
    <col min="37" max="37" width="10.125" style="8" customWidth="1"/>
    <col min="38" max="38" width="4.625" style="8" customWidth="1"/>
    <col min="39" max="39" width="10.125" style="8" customWidth="1"/>
    <col min="40" max="40" width="4.625" style="8" customWidth="1"/>
    <col min="41" max="41" width="10.125" style="8" customWidth="1"/>
    <col min="42" max="42" width="4.625" style="8" customWidth="1"/>
    <col min="43" max="43" width="10.125" style="8" customWidth="1"/>
    <col min="44" max="44" width="4.625" style="8" customWidth="1"/>
    <col min="45" max="45" width="7.625" style="8" customWidth="1"/>
    <col min="46" max="46" width="10.125" style="8" customWidth="1"/>
    <col min="47" max="47" width="4.625" style="8" customWidth="1"/>
    <col min="48" max="48" width="7.625" style="8" customWidth="1"/>
    <col min="49" max="49" width="10.125" style="8" customWidth="1"/>
    <col min="50" max="50" width="4.625" style="8" customWidth="1"/>
    <col min="51" max="51" width="7.75390625" style="8" customWidth="1"/>
    <col min="52" max="52" width="10.125" style="8" customWidth="1"/>
    <col min="53" max="53" width="4.625" style="8" customWidth="1"/>
    <col min="54" max="54" width="7.625" style="8" customWidth="1"/>
    <col min="55" max="55" width="10.125" style="8" customWidth="1"/>
    <col min="56" max="56" width="4.625" style="8" customWidth="1"/>
    <col min="57" max="57" width="7.625" style="8" customWidth="1"/>
    <col min="58" max="58" width="10.125" style="8" customWidth="1"/>
    <col min="59" max="59" width="3.625" style="8" customWidth="1"/>
    <col min="60" max="16384" width="9.00390625" style="8" customWidth="1"/>
  </cols>
  <sheetData>
    <row r="1" spans="1:10" s="4" customFormat="1" ht="14.25" customHeight="1">
      <c r="A1" s="1" t="s">
        <v>131</v>
      </c>
      <c r="B1" s="2"/>
      <c r="C1" s="2"/>
      <c r="D1" s="2"/>
      <c r="E1" s="2"/>
      <c r="F1" s="2"/>
      <c r="G1" s="2"/>
      <c r="H1" s="2"/>
      <c r="I1" s="2"/>
      <c r="J1" s="3"/>
    </row>
    <row r="2" spans="1:56" ht="12.75" thickBot="1">
      <c r="A2" s="5"/>
      <c r="B2" s="5"/>
      <c r="C2" s="5"/>
      <c r="D2" s="5"/>
      <c r="E2" s="5"/>
      <c r="F2" s="5"/>
      <c r="G2" s="6"/>
      <c r="H2" s="5"/>
      <c r="I2" s="5"/>
      <c r="J2" s="5"/>
      <c r="K2" s="7"/>
      <c r="N2" s="7"/>
      <c r="O2" s="7"/>
      <c r="P2" s="7"/>
      <c r="Q2" s="7"/>
      <c r="R2" s="7"/>
      <c r="S2" s="7"/>
      <c r="T2" s="7"/>
      <c r="U2" s="7"/>
      <c r="V2" s="7"/>
      <c r="W2" s="7"/>
      <c r="BD2" s="8" t="s">
        <v>130</v>
      </c>
    </row>
    <row r="3" spans="1:58" ht="12" customHeight="1">
      <c r="A3" s="125" t="s">
        <v>93</v>
      </c>
      <c r="B3" s="126"/>
      <c r="C3" s="127"/>
      <c r="D3" s="71" t="s">
        <v>92</v>
      </c>
      <c r="E3" s="72"/>
      <c r="F3" s="68" t="s">
        <v>0</v>
      </c>
      <c r="G3" s="69"/>
      <c r="H3" s="69"/>
      <c r="I3" s="69"/>
      <c r="J3" s="69"/>
      <c r="K3" s="70"/>
      <c r="L3" s="68" t="s">
        <v>1</v>
      </c>
      <c r="M3" s="70"/>
      <c r="N3" s="68" t="s">
        <v>2</v>
      </c>
      <c r="O3" s="69"/>
      <c r="P3" s="69"/>
      <c r="Q3" s="69"/>
      <c r="R3" s="69"/>
      <c r="S3" s="69"/>
      <c r="T3" s="69"/>
      <c r="U3" s="69"/>
      <c r="V3" s="69"/>
      <c r="W3" s="70"/>
      <c r="X3" s="68" t="s">
        <v>3</v>
      </c>
      <c r="Y3" s="69"/>
      <c r="Z3" s="69"/>
      <c r="AA3" s="69"/>
      <c r="AB3" s="69"/>
      <c r="AC3" s="70"/>
      <c r="AD3" s="9"/>
      <c r="AE3" s="10"/>
      <c r="AF3" s="9"/>
      <c r="AG3" s="11"/>
      <c r="AH3" s="86" t="s">
        <v>105</v>
      </c>
      <c r="AI3" s="87"/>
      <c r="AJ3" s="9"/>
      <c r="AK3" s="11"/>
      <c r="AL3" s="9"/>
      <c r="AM3" s="10"/>
      <c r="AN3" s="92" t="s">
        <v>106</v>
      </c>
      <c r="AO3" s="93"/>
      <c r="AP3" s="92" t="s">
        <v>110</v>
      </c>
      <c r="AQ3" s="98"/>
      <c r="AR3" s="107" t="s">
        <v>126</v>
      </c>
      <c r="AS3" s="108"/>
      <c r="AT3" s="108"/>
      <c r="AU3" s="108"/>
      <c r="AV3" s="108"/>
      <c r="AW3" s="108"/>
      <c r="AX3" s="108"/>
      <c r="AY3" s="108"/>
      <c r="AZ3" s="116"/>
      <c r="BA3" s="107" t="s">
        <v>114</v>
      </c>
      <c r="BB3" s="108"/>
      <c r="BC3" s="108"/>
      <c r="BD3" s="108"/>
      <c r="BE3" s="108"/>
      <c r="BF3" s="109"/>
    </row>
    <row r="4" spans="1:58" ht="13.5">
      <c r="A4" s="128"/>
      <c r="B4" s="129"/>
      <c r="C4" s="130"/>
      <c r="D4" s="73"/>
      <c r="E4" s="74"/>
      <c r="F4" s="77" t="s">
        <v>94</v>
      </c>
      <c r="G4" s="78"/>
      <c r="H4" s="77" t="s">
        <v>128</v>
      </c>
      <c r="I4" s="78"/>
      <c r="J4" s="79" t="s">
        <v>95</v>
      </c>
      <c r="K4" s="80"/>
      <c r="L4" s="79" t="s">
        <v>96</v>
      </c>
      <c r="M4" s="80"/>
      <c r="N4" s="79" t="s">
        <v>97</v>
      </c>
      <c r="O4" s="83"/>
      <c r="P4" s="79" t="s">
        <v>98</v>
      </c>
      <c r="Q4" s="80"/>
      <c r="R4" s="79" t="s">
        <v>99</v>
      </c>
      <c r="S4" s="80"/>
      <c r="T4" s="79" t="s">
        <v>100</v>
      </c>
      <c r="U4" s="83"/>
      <c r="V4" s="79" t="s">
        <v>101</v>
      </c>
      <c r="W4" s="83"/>
      <c r="X4" s="79" t="s">
        <v>102</v>
      </c>
      <c r="Y4" s="83"/>
      <c r="Z4" s="79" t="s">
        <v>103</v>
      </c>
      <c r="AA4" s="83"/>
      <c r="AB4" s="79" t="s">
        <v>104</v>
      </c>
      <c r="AC4" s="83"/>
      <c r="AD4" s="73" t="s">
        <v>4</v>
      </c>
      <c r="AE4" s="74"/>
      <c r="AF4" s="73" t="s">
        <v>5</v>
      </c>
      <c r="AG4" s="74"/>
      <c r="AH4" s="88"/>
      <c r="AI4" s="89"/>
      <c r="AJ4" s="73" t="s">
        <v>6</v>
      </c>
      <c r="AK4" s="74"/>
      <c r="AL4" s="73" t="s">
        <v>7</v>
      </c>
      <c r="AM4" s="74"/>
      <c r="AN4" s="94" t="s">
        <v>107</v>
      </c>
      <c r="AO4" s="95"/>
      <c r="AP4" s="94" t="s">
        <v>111</v>
      </c>
      <c r="AQ4" s="99"/>
      <c r="AR4" s="77" t="s">
        <v>127</v>
      </c>
      <c r="AS4" s="101"/>
      <c r="AT4" s="102"/>
      <c r="AU4" s="110" t="s">
        <v>112</v>
      </c>
      <c r="AV4" s="111"/>
      <c r="AW4" s="112"/>
      <c r="AX4" s="110" t="s">
        <v>125</v>
      </c>
      <c r="AY4" s="120"/>
      <c r="AZ4" s="121"/>
      <c r="BA4" s="110" t="s">
        <v>115</v>
      </c>
      <c r="BB4" s="111"/>
      <c r="BC4" s="112"/>
      <c r="BD4" s="110" t="s">
        <v>116</v>
      </c>
      <c r="BE4" s="111"/>
      <c r="BF4" s="114"/>
    </row>
    <row r="5" spans="1:58" ht="13.5">
      <c r="A5" s="128"/>
      <c r="B5" s="129"/>
      <c r="C5" s="130"/>
      <c r="D5" s="75"/>
      <c r="E5" s="76"/>
      <c r="F5" s="75"/>
      <c r="G5" s="76"/>
      <c r="H5" s="75"/>
      <c r="I5" s="76"/>
      <c r="J5" s="81"/>
      <c r="K5" s="82"/>
      <c r="L5" s="81"/>
      <c r="M5" s="82"/>
      <c r="N5" s="84"/>
      <c r="O5" s="85"/>
      <c r="P5" s="81"/>
      <c r="Q5" s="82"/>
      <c r="R5" s="81"/>
      <c r="S5" s="82"/>
      <c r="T5" s="84"/>
      <c r="U5" s="85"/>
      <c r="V5" s="84"/>
      <c r="W5" s="85"/>
      <c r="X5" s="84"/>
      <c r="Y5" s="85"/>
      <c r="Z5" s="84"/>
      <c r="AA5" s="85"/>
      <c r="AB5" s="84"/>
      <c r="AC5" s="85"/>
      <c r="AD5" s="12"/>
      <c r="AE5" s="13"/>
      <c r="AF5" s="12"/>
      <c r="AG5" s="13"/>
      <c r="AH5" s="90"/>
      <c r="AI5" s="91"/>
      <c r="AJ5" s="12"/>
      <c r="AK5" s="13"/>
      <c r="AL5" s="12"/>
      <c r="AM5" s="13"/>
      <c r="AN5" s="96" t="s">
        <v>109</v>
      </c>
      <c r="AO5" s="97"/>
      <c r="AP5" s="96" t="s">
        <v>108</v>
      </c>
      <c r="AQ5" s="100"/>
      <c r="AR5" s="103"/>
      <c r="AS5" s="104"/>
      <c r="AT5" s="105"/>
      <c r="AU5" s="96" t="s">
        <v>113</v>
      </c>
      <c r="AV5" s="106"/>
      <c r="AW5" s="100"/>
      <c r="AX5" s="122"/>
      <c r="AY5" s="123"/>
      <c r="AZ5" s="124"/>
      <c r="BA5" s="113"/>
      <c r="BB5" s="106"/>
      <c r="BC5" s="100"/>
      <c r="BD5" s="113"/>
      <c r="BE5" s="106"/>
      <c r="BF5" s="115"/>
    </row>
    <row r="6" spans="1:65" ht="14.25" customHeight="1" thickBot="1">
      <c r="A6" s="131"/>
      <c r="B6" s="132"/>
      <c r="C6" s="133"/>
      <c r="D6" s="14" t="s">
        <v>8</v>
      </c>
      <c r="E6" s="14" t="s">
        <v>9</v>
      </c>
      <c r="F6" s="15" t="s">
        <v>8</v>
      </c>
      <c r="G6" s="15" t="s">
        <v>9</v>
      </c>
      <c r="H6" s="15" t="s">
        <v>8</v>
      </c>
      <c r="I6" s="15" t="s">
        <v>9</v>
      </c>
      <c r="J6" s="16" t="s">
        <v>8</v>
      </c>
      <c r="K6" s="17" t="s">
        <v>9</v>
      </c>
      <c r="L6" s="15" t="s">
        <v>8</v>
      </c>
      <c r="M6" s="15" t="s">
        <v>9</v>
      </c>
      <c r="N6" s="61" t="s">
        <v>8</v>
      </c>
      <c r="O6" s="15" t="s">
        <v>9</v>
      </c>
      <c r="P6" s="15" t="s">
        <v>8</v>
      </c>
      <c r="Q6" s="15" t="s">
        <v>9</v>
      </c>
      <c r="R6" s="16" t="s">
        <v>8</v>
      </c>
      <c r="S6" s="17" t="s">
        <v>9</v>
      </c>
      <c r="T6" s="15" t="s">
        <v>8</v>
      </c>
      <c r="U6" s="15" t="s">
        <v>9</v>
      </c>
      <c r="V6" s="61" t="s">
        <v>8</v>
      </c>
      <c r="W6" s="15" t="s">
        <v>9</v>
      </c>
      <c r="X6" s="15" t="s">
        <v>8</v>
      </c>
      <c r="Y6" s="15" t="s">
        <v>9</v>
      </c>
      <c r="Z6" s="16" t="s">
        <v>8</v>
      </c>
      <c r="AA6" s="17" t="s">
        <v>9</v>
      </c>
      <c r="AB6" s="15" t="s">
        <v>8</v>
      </c>
      <c r="AC6" s="15" t="s">
        <v>9</v>
      </c>
      <c r="AD6" s="15" t="s">
        <v>8</v>
      </c>
      <c r="AE6" s="15" t="s">
        <v>9</v>
      </c>
      <c r="AF6" s="15" t="s">
        <v>8</v>
      </c>
      <c r="AG6" s="18" t="s">
        <v>9</v>
      </c>
      <c r="AH6" s="15" t="s">
        <v>8</v>
      </c>
      <c r="AI6" s="15" t="s">
        <v>9</v>
      </c>
      <c r="AJ6" s="15" t="s">
        <v>8</v>
      </c>
      <c r="AK6" s="15" t="s">
        <v>9</v>
      </c>
      <c r="AL6" s="15" t="s">
        <v>8</v>
      </c>
      <c r="AM6" s="15" t="s">
        <v>9</v>
      </c>
      <c r="AN6" s="14" t="s">
        <v>8</v>
      </c>
      <c r="AO6" s="14" t="s">
        <v>9</v>
      </c>
      <c r="AP6" s="14" t="s">
        <v>8</v>
      </c>
      <c r="AQ6" s="14" t="s">
        <v>9</v>
      </c>
      <c r="AR6" s="16" t="s">
        <v>8</v>
      </c>
      <c r="AS6" s="19" t="s">
        <v>10</v>
      </c>
      <c r="AT6" s="16" t="s">
        <v>11</v>
      </c>
      <c r="AU6" s="16" t="s">
        <v>12</v>
      </c>
      <c r="AV6" s="19" t="s">
        <v>10</v>
      </c>
      <c r="AW6" s="16" t="s">
        <v>11</v>
      </c>
      <c r="AX6" s="16" t="s">
        <v>12</v>
      </c>
      <c r="AY6" s="63" t="s">
        <v>13</v>
      </c>
      <c r="AZ6" s="16" t="s">
        <v>11</v>
      </c>
      <c r="BA6" s="16" t="s">
        <v>12</v>
      </c>
      <c r="BB6" s="63" t="s">
        <v>13</v>
      </c>
      <c r="BC6" s="16" t="s">
        <v>11</v>
      </c>
      <c r="BD6" s="16" t="s">
        <v>12</v>
      </c>
      <c r="BE6" s="63" t="s">
        <v>13</v>
      </c>
      <c r="BF6" s="20" t="s">
        <v>11</v>
      </c>
      <c r="BG6" s="21"/>
      <c r="BH6" s="22"/>
      <c r="BI6" s="21"/>
      <c r="BJ6" s="21"/>
      <c r="BK6" s="22"/>
      <c r="BL6" s="21"/>
      <c r="BM6" s="22"/>
    </row>
    <row r="7" spans="1:65" ht="12">
      <c r="A7" s="23"/>
      <c r="B7" s="24" t="s">
        <v>117</v>
      </c>
      <c r="C7" s="25"/>
      <c r="D7" s="26">
        <v>276</v>
      </c>
      <c r="E7" s="26">
        <v>5970126</v>
      </c>
      <c r="F7" s="27">
        <v>124</v>
      </c>
      <c r="G7" s="27">
        <v>3119267</v>
      </c>
      <c r="H7" s="27">
        <v>39</v>
      </c>
      <c r="I7" s="27">
        <v>813750</v>
      </c>
      <c r="J7" s="27"/>
      <c r="K7" s="27"/>
      <c r="L7" s="27"/>
      <c r="M7" s="27"/>
      <c r="N7" s="27"/>
      <c r="O7" s="27"/>
      <c r="P7" s="27">
        <v>3</v>
      </c>
      <c r="Q7" s="27">
        <v>154989</v>
      </c>
      <c r="R7" s="27"/>
      <c r="S7" s="27"/>
      <c r="T7" s="27"/>
      <c r="U7" s="27"/>
      <c r="V7" s="27"/>
      <c r="W7" s="27"/>
      <c r="X7" s="27"/>
      <c r="Y7" s="27"/>
      <c r="Z7" s="27"/>
      <c r="AA7" s="27"/>
      <c r="AB7" s="27"/>
      <c r="AC7" s="27"/>
      <c r="AD7" s="27"/>
      <c r="AE7" s="27"/>
      <c r="AF7" s="27">
        <v>16</v>
      </c>
      <c r="AG7" s="28">
        <v>485300</v>
      </c>
      <c r="AH7" s="27">
        <v>2</v>
      </c>
      <c r="AI7" s="27">
        <v>40362</v>
      </c>
      <c r="AJ7" s="27"/>
      <c r="AK7" s="27"/>
      <c r="AL7" s="27">
        <v>2</v>
      </c>
      <c r="AM7" s="27">
        <v>8138</v>
      </c>
      <c r="AN7" s="26"/>
      <c r="AO7" s="26"/>
      <c r="AP7" s="26"/>
      <c r="AQ7" s="26"/>
      <c r="AR7" s="26">
        <v>32</v>
      </c>
      <c r="AS7" s="29">
        <v>91.16</v>
      </c>
      <c r="AT7" s="26">
        <v>82026</v>
      </c>
      <c r="AU7" s="26"/>
      <c r="AV7" s="29"/>
      <c r="AW7" s="26"/>
      <c r="AX7" s="26">
        <v>42</v>
      </c>
      <c r="AY7" s="30">
        <v>547.38</v>
      </c>
      <c r="AZ7" s="26">
        <v>78771</v>
      </c>
      <c r="BA7" s="27"/>
      <c r="BB7" s="29"/>
      <c r="BC7" s="27"/>
      <c r="BD7" s="27">
        <v>3</v>
      </c>
      <c r="BE7" s="29">
        <v>36.47</v>
      </c>
      <c r="BF7" s="31">
        <v>97650</v>
      </c>
      <c r="BG7" s="66" t="s">
        <v>122</v>
      </c>
      <c r="BH7" s="22"/>
      <c r="BI7" s="22"/>
      <c r="BJ7" s="22"/>
      <c r="BK7" s="22"/>
      <c r="BL7" s="22"/>
      <c r="BM7" s="22"/>
    </row>
    <row r="8" spans="1:59" ht="12">
      <c r="A8" s="23"/>
      <c r="B8" s="32" t="s">
        <v>118</v>
      </c>
      <c r="C8" s="33"/>
      <c r="D8" s="27">
        <v>339</v>
      </c>
      <c r="E8" s="27">
        <v>8146552</v>
      </c>
      <c r="F8" s="27">
        <v>82</v>
      </c>
      <c r="G8" s="27">
        <v>2139620</v>
      </c>
      <c r="H8" s="27">
        <v>22</v>
      </c>
      <c r="I8" s="27">
        <v>464380</v>
      </c>
      <c r="J8" s="27"/>
      <c r="K8" s="27"/>
      <c r="L8" s="27"/>
      <c r="M8" s="27"/>
      <c r="N8" s="27">
        <v>3</v>
      </c>
      <c r="O8" s="27">
        <v>302715</v>
      </c>
      <c r="P8" s="27"/>
      <c r="Q8" s="27"/>
      <c r="R8" s="27"/>
      <c r="S8" s="27"/>
      <c r="T8" s="27"/>
      <c r="U8" s="27"/>
      <c r="V8" s="27"/>
      <c r="W8" s="27"/>
      <c r="X8" s="27"/>
      <c r="Y8" s="27"/>
      <c r="Z8" s="27">
        <v>8</v>
      </c>
      <c r="AA8" s="27">
        <v>685720</v>
      </c>
      <c r="AB8" s="27"/>
      <c r="AC8" s="27"/>
      <c r="AD8" s="27">
        <v>1</v>
      </c>
      <c r="AE8" s="27">
        <v>29295</v>
      </c>
      <c r="AF8" s="27">
        <v>15</v>
      </c>
      <c r="AG8" s="28">
        <v>526445</v>
      </c>
      <c r="AH8" s="27">
        <v>1</v>
      </c>
      <c r="AI8" s="27">
        <v>33635</v>
      </c>
      <c r="AJ8" s="27">
        <v>4</v>
      </c>
      <c r="AK8" s="27">
        <v>70307</v>
      </c>
      <c r="AL8" s="27"/>
      <c r="AM8" s="27"/>
      <c r="AN8" s="27">
        <v>70</v>
      </c>
      <c r="AO8" s="27">
        <v>1911055</v>
      </c>
      <c r="AP8" s="27">
        <v>22</v>
      </c>
      <c r="AQ8" s="27">
        <v>550095</v>
      </c>
      <c r="AR8" s="27">
        <v>31</v>
      </c>
      <c r="AS8" s="34">
        <v>93.71</v>
      </c>
      <c r="AT8" s="27">
        <v>113925</v>
      </c>
      <c r="AU8" s="27"/>
      <c r="AV8" s="34"/>
      <c r="AW8" s="27"/>
      <c r="AX8" s="27">
        <v>52</v>
      </c>
      <c r="AY8" s="34">
        <v>1501.91</v>
      </c>
      <c r="AZ8" s="27">
        <v>598920</v>
      </c>
      <c r="BA8" s="27"/>
      <c r="BB8" s="34"/>
      <c r="BC8" s="27"/>
      <c r="BD8" s="27">
        <v>2</v>
      </c>
      <c r="BE8" s="34">
        <v>41.31</v>
      </c>
      <c r="BF8" s="31">
        <v>119350</v>
      </c>
      <c r="BG8" s="67" t="s">
        <v>123</v>
      </c>
    </row>
    <row r="9" spans="1:59" ht="12">
      <c r="A9" s="23"/>
      <c r="B9" s="32" t="s">
        <v>119</v>
      </c>
      <c r="C9" s="33"/>
      <c r="D9" s="27">
        <f>F9+H9+J9+L9+N9+P9+R9+T9+V9+X9+Z9+AB9+AD9+AF9+AH9+AJ9+AL9+AN9+AP9+AR9+AU9+AX9+BA9+BD9</f>
        <v>257</v>
      </c>
      <c r="E9" s="27">
        <f>G9+I9+K9+M9+O9+Q9+S9+U9+W9+Y9+AA9+AC9+AE9+AG9+AI9+AK9+AM9+AO9+AQ9+AT9+AW9+AZ9+BC9+BF9</f>
        <v>10794810</v>
      </c>
      <c r="F9" s="27">
        <f aca="true" t="shared" si="0" ref="F9:AI9">F11+F23+F34+F43+F50+F59+F69</f>
        <v>99</v>
      </c>
      <c r="G9" s="27">
        <f t="shared" si="0"/>
        <v>4193072</v>
      </c>
      <c r="H9" s="27">
        <f t="shared" si="0"/>
        <v>31</v>
      </c>
      <c r="I9" s="27">
        <f t="shared" si="0"/>
        <v>1160640</v>
      </c>
      <c r="J9" s="27">
        <f t="shared" si="0"/>
        <v>1</v>
      </c>
      <c r="K9" s="27">
        <f t="shared" si="0"/>
        <v>123547</v>
      </c>
      <c r="L9" s="27">
        <f t="shared" si="0"/>
        <v>1</v>
      </c>
      <c r="M9" s="27">
        <f t="shared" si="0"/>
        <v>5416</v>
      </c>
      <c r="N9" s="27"/>
      <c r="O9" s="27"/>
      <c r="P9" s="27"/>
      <c r="Q9" s="27"/>
      <c r="R9" s="27">
        <f t="shared" si="0"/>
        <v>6</v>
      </c>
      <c r="S9" s="27">
        <f>S11+S23+S34+S43+S50+S59+S69</f>
        <v>653799</v>
      </c>
      <c r="T9" s="27">
        <f t="shared" si="0"/>
        <v>2</v>
      </c>
      <c r="U9" s="27">
        <f t="shared" si="0"/>
        <v>350746</v>
      </c>
      <c r="V9" s="27">
        <f t="shared" si="0"/>
        <v>1</v>
      </c>
      <c r="W9" s="27">
        <f t="shared" si="0"/>
        <v>109140</v>
      </c>
      <c r="X9" s="27">
        <f t="shared" si="0"/>
        <v>2</v>
      </c>
      <c r="Y9" s="27">
        <f t="shared" si="0"/>
        <v>563783</v>
      </c>
      <c r="Z9" s="27">
        <f t="shared" si="0"/>
        <v>6</v>
      </c>
      <c r="AA9" s="27">
        <f t="shared" si="0"/>
        <v>858140</v>
      </c>
      <c r="AB9" s="27">
        <f t="shared" si="0"/>
        <v>1</v>
      </c>
      <c r="AC9" s="27">
        <f t="shared" si="0"/>
        <v>105074</v>
      </c>
      <c r="AD9" s="27">
        <f t="shared" si="0"/>
        <v>3</v>
      </c>
      <c r="AE9" s="27">
        <f t="shared" si="0"/>
        <v>213786</v>
      </c>
      <c r="AF9" s="27">
        <f t="shared" si="0"/>
        <v>11</v>
      </c>
      <c r="AG9" s="28">
        <f t="shared" si="0"/>
        <v>764400</v>
      </c>
      <c r="AH9" s="27">
        <f t="shared" si="0"/>
        <v>1</v>
      </c>
      <c r="AI9" s="27">
        <f t="shared" si="0"/>
        <v>66402</v>
      </c>
      <c r="AJ9" s="27"/>
      <c r="AK9" s="27"/>
      <c r="AL9" s="27"/>
      <c r="AM9" s="27"/>
      <c r="AN9" s="27"/>
      <c r="AO9" s="27"/>
      <c r="AP9" s="27"/>
      <c r="AQ9" s="27"/>
      <c r="AR9" s="27">
        <f aca="true" t="shared" si="1" ref="AR9:BF9">AR11+AR23+AR34+AR43+AR50+AR59+AR69</f>
        <v>37</v>
      </c>
      <c r="AS9" s="35">
        <f t="shared" si="1"/>
        <v>67.2</v>
      </c>
      <c r="AT9" s="27">
        <f t="shared" si="1"/>
        <v>174511</v>
      </c>
      <c r="AU9" s="27">
        <f t="shared" si="1"/>
        <v>2</v>
      </c>
      <c r="AV9" s="35">
        <f t="shared" si="1"/>
        <v>5.9</v>
      </c>
      <c r="AW9" s="27">
        <f t="shared" si="1"/>
        <v>40660</v>
      </c>
      <c r="AX9" s="27">
        <f t="shared" si="1"/>
        <v>46</v>
      </c>
      <c r="AY9" s="35">
        <f t="shared" si="1"/>
        <v>1552.6</v>
      </c>
      <c r="AZ9" s="27">
        <f t="shared" si="1"/>
        <v>847016</v>
      </c>
      <c r="BA9" s="27">
        <f t="shared" si="1"/>
        <v>1</v>
      </c>
      <c r="BB9" s="35">
        <f t="shared" si="1"/>
        <v>16.3</v>
      </c>
      <c r="BC9" s="27">
        <f t="shared" si="1"/>
        <v>215392</v>
      </c>
      <c r="BD9" s="27">
        <f t="shared" si="1"/>
        <v>6</v>
      </c>
      <c r="BE9" s="35">
        <f t="shared" si="1"/>
        <v>27.2</v>
      </c>
      <c r="BF9" s="31">
        <f t="shared" si="1"/>
        <v>349286</v>
      </c>
      <c r="BG9" s="67" t="s">
        <v>124</v>
      </c>
    </row>
    <row r="10" spans="1:58" ht="12">
      <c r="A10" s="23"/>
      <c r="B10" s="24"/>
      <c r="C10" s="36"/>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8"/>
      <c r="AH10" s="27"/>
      <c r="AI10" s="27"/>
      <c r="AJ10" s="27"/>
      <c r="AK10" s="27"/>
      <c r="AL10" s="27"/>
      <c r="AM10" s="27"/>
      <c r="AN10" s="27"/>
      <c r="AO10" s="27"/>
      <c r="AP10" s="27"/>
      <c r="AQ10" s="27"/>
      <c r="AR10" s="27"/>
      <c r="AS10" s="34"/>
      <c r="AT10" s="27"/>
      <c r="AU10" s="27"/>
      <c r="AV10" s="34"/>
      <c r="AW10" s="27"/>
      <c r="AX10" s="27"/>
      <c r="AY10" s="34"/>
      <c r="AZ10" s="27"/>
      <c r="BA10" s="27"/>
      <c r="BB10" s="34"/>
      <c r="BC10" s="27"/>
      <c r="BD10" s="27"/>
      <c r="BE10" s="34"/>
      <c r="BF10" s="31"/>
    </row>
    <row r="11" spans="1:58" ht="13.5">
      <c r="A11" s="117" t="s">
        <v>14</v>
      </c>
      <c r="B11" s="118"/>
      <c r="C11" s="119"/>
      <c r="D11" s="57">
        <f>SUM(D12:D21)</f>
        <v>39</v>
      </c>
      <c r="E11" s="57">
        <f>SUM(E12:E21)</f>
        <v>1302489</v>
      </c>
      <c r="F11" s="57">
        <f aca="true" t="shared" si="2" ref="F11:AM11">SUM(F12:F21)</f>
        <v>15</v>
      </c>
      <c r="G11" s="57">
        <f t="shared" si="2"/>
        <v>593669</v>
      </c>
      <c r="H11" s="57">
        <f t="shared" si="2"/>
        <v>5</v>
      </c>
      <c r="I11" s="57">
        <f t="shared" si="2"/>
        <v>188318</v>
      </c>
      <c r="J11" s="57">
        <f t="shared" si="2"/>
        <v>0</v>
      </c>
      <c r="K11" s="57">
        <f t="shared" si="2"/>
        <v>0</v>
      </c>
      <c r="L11" s="57">
        <f t="shared" si="2"/>
        <v>0</v>
      </c>
      <c r="M11" s="57">
        <f t="shared" si="2"/>
        <v>0</v>
      </c>
      <c r="N11" s="57">
        <f t="shared" si="2"/>
        <v>0</v>
      </c>
      <c r="O11" s="57">
        <f t="shared" si="2"/>
        <v>0</v>
      </c>
      <c r="P11" s="57">
        <f t="shared" si="2"/>
        <v>0</v>
      </c>
      <c r="Q11" s="57">
        <f t="shared" si="2"/>
        <v>0</v>
      </c>
      <c r="R11" s="57">
        <f t="shared" si="2"/>
        <v>2</v>
      </c>
      <c r="S11" s="57">
        <f t="shared" si="2"/>
        <v>226548</v>
      </c>
      <c r="T11" s="57">
        <f t="shared" si="2"/>
        <v>0</v>
      </c>
      <c r="U11" s="57">
        <f t="shared" si="2"/>
        <v>0</v>
      </c>
      <c r="V11" s="57">
        <f t="shared" si="2"/>
        <v>0</v>
      </c>
      <c r="W11" s="57">
        <f t="shared" si="2"/>
        <v>0</v>
      </c>
      <c r="X11" s="57">
        <f t="shared" si="2"/>
        <v>0</v>
      </c>
      <c r="Y11" s="57">
        <f t="shared" si="2"/>
        <v>0</v>
      </c>
      <c r="Z11" s="57">
        <f t="shared" si="2"/>
        <v>0</v>
      </c>
      <c r="AA11" s="57">
        <f t="shared" si="2"/>
        <v>0</v>
      </c>
      <c r="AB11" s="57">
        <f t="shared" si="2"/>
        <v>0</v>
      </c>
      <c r="AC11" s="57">
        <f t="shared" si="2"/>
        <v>0</v>
      </c>
      <c r="AD11" s="57">
        <f t="shared" si="2"/>
        <v>0</v>
      </c>
      <c r="AE11" s="57">
        <f t="shared" si="2"/>
        <v>0</v>
      </c>
      <c r="AF11" s="57">
        <f t="shared" si="2"/>
        <v>1</v>
      </c>
      <c r="AG11" s="58">
        <f t="shared" si="2"/>
        <v>46064</v>
      </c>
      <c r="AH11" s="57">
        <f t="shared" si="2"/>
        <v>0</v>
      </c>
      <c r="AI11" s="57">
        <f t="shared" si="2"/>
        <v>0</v>
      </c>
      <c r="AJ11" s="57">
        <f t="shared" si="2"/>
        <v>0</v>
      </c>
      <c r="AK11" s="57">
        <f t="shared" si="2"/>
        <v>0</v>
      </c>
      <c r="AL11" s="57">
        <f t="shared" si="2"/>
        <v>0</v>
      </c>
      <c r="AM11" s="57">
        <f t="shared" si="2"/>
        <v>0</v>
      </c>
      <c r="AN11" s="57">
        <f aca="true" t="shared" si="3" ref="AN11:BF11">SUM(AN12:AN21)</f>
        <v>0</v>
      </c>
      <c r="AO11" s="57">
        <f t="shared" si="3"/>
        <v>0</v>
      </c>
      <c r="AP11" s="57">
        <f t="shared" si="3"/>
        <v>0</v>
      </c>
      <c r="AQ11" s="57">
        <f t="shared" si="3"/>
        <v>0</v>
      </c>
      <c r="AR11" s="57">
        <f t="shared" si="3"/>
        <v>5</v>
      </c>
      <c r="AS11" s="59">
        <f t="shared" si="3"/>
        <v>7.4</v>
      </c>
      <c r="AT11" s="57">
        <f t="shared" si="3"/>
        <v>18905</v>
      </c>
      <c r="AU11" s="57">
        <f t="shared" si="3"/>
        <v>0</v>
      </c>
      <c r="AV11" s="59">
        <f t="shared" si="3"/>
        <v>0</v>
      </c>
      <c r="AW11" s="57">
        <f t="shared" si="3"/>
        <v>0</v>
      </c>
      <c r="AX11" s="57">
        <f t="shared" si="3"/>
        <v>8</v>
      </c>
      <c r="AY11" s="59">
        <f t="shared" si="3"/>
        <v>88</v>
      </c>
      <c r="AZ11" s="57">
        <f t="shared" si="3"/>
        <v>57719</v>
      </c>
      <c r="BA11" s="57">
        <f t="shared" si="3"/>
        <v>0</v>
      </c>
      <c r="BB11" s="59">
        <f t="shared" si="3"/>
        <v>0</v>
      </c>
      <c r="BC11" s="57">
        <f t="shared" si="3"/>
        <v>0</v>
      </c>
      <c r="BD11" s="57">
        <f t="shared" si="3"/>
        <v>3</v>
      </c>
      <c r="BE11" s="59">
        <f t="shared" si="3"/>
        <v>23.599999999999998</v>
      </c>
      <c r="BF11" s="60">
        <f t="shared" si="3"/>
        <v>171267</v>
      </c>
    </row>
    <row r="12" spans="1:59" ht="12">
      <c r="A12" s="23"/>
      <c r="B12" s="64" t="s">
        <v>15</v>
      </c>
      <c r="C12" s="37">
        <v>1</v>
      </c>
      <c r="D12" s="27">
        <f aca="true" t="shared" si="4" ref="D12:D21">F12+H12+J12+L12+N12+P12+R12+T12+V12+X12+Z12+AB12+AD12+AF12+AH12+AJ12+AL12+AN12+AP12+AR12+AU12+AX12+BA12+BD12</f>
        <v>1</v>
      </c>
      <c r="E12" s="27">
        <f aca="true" t="shared" si="5" ref="E12:E21">G12+I12+K12+M12+O12+Q12+S12+U12+W12+Y12+AA12+AC12+AE12+AG12+AI12+AK12+AM12+AO12+AQ12+AT12+AW12+AZ12+BC12+BF12</f>
        <v>899</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27"/>
      <c r="AI12" s="27"/>
      <c r="AJ12" s="27"/>
      <c r="AK12" s="27"/>
      <c r="AL12" s="27"/>
      <c r="AM12" s="27"/>
      <c r="AN12" s="27"/>
      <c r="AO12" s="27"/>
      <c r="AP12" s="27"/>
      <c r="AQ12" s="27"/>
      <c r="AR12" s="27"/>
      <c r="AS12" s="34"/>
      <c r="AT12" s="27"/>
      <c r="AU12" s="27"/>
      <c r="AV12" s="34"/>
      <c r="AW12" s="27"/>
      <c r="AX12" s="27">
        <v>1</v>
      </c>
      <c r="AY12" s="34">
        <v>1.2</v>
      </c>
      <c r="AZ12" s="27">
        <v>899</v>
      </c>
      <c r="BA12" s="27"/>
      <c r="BB12" s="34"/>
      <c r="BC12" s="27"/>
      <c r="BD12" s="27"/>
      <c r="BE12" s="34"/>
      <c r="BF12" s="31"/>
      <c r="BG12" s="8">
        <v>1</v>
      </c>
    </row>
    <row r="13" spans="1:59" ht="12">
      <c r="A13" s="23"/>
      <c r="B13" s="64" t="s">
        <v>16</v>
      </c>
      <c r="C13" s="37">
        <v>2</v>
      </c>
      <c r="D13" s="27">
        <f t="shared" si="4"/>
        <v>4</v>
      </c>
      <c r="E13" s="27">
        <f t="shared" si="5"/>
        <v>175470</v>
      </c>
      <c r="F13" s="38">
        <v>2</v>
      </c>
      <c r="G13" s="39">
        <v>143871</v>
      </c>
      <c r="H13" s="38">
        <v>1</v>
      </c>
      <c r="I13" s="39">
        <v>27553</v>
      </c>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27"/>
      <c r="AI13" s="27"/>
      <c r="AJ13" s="27"/>
      <c r="AK13" s="27"/>
      <c r="AL13" s="27"/>
      <c r="AM13" s="27"/>
      <c r="AN13" s="27"/>
      <c r="AO13" s="27"/>
      <c r="AP13" s="27"/>
      <c r="AQ13" s="27"/>
      <c r="AR13" s="27"/>
      <c r="AS13" s="34"/>
      <c r="AT13" s="27"/>
      <c r="AU13" s="27"/>
      <c r="AV13" s="34"/>
      <c r="AW13" s="27"/>
      <c r="AX13" s="27">
        <v>1</v>
      </c>
      <c r="AY13" s="34">
        <v>4.9</v>
      </c>
      <c r="AZ13" s="27">
        <v>4046</v>
      </c>
      <c r="BA13" s="27"/>
      <c r="BB13" s="34"/>
      <c r="BC13" s="27"/>
      <c r="BD13" s="27"/>
      <c r="BE13" s="34"/>
      <c r="BF13" s="31"/>
      <c r="BG13" s="8">
        <v>2</v>
      </c>
    </row>
    <row r="14" spans="1:59" ht="12">
      <c r="A14" s="23"/>
      <c r="B14" s="64" t="s">
        <v>17</v>
      </c>
      <c r="C14" s="37">
        <v>3</v>
      </c>
      <c r="D14" s="27">
        <f t="shared" si="4"/>
        <v>1</v>
      </c>
      <c r="E14" s="27">
        <f t="shared" si="5"/>
        <v>30451</v>
      </c>
      <c r="F14" s="40">
        <v>1</v>
      </c>
      <c r="G14" s="39">
        <v>30451</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27"/>
      <c r="AI14" s="27"/>
      <c r="AJ14" s="27"/>
      <c r="AK14" s="27"/>
      <c r="AL14" s="27"/>
      <c r="AM14" s="27"/>
      <c r="AN14" s="27"/>
      <c r="AO14" s="27"/>
      <c r="AP14" s="27"/>
      <c r="AQ14" s="27"/>
      <c r="AR14" s="27"/>
      <c r="AS14" s="34"/>
      <c r="AT14" s="27"/>
      <c r="AU14" s="27"/>
      <c r="AV14" s="34"/>
      <c r="AW14" s="27"/>
      <c r="AX14" s="27"/>
      <c r="AY14" s="34"/>
      <c r="AZ14" s="27"/>
      <c r="BA14" s="27"/>
      <c r="BB14" s="34"/>
      <c r="BC14" s="27"/>
      <c r="BD14" s="27"/>
      <c r="BE14" s="34"/>
      <c r="BF14" s="31"/>
      <c r="BG14" s="8">
        <v>3</v>
      </c>
    </row>
    <row r="15" spans="1:59" ht="12">
      <c r="A15" s="23"/>
      <c r="B15" s="64" t="s">
        <v>18</v>
      </c>
      <c r="C15" s="37">
        <v>4</v>
      </c>
      <c r="D15" s="27">
        <f t="shared" si="4"/>
        <v>8</v>
      </c>
      <c r="E15" s="27">
        <f t="shared" si="5"/>
        <v>253896</v>
      </c>
      <c r="F15" s="40">
        <v>3</v>
      </c>
      <c r="G15" s="39">
        <v>99309</v>
      </c>
      <c r="H15" s="38">
        <v>1</v>
      </c>
      <c r="I15" s="39">
        <v>33489</v>
      </c>
      <c r="J15" s="27"/>
      <c r="K15" s="27"/>
      <c r="L15" s="27"/>
      <c r="M15" s="27"/>
      <c r="N15" s="27"/>
      <c r="O15" s="27"/>
      <c r="P15" s="27"/>
      <c r="Q15" s="27"/>
      <c r="R15" s="38">
        <v>1</v>
      </c>
      <c r="S15" s="39">
        <v>83000</v>
      </c>
      <c r="T15" s="27"/>
      <c r="U15" s="27"/>
      <c r="V15" s="27"/>
      <c r="W15" s="27"/>
      <c r="X15" s="27"/>
      <c r="Y15" s="27"/>
      <c r="Z15" s="27"/>
      <c r="AA15" s="27"/>
      <c r="AB15" s="27"/>
      <c r="AC15" s="27"/>
      <c r="AD15" s="27"/>
      <c r="AE15" s="27"/>
      <c r="AF15" s="27"/>
      <c r="AG15" s="28"/>
      <c r="AH15" s="27"/>
      <c r="AI15" s="27"/>
      <c r="AJ15" s="27"/>
      <c r="AK15" s="27"/>
      <c r="AL15" s="27"/>
      <c r="AM15" s="27"/>
      <c r="AN15" s="27"/>
      <c r="AO15" s="27"/>
      <c r="AP15" s="27"/>
      <c r="AQ15" s="27"/>
      <c r="AR15" s="27">
        <v>2</v>
      </c>
      <c r="AS15" s="34">
        <v>3</v>
      </c>
      <c r="AT15" s="27">
        <v>7474</v>
      </c>
      <c r="AU15" s="27"/>
      <c r="AV15" s="34"/>
      <c r="AW15" s="27"/>
      <c r="AX15" s="27">
        <v>1</v>
      </c>
      <c r="AY15" s="34">
        <v>51.8</v>
      </c>
      <c r="AZ15" s="27">
        <v>30624</v>
      </c>
      <c r="BA15" s="27"/>
      <c r="BB15" s="34"/>
      <c r="BC15" s="27"/>
      <c r="BD15" s="27"/>
      <c r="BE15" s="34"/>
      <c r="BF15" s="31"/>
      <c r="BG15" s="8">
        <v>4</v>
      </c>
    </row>
    <row r="16" spans="1:59" ht="12">
      <c r="A16" s="23"/>
      <c r="B16" s="64" t="s">
        <v>19</v>
      </c>
      <c r="C16" s="37">
        <v>5</v>
      </c>
      <c r="D16" s="27">
        <f t="shared" si="4"/>
        <v>5</v>
      </c>
      <c r="E16" s="27">
        <f t="shared" si="5"/>
        <v>125623</v>
      </c>
      <c r="F16" s="27">
        <v>2</v>
      </c>
      <c r="G16" s="41">
        <v>51948</v>
      </c>
      <c r="H16" s="27"/>
      <c r="I16" s="27"/>
      <c r="J16" s="27"/>
      <c r="K16" s="27"/>
      <c r="L16" s="27"/>
      <c r="M16" s="27"/>
      <c r="N16" s="27"/>
      <c r="O16" s="27"/>
      <c r="P16" s="27"/>
      <c r="Q16" s="27"/>
      <c r="R16" s="27"/>
      <c r="S16" s="27"/>
      <c r="T16" s="27"/>
      <c r="U16" s="62"/>
      <c r="V16" s="27"/>
      <c r="W16" s="27"/>
      <c r="X16" s="27"/>
      <c r="Y16" s="27"/>
      <c r="Z16" s="27"/>
      <c r="AA16" s="27"/>
      <c r="AB16" s="27"/>
      <c r="AC16" s="27"/>
      <c r="AD16" s="27"/>
      <c r="AE16" s="27"/>
      <c r="AF16" s="27"/>
      <c r="AG16" s="28"/>
      <c r="AH16" s="27"/>
      <c r="AI16" s="27"/>
      <c r="AJ16" s="27"/>
      <c r="AK16" s="27"/>
      <c r="AL16" s="27"/>
      <c r="AM16" s="27"/>
      <c r="AN16" s="27"/>
      <c r="AO16" s="27"/>
      <c r="AP16" s="27"/>
      <c r="AQ16" s="27"/>
      <c r="AR16" s="27">
        <v>1</v>
      </c>
      <c r="AS16" s="34">
        <v>1.4</v>
      </c>
      <c r="AT16" s="27">
        <v>2664</v>
      </c>
      <c r="AU16" s="27"/>
      <c r="AV16" s="34"/>
      <c r="AW16" s="27"/>
      <c r="AX16" s="27">
        <v>1</v>
      </c>
      <c r="AY16" s="34">
        <v>10.6</v>
      </c>
      <c r="AZ16" s="27">
        <v>7563</v>
      </c>
      <c r="BA16" s="27"/>
      <c r="BB16" s="34"/>
      <c r="BC16" s="27"/>
      <c r="BD16" s="27">
        <v>1</v>
      </c>
      <c r="BE16" s="34">
        <v>17.4</v>
      </c>
      <c r="BF16" s="31">
        <v>63448</v>
      </c>
      <c r="BG16" s="8">
        <v>5</v>
      </c>
    </row>
    <row r="17" spans="1:59" ht="12">
      <c r="A17" s="23"/>
      <c r="B17" s="64" t="s">
        <v>20</v>
      </c>
      <c r="C17" s="37">
        <v>6</v>
      </c>
      <c r="D17" s="27">
        <f t="shared" si="4"/>
        <v>4</v>
      </c>
      <c r="E17" s="27">
        <f t="shared" si="5"/>
        <v>224609</v>
      </c>
      <c r="F17" s="27"/>
      <c r="G17" s="27"/>
      <c r="H17" s="38">
        <v>2</v>
      </c>
      <c r="I17" s="39">
        <v>75757</v>
      </c>
      <c r="J17" s="27"/>
      <c r="K17" s="27"/>
      <c r="L17" s="27"/>
      <c r="M17" s="27"/>
      <c r="N17" s="27"/>
      <c r="O17" s="27"/>
      <c r="P17" s="27"/>
      <c r="Q17" s="27"/>
      <c r="R17" s="38">
        <v>1</v>
      </c>
      <c r="S17" s="39">
        <v>143548</v>
      </c>
      <c r="T17" s="27"/>
      <c r="U17" s="27"/>
      <c r="V17" s="27"/>
      <c r="W17" s="27"/>
      <c r="X17" s="27"/>
      <c r="Y17" s="27"/>
      <c r="Z17" s="27"/>
      <c r="AA17" s="27"/>
      <c r="AB17" s="27"/>
      <c r="AC17" s="27"/>
      <c r="AD17" s="27"/>
      <c r="AE17" s="27"/>
      <c r="AF17" s="27"/>
      <c r="AG17" s="28"/>
      <c r="AH17" s="27"/>
      <c r="AI17" s="27"/>
      <c r="AJ17" s="27"/>
      <c r="AK17" s="27"/>
      <c r="AL17" s="27"/>
      <c r="AM17" s="27"/>
      <c r="AN17" s="27"/>
      <c r="AO17" s="27"/>
      <c r="AP17" s="27"/>
      <c r="AQ17" s="27"/>
      <c r="AR17" s="27"/>
      <c r="AS17" s="34"/>
      <c r="AT17" s="27"/>
      <c r="AU17" s="27"/>
      <c r="AV17" s="34"/>
      <c r="AW17" s="27"/>
      <c r="AX17" s="27">
        <v>1</v>
      </c>
      <c r="AY17" s="34">
        <v>5.9</v>
      </c>
      <c r="AZ17" s="27">
        <v>5304</v>
      </c>
      <c r="BA17" s="27"/>
      <c r="BB17" s="34"/>
      <c r="BC17" s="27"/>
      <c r="BD17" s="27"/>
      <c r="BE17" s="34"/>
      <c r="BF17" s="31"/>
      <c r="BG17" s="8">
        <v>6</v>
      </c>
    </row>
    <row r="18" spans="1:59" ht="12">
      <c r="A18" s="23"/>
      <c r="B18" s="64" t="s">
        <v>21</v>
      </c>
      <c r="C18" s="37">
        <v>7</v>
      </c>
      <c r="D18" s="27">
        <f t="shared" si="4"/>
        <v>5</v>
      </c>
      <c r="E18" s="27">
        <v>115825</v>
      </c>
      <c r="F18" s="38">
        <v>2</v>
      </c>
      <c r="G18" s="39">
        <v>59669</v>
      </c>
      <c r="H18" s="38"/>
      <c r="I18" s="39"/>
      <c r="J18" s="27"/>
      <c r="K18" s="27"/>
      <c r="L18" s="27"/>
      <c r="M18" s="27"/>
      <c r="N18" s="27"/>
      <c r="O18" s="27"/>
      <c r="P18" s="27"/>
      <c r="Q18" s="27"/>
      <c r="R18" s="27"/>
      <c r="S18" s="27"/>
      <c r="T18" s="27"/>
      <c r="U18" s="27"/>
      <c r="V18" s="27"/>
      <c r="W18" s="27"/>
      <c r="X18" s="27"/>
      <c r="Y18" s="27"/>
      <c r="Z18" s="27"/>
      <c r="AA18" s="27"/>
      <c r="AB18" s="27"/>
      <c r="AC18" s="27"/>
      <c r="AD18" s="27"/>
      <c r="AE18" s="27"/>
      <c r="AF18" s="27">
        <v>1</v>
      </c>
      <c r="AG18" s="28">
        <v>46064</v>
      </c>
      <c r="AH18" s="27"/>
      <c r="AI18" s="27"/>
      <c r="AJ18" s="27"/>
      <c r="AK18" s="27"/>
      <c r="AL18" s="27"/>
      <c r="AM18" s="27"/>
      <c r="AN18" s="27"/>
      <c r="AO18" s="27"/>
      <c r="AP18" s="27"/>
      <c r="AQ18" s="27"/>
      <c r="AR18" s="27">
        <v>1</v>
      </c>
      <c r="AS18" s="34">
        <v>2.1</v>
      </c>
      <c r="AT18" s="27">
        <v>6463</v>
      </c>
      <c r="AU18" s="27"/>
      <c r="AV18" s="34"/>
      <c r="AW18" s="27"/>
      <c r="AX18" s="27">
        <v>1</v>
      </c>
      <c r="AY18" s="34">
        <v>3.8</v>
      </c>
      <c r="AZ18" s="27">
        <v>3630</v>
      </c>
      <c r="BA18" s="27"/>
      <c r="BB18" s="34"/>
      <c r="BC18" s="27"/>
      <c r="BD18" s="27"/>
      <c r="BE18" s="34"/>
      <c r="BF18" s="31"/>
      <c r="BG18" s="8">
        <v>7</v>
      </c>
    </row>
    <row r="19" spans="1:59" ht="12">
      <c r="A19" s="23"/>
      <c r="B19" s="64" t="s">
        <v>22</v>
      </c>
      <c r="C19" s="37">
        <v>8</v>
      </c>
      <c r="D19" s="27">
        <f t="shared" si="4"/>
        <v>7</v>
      </c>
      <c r="E19" s="27">
        <f t="shared" si="5"/>
        <v>263098</v>
      </c>
      <c r="F19" s="38">
        <v>4</v>
      </c>
      <c r="G19" s="39">
        <v>168433</v>
      </c>
      <c r="H19" s="27">
        <v>1</v>
      </c>
      <c r="I19" s="41">
        <v>51519</v>
      </c>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27"/>
      <c r="AI19" s="27"/>
      <c r="AJ19" s="27"/>
      <c r="AK19" s="27"/>
      <c r="AL19" s="27"/>
      <c r="AM19" s="27"/>
      <c r="AN19" s="27"/>
      <c r="AO19" s="27"/>
      <c r="AP19" s="27"/>
      <c r="AQ19" s="27"/>
      <c r="AR19" s="27"/>
      <c r="AS19" s="34"/>
      <c r="AT19" s="27"/>
      <c r="AU19" s="27"/>
      <c r="AV19" s="34"/>
      <c r="AW19" s="27"/>
      <c r="AX19" s="27">
        <v>1</v>
      </c>
      <c r="AY19" s="34">
        <v>2</v>
      </c>
      <c r="AZ19" s="27">
        <v>742</v>
      </c>
      <c r="BA19" s="27"/>
      <c r="BB19" s="34"/>
      <c r="BC19" s="27"/>
      <c r="BD19" s="27">
        <v>1</v>
      </c>
      <c r="BE19" s="34">
        <v>4</v>
      </c>
      <c r="BF19" s="31">
        <v>42404</v>
      </c>
      <c r="BG19" s="8">
        <v>8</v>
      </c>
    </row>
    <row r="20" spans="1:59" ht="12">
      <c r="A20" s="23"/>
      <c r="B20" s="64" t="s">
        <v>23</v>
      </c>
      <c r="C20" s="37">
        <v>9</v>
      </c>
      <c r="D20" s="27">
        <f t="shared" si="4"/>
        <v>3</v>
      </c>
      <c r="E20" s="27">
        <f t="shared" si="5"/>
        <v>72630</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27"/>
      <c r="AI20" s="27"/>
      <c r="AJ20" s="27"/>
      <c r="AK20" s="27"/>
      <c r="AL20" s="27"/>
      <c r="AM20" s="27"/>
      <c r="AN20" s="27"/>
      <c r="AO20" s="27"/>
      <c r="AP20" s="27"/>
      <c r="AQ20" s="27"/>
      <c r="AR20" s="27">
        <v>1</v>
      </c>
      <c r="AS20" s="34">
        <v>0.9</v>
      </c>
      <c r="AT20" s="27">
        <v>2304</v>
      </c>
      <c r="AU20" s="27"/>
      <c r="AV20" s="34"/>
      <c r="AW20" s="27"/>
      <c r="AX20" s="27">
        <v>1</v>
      </c>
      <c r="AY20" s="34">
        <v>7.8</v>
      </c>
      <c r="AZ20" s="27">
        <v>4911</v>
      </c>
      <c r="BA20" s="27"/>
      <c r="BB20" s="34"/>
      <c r="BC20" s="27"/>
      <c r="BD20" s="27">
        <v>1</v>
      </c>
      <c r="BE20" s="34">
        <v>2.2</v>
      </c>
      <c r="BF20" s="31">
        <v>65415</v>
      </c>
      <c r="BG20" s="8">
        <v>9</v>
      </c>
    </row>
    <row r="21" spans="1:59" ht="12">
      <c r="A21" s="23"/>
      <c r="B21" s="64" t="s">
        <v>24</v>
      </c>
      <c r="C21" s="37">
        <v>10</v>
      </c>
      <c r="D21" s="27">
        <f t="shared" si="4"/>
        <v>1</v>
      </c>
      <c r="E21" s="27">
        <f t="shared" si="5"/>
        <v>39988</v>
      </c>
      <c r="F21" s="40">
        <v>1</v>
      </c>
      <c r="G21" s="39">
        <v>39988</v>
      </c>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27"/>
      <c r="AI21" s="27"/>
      <c r="AJ21" s="27"/>
      <c r="AK21" s="27"/>
      <c r="AL21" s="27"/>
      <c r="AM21" s="27"/>
      <c r="AN21" s="27"/>
      <c r="AO21" s="27"/>
      <c r="AP21" s="27"/>
      <c r="AQ21" s="27"/>
      <c r="AR21" s="27"/>
      <c r="AS21" s="34"/>
      <c r="AT21" s="27"/>
      <c r="AU21" s="27"/>
      <c r="AV21" s="34"/>
      <c r="AW21" s="27"/>
      <c r="AX21" s="27"/>
      <c r="AY21" s="34"/>
      <c r="AZ21" s="27"/>
      <c r="BA21" s="27"/>
      <c r="BB21" s="34"/>
      <c r="BC21" s="27"/>
      <c r="BD21" s="27"/>
      <c r="BE21" s="34"/>
      <c r="BF21" s="31"/>
      <c r="BG21" s="8">
        <v>10</v>
      </c>
    </row>
    <row r="22" spans="1:58" ht="12">
      <c r="A22" s="23"/>
      <c r="B22" s="24"/>
      <c r="C22" s="36"/>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27"/>
      <c r="AI22" s="27"/>
      <c r="AJ22" s="27"/>
      <c r="AK22" s="27"/>
      <c r="AL22" s="27"/>
      <c r="AM22" s="27"/>
      <c r="AN22" s="27"/>
      <c r="AO22" s="27"/>
      <c r="AP22" s="27"/>
      <c r="AQ22" s="27"/>
      <c r="AR22" s="27"/>
      <c r="AS22" s="34"/>
      <c r="AT22" s="27"/>
      <c r="AU22" s="27"/>
      <c r="AV22" s="34"/>
      <c r="AW22" s="27"/>
      <c r="AX22" s="27"/>
      <c r="AY22" s="34"/>
      <c r="AZ22" s="27"/>
      <c r="BA22" s="27"/>
      <c r="BB22" s="34"/>
      <c r="BC22" s="27"/>
      <c r="BD22" s="27"/>
      <c r="BE22" s="34"/>
      <c r="BF22" s="31"/>
    </row>
    <row r="23" spans="1:58" ht="12" customHeight="1">
      <c r="A23" s="117" t="s">
        <v>25</v>
      </c>
      <c r="B23" s="118"/>
      <c r="C23" s="119"/>
      <c r="D23" s="57">
        <f>SUM(D24:D32)</f>
        <v>40</v>
      </c>
      <c r="E23" s="57">
        <f aca="true" t="shared" si="6" ref="E23:BF23">SUM(E24:E32)</f>
        <v>1835478</v>
      </c>
      <c r="F23" s="57">
        <f t="shared" si="6"/>
        <v>25</v>
      </c>
      <c r="G23" s="57">
        <f t="shared" si="6"/>
        <v>1086944</v>
      </c>
      <c r="H23" s="57">
        <f t="shared" si="6"/>
        <v>2</v>
      </c>
      <c r="I23" s="57">
        <f t="shared" si="6"/>
        <v>56657</v>
      </c>
      <c r="J23" s="57">
        <f t="shared" si="6"/>
        <v>0</v>
      </c>
      <c r="K23" s="57">
        <f t="shared" si="6"/>
        <v>0</v>
      </c>
      <c r="L23" s="57">
        <f t="shared" si="6"/>
        <v>0</v>
      </c>
      <c r="M23" s="57">
        <f t="shared" si="6"/>
        <v>0</v>
      </c>
      <c r="N23" s="57">
        <f t="shared" si="6"/>
        <v>0</v>
      </c>
      <c r="O23" s="57">
        <f t="shared" si="6"/>
        <v>0</v>
      </c>
      <c r="P23" s="57">
        <f t="shared" si="6"/>
        <v>0</v>
      </c>
      <c r="Q23" s="57">
        <f t="shared" si="6"/>
        <v>0</v>
      </c>
      <c r="R23" s="57">
        <f t="shared" si="6"/>
        <v>1</v>
      </c>
      <c r="S23" s="57">
        <f t="shared" si="6"/>
        <v>125539</v>
      </c>
      <c r="T23" s="57">
        <f t="shared" si="6"/>
        <v>0</v>
      </c>
      <c r="U23" s="57">
        <f t="shared" si="6"/>
        <v>0</v>
      </c>
      <c r="V23" s="57">
        <f t="shared" si="6"/>
        <v>0</v>
      </c>
      <c r="W23" s="57">
        <f t="shared" si="6"/>
        <v>0</v>
      </c>
      <c r="X23" s="57">
        <f t="shared" si="6"/>
        <v>0</v>
      </c>
      <c r="Y23" s="57">
        <f t="shared" si="6"/>
        <v>0</v>
      </c>
      <c r="Z23" s="57">
        <f t="shared" si="6"/>
        <v>1</v>
      </c>
      <c r="AA23" s="57">
        <f t="shared" si="6"/>
        <v>176809</v>
      </c>
      <c r="AB23" s="57">
        <f t="shared" si="6"/>
        <v>0</v>
      </c>
      <c r="AC23" s="57">
        <f t="shared" si="6"/>
        <v>0</v>
      </c>
      <c r="AD23" s="57">
        <f t="shared" si="6"/>
        <v>0</v>
      </c>
      <c r="AE23" s="57">
        <f t="shared" si="6"/>
        <v>0</v>
      </c>
      <c r="AF23" s="57">
        <f t="shared" si="6"/>
        <v>2</v>
      </c>
      <c r="AG23" s="58">
        <f t="shared" si="6"/>
        <v>113197</v>
      </c>
      <c r="AH23" s="57">
        <f t="shared" si="6"/>
        <v>0</v>
      </c>
      <c r="AI23" s="57">
        <f t="shared" si="6"/>
        <v>0</v>
      </c>
      <c r="AJ23" s="57">
        <f t="shared" si="6"/>
        <v>0</v>
      </c>
      <c r="AK23" s="57">
        <f t="shared" si="6"/>
        <v>0</v>
      </c>
      <c r="AL23" s="57">
        <f t="shared" si="6"/>
        <v>0</v>
      </c>
      <c r="AM23" s="57">
        <f t="shared" si="6"/>
        <v>0</v>
      </c>
      <c r="AN23" s="57">
        <f t="shared" si="6"/>
        <v>0</v>
      </c>
      <c r="AO23" s="57">
        <f t="shared" si="6"/>
        <v>0</v>
      </c>
      <c r="AP23" s="57">
        <f t="shared" si="6"/>
        <v>0</v>
      </c>
      <c r="AQ23" s="57">
        <f t="shared" si="6"/>
        <v>0</v>
      </c>
      <c r="AR23" s="57">
        <f t="shared" si="6"/>
        <v>4</v>
      </c>
      <c r="AS23" s="59">
        <f t="shared" si="6"/>
        <v>6.5</v>
      </c>
      <c r="AT23" s="57">
        <f t="shared" si="6"/>
        <v>17241</v>
      </c>
      <c r="AU23" s="57">
        <f t="shared" si="6"/>
        <v>0</v>
      </c>
      <c r="AV23" s="59">
        <f t="shared" si="6"/>
        <v>0</v>
      </c>
      <c r="AW23" s="57">
        <f t="shared" si="6"/>
        <v>0</v>
      </c>
      <c r="AX23" s="57">
        <f t="shared" si="6"/>
        <v>4</v>
      </c>
      <c r="AY23" s="59">
        <f t="shared" si="6"/>
        <v>112.30000000000001</v>
      </c>
      <c r="AZ23" s="57">
        <f t="shared" si="6"/>
        <v>43740</v>
      </c>
      <c r="BA23" s="57">
        <f t="shared" si="6"/>
        <v>1</v>
      </c>
      <c r="BB23" s="59">
        <f t="shared" si="6"/>
        <v>16.3</v>
      </c>
      <c r="BC23" s="57">
        <f t="shared" si="6"/>
        <v>215392</v>
      </c>
      <c r="BD23" s="57">
        <f t="shared" si="6"/>
        <v>0</v>
      </c>
      <c r="BE23" s="59">
        <f t="shared" si="6"/>
        <v>0</v>
      </c>
      <c r="BF23" s="60">
        <f t="shared" si="6"/>
        <v>0</v>
      </c>
    </row>
    <row r="24" spans="1:59" ht="12">
      <c r="A24" s="23"/>
      <c r="B24" s="64" t="s">
        <v>26</v>
      </c>
      <c r="C24" s="37">
        <v>11</v>
      </c>
      <c r="D24" s="27">
        <f aca="true" t="shared" si="7" ref="D24:D32">F24+H24+J24+L24+N24+P24+R24+T24+V24+X24+Z24+AB24+AD24+AF24+AH24+AJ24+AL24+AN24+AP24+AR24+AU24+AX24+BA24+BD24</f>
        <v>4</v>
      </c>
      <c r="E24" s="27">
        <f aca="true" t="shared" si="8" ref="E24:E32">G24+I24+K24+M24+O24+Q24+S24+U24+W24+Y24+AA24+AC24+AE24+AG24+AI24+AK24+AM24+AO24+AQ24+AT24+AW24+AZ24+BC24+BF24</f>
        <v>216699</v>
      </c>
      <c r="F24" s="40">
        <v>3</v>
      </c>
      <c r="G24" s="39">
        <v>212249</v>
      </c>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27"/>
      <c r="AI24" s="27"/>
      <c r="AJ24" s="27"/>
      <c r="AK24" s="27"/>
      <c r="AL24" s="27"/>
      <c r="AM24" s="27"/>
      <c r="AN24" s="27"/>
      <c r="AO24" s="27"/>
      <c r="AP24" s="27"/>
      <c r="AQ24" s="27"/>
      <c r="AR24" s="27"/>
      <c r="AS24" s="34"/>
      <c r="AT24" s="27"/>
      <c r="AU24" s="27"/>
      <c r="AV24" s="34"/>
      <c r="AW24" s="27"/>
      <c r="AX24" s="27">
        <v>1</v>
      </c>
      <c r="AY24" s="34">
        <v>10.9</v>
      </c>
      <c r="AZ24" s="27">
        <v>4450</v>
      </c>
      <c r="BA24" s="27"/>
      <c r="BB24" s="34"/>
      <c r="BC24" s="27"/>
      <c r="BD24" s="27"/>
      <c r="BE24" s="34"/>
      <c r="BF24" s="31"/>
      <c r="BG24" s="8">
        <v>11</v>
      </c>
    </row>
    <row r="25" spans="1:59" ht="12">
      <c r="A25" s="23"/>
      <c r="B25" s="64" t="s">
        <v>27</v>
      </c>
      <c r="C25" s="37">
        <v>12</v>
      </c>
      <c r="D25" s="27">
        <f t="shared" si="7"/>
        <v>2</v>
      </c>
      <c r="E25" s="27">
        <f t="shared" si="8"/>
        <v>54663</v>
      </c>
      <c r="F25" s="27">
        <v>2</v>
      </c>
      <c r="G25" s="39">
        <v>54663</v>
      </c>
      <c r="H25" s="27"/>
      <c r="I25" s="39"/>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27"/>
      <c r="AI25" s="27"/>
      <c r="AJ25" s="27"/>
      <c r="AK25" s="27"/>
      <c r="AL25" s="27"/>
      <c r="AM25" s="27"/>
      <c r="AN25" s="27"/>
      <c r="AO25" s="27"/>
      <c r="AP25" s="27"/>
      <c r="AQ25" s="27"/>
      <c r="AR25" s="27"/>
      <c r="AS25" s="34"/>
      <c r="AT25" s="27"/>
      <c r="AU25" s="27"/>
      <c r="AV25" s="34"/>
      <c r="AW25" s="27"/>
      <c r="AX25" s="27"/>
      <c r="AY25" s="34"/>
      <c r="AZ25" s="27"/>
      <c r="BA25" s="27"/>
      <c r="BB25" s="34"/>
      <c r="BC25" s="27"/>
      <c r="BD25" s="27"/>
      <c r="BE25" s="34"/>
      <c r="BF25" s="31"/>
      <c r="BG25" s="8">
        <v>12</v>
      </c>
    </row>
    <row r="26" spans="1:59" ht="12">
      <c r="A26" s="23"/>
      <c r="B26" s="64" t="s">
        <v>28</v>
      </c>
      <c r="C26" s="37">
        <v>13</v>
      </c>
      <c r="D26" s="27">
        <f t="shared" si="7"/>
        <v>5</v>
      </c>
      <c r="E26" s="27">
        <v>62297</v>
      </c>
      <c r="F26" s="27">
        <v>2</v>
      </c>
      <c r="G26" s="39">
        <v>33729</v>
      </c>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27"/>
      <c r="AI26" s="27"/>
      <c r="AJ26" s="27"/>
      <c r="AK26" s="27"/>
      <c r="AL26" s="27"/>
      <c r="AM26" s="27"/>
      <c r="AN26" s="27"/>
      <c r="AO26" s="27"/>
      <c r="AP26" s="27"/>
      <c r="AQ26" s="27"/>
      <c r="AR26" s="27">
        <v>2</v>
      </c>
      <c r="AS26" s="34">
        <v>3.4</v>
      </c>
      <c r="AT26" s="27">
        <v>10520</v>
      </c>
      <c r="AU26" s="27"/>
      <c r="AV26" s="34"/>
      <c r="AW26" s="27"/>
      <c r="AX26" s="27">
        <v>1</v>
      </c>
      <c r="AY26" s="34">
        <v>46.8</v>
      </c>
      <c r="AZ26" s="27">
        <v>18049</v>
      </c>
      <c r="BA26" s="27"/>
      <c r="BB26" s="34"/>
      <c r="BC26" s="27"/>
      <c r="BD26" s="27"/>
      <c r="BE26" s="34"/>
      <c r="BF26" s="31"/>
      <c r="BG26" s="8">
        <v>13</v>
      </c>
    </row>
    <row r="27" spans="1:59" ht="12">
      <c r="A27" s="23"/>
      <c r="B27" s="64" t="s">
        <v>29</v>
      </c>
      <c r="C27" s="37">
        <v>14</v>
      </c>
      <c r="D27" s="27">
        <f t="shared" si="7"/>
        <v>9</v>
      </c>
      <c r="E27" s="27">
        <v>526297</v>
      </c>
      <c r="F27" s="27">
        <v>6</v>
      </c>
      <c r="G27" s="39">
        <v>329119</v>
      </c>
      <c r="H27" s="27"/>
      <c r="I27" s="27"/>
      <c r="J27" s="27"/>
      <c r="K27" s="27"/>
      <c r="L27" s="27"/>
      <c r="M27" s="27"/>
      <c r="N27" s="27"/>
      <c r="O27" s="27"/>
      <c r="P27" s="27"/>
      <c r="Q27" s="27"/>
      <c r="R27" s="27"/>
      <c r="S27" s="27"/>
      <c r="T27" s="27"/>
      <c r="U27" s="27"/>
      <c r="V27" s="27"/>
      <c r="W27" s="27"/>
      <c r="X27" s="27"/>
      <c r="Y27" s="27"/>
      <c r="Z27" s="27">
        <v>1</v>
      </c>
      <c r="AA27" s="27">
        <v>176809</v>
      </c>
      <c r="AB27" s="27"/>
      <c r="AC27" s="27"/>
      <c r="AD27" s="27"/>
      <c r="AE27" s="27"/>
      <c r="AF27" s="27"/>
      <c r="AG27" s="28"/>
      <c r="AH27" s="27"/>
      <c r="AI27" s="27"/>
      <c r="AJ27" s="27"/>
      <c r="AK27" s="27"/>
      <c r="AL27" s="27"/>
      <c r="AM27" s="27"/>
      <c r="AN27" s="27"/>
      <c r="AO27" s="27"/>
      <c r="AP27" s="27"/>
      <c r="AQ27" s="27"/>
      <c r="AR27" s="27">
        <v>1</v>
      </c>
      <c r="AS27" s="34">
        <v>2</v>
      </c>
      <c r="AT27" s="27">
        <v>3349</v>
      </c>
      <c r="AU27" s="27"/>
      <c r="AV27" s="34"/>
      <c r="AW27" s="27"/>
      <c r="AX27" s="27">
        <v>1</v>
      </c>
      <c r="AY27" s="34">
        <v>44.2</v>
      </c>
      <c r="AZ27" s="27">
        <v>17060</v>
      </c>
      <c r="BA27" s="27"/>
      <c r="BB27" s="34"/>
      <c r="BC27" s="27"/>
      <c r="BD27" s="27"/>
      <c r="BE27" s="34"/>
      <c r="BF27" s="31"/>
      <c r="BG27" s="8">
        <v>14</v>
      </c>
    </row>
    <row r="28" spans="1:59" ht="12">
      <c r="A28" s="23"/>
      <c r="B28" s="64" t="s">
        <v>30</v>
      </c>
      <c r="C28" s="37">
        <v>15</v>
      </c>
      <c r="D28" s="27">
        <f t="shared" si="7"/>
        <v>3</v>
      </c>
      <c r="E28" s="27">
        <f t="shared" si="8"/>
        <v>222945</v>
      </c>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27"/>
      <c r="AI28" s="27"/>
      <c r="AJ28" s="27"/>
      <c r="AK28" s="27"/>
      <c r="AL28" s="27"/>
      <c r="AM28" s="27"/>
      <c r="AN28" s="27"/>
      <c r="AO28" s="27"/>
      <c r="AP28" s="27"/>
      <c r="AQ28" s="27"/>
      <c r="AR28" s="27">
        <v>1</v>
      </c>
      <c r="AS28" s="34">
        <v>1.1</v>
      </c>
      <c r="AT28" s="27">
        <v>3372</v>
      </c>
      <c r="AU28" s="27"/>
      <c r="AV28" s="34"/>
      <c r="AW28" s="27"/>
      <c r="AX28" s="27">
        <v>1</v>
      </c>
      <c r="AY28" s="34">
        <v>10.4</v>
      </c>
      <c r="AZ28" s="27">
        <v>4181</v>
      </c>
      <c r="BA28" s="27">
        <v>1</v>
      </c>
      <c r="BB28" s="34">
        <v>16.3</v>
      </c>
      <c r="BC28" s="27">
        <v>215392</v>
      </c>
      <c r="BD28" s="27"/>
      <c r="BE28" s="34"/>
      <c r="BF28" s="31"/>
      <c r="BG28" s="8">
        <v>15</v>
      </c>
    </row>
    <row r="29" spans="1:59" ht="12">
      <c r="A29" s="23"/>
      <c r="B29" s="64" t="s">
        <v>31</v>
      </c>
      <c r="C29" s="37">
        <v>16</v>
      </c>
      <c r="D29" s="27">
        <f t="shared" si="7"/>
        <v>4</v>
      </c>
      <c r="E29" s="27">
        <f t="shared" si="8"/>
        <v>142276</v>
      </c>
      <c r="F29" s="40">
        <v>2</v>
      </c>
      <c r="G29" s="39">
        <v>42405</v>
      </c>
      <c r="H29" s="38">
        <v>1</v>
      </c>
      <c r="I29" s="39">
        <v>39267</v>
      </c>
      <c r="J29" s="27"/>
      <c r="K29" s="27"/>
      <c r="L29" s="27"/>
      <c r="M29" s="27"/>
      <c r="N29" s="27"/>
      <c r="O29" s="27"/>
      <c r="P29" s="27"/>
      <c r="Q29" s="27"/>
      <c r="R29" s="27"/>
      <c r="S29" s="27"/>
      <c r="T29" s="27"/>
      <c r="U29" s="27"/>
      <c r="V29" s="27"/>
      <c r="W29" s="27"/>
      <c r="X29" s="27"/>
      <c r="Y29" s="27"/>
      <c r="Z29" s="27"/>
      <c r="AA29" s="27"/>
      <c r="AB29" s="27"/>
      <c r="AC29" s="27"/>
      <c r="AD29" s="27"/>
      <c r="AE29" s="27"/>
      <c r="AF29" s="38">
        <v>1</v>
      </c>
      <c r="AG29" s="43">
        <v>60604</v>
      </c>
      <c r="AH29" s="27"/>
      <c r="AI29" s="27"/>
      <c r="AJ29" s="27"/>
      <c r="AK29" s="27"/>
      <c r="AL29" s="27"/>
      <c r="AM29" s="27"/>
      <c r="AN29" s="27"/>
      <c r="AO29" s="27"/>
      <c r="AP29" s="27"/>
      <c r="AQ29" s="27"/>
      <c r="AR29" s="27"/>
      <c r="AS29" s="34"/>
      <c r="AT29" s="27"/>
      <c r="AU29" s="27"/>
      <c r="AV29" s="34"/>
      <c r="AW29" s="27"/>
      <c r="AX29" s="27"/>
      <c r="AY29" s="34"/>
      <c r="AZ29" s="27"/>
      <c r="BA29" s="27"/>
      <c r="BB29" s="34"/>
      <c r="BC29" s="27"/>
      <c r="BD29" s="27"/>
      <c r="BE29" s="34"/>
      <c r="BF29" s="31"/>
      <c r="BG29" s="8">
        <v>16</v>
      </c>
    </row>
    <row r="30" spans="1:59" ht="12">
      <c r="A30" s="23"/>
      <c r="B30" s="64" t="s">
        <v>32</v>
      </c>
      <c r="C30" s="37">
        <v>17</v>
      </c>
      <c r="D30" s="27">
        <f t="shared" si="7"/>
        <v>3</v>
      </c>
      <c r="E30" s="27">
        <f t="shared" si="8"/>
        <v>119910</v>
      </c>
      <c r="F30" s="27">
        <v>3</v>
      </c>
      <c r="G30" s="27">
        <v>119910</v>
      </c>
      <c r="H30" s="27"/>
      <c r="I30" s="39"/>
      <c r="J30" s="27"/>
      <c r="K30" s="27"/>
      <c r="L30" s="27"/>
      <c r="M30" s="44"/>
      <c r="N30" s="27"/>
      <c r="O30" s="27"/>
      <c r="P30" s="27"/>
      <c r="Q30" s="27"/>
      <c r="R30" s="27"/>
      <c r="S30" s="27"/>
      <c r="T30" s="27"/>
      <c r="U30" s="27"/>
      <c r="V30" s="27"/>
      <c r="W30" s="27"/>
      <c r="X30" s="27"/>
      <c r="Y30" s="27"/>
      <c r="Z30" s="27"/>
      <c r="AA30" s="27"/>
      <c r="AB30" s="27"/>
      <c r="AC30" s="27"/>
      <c r="AD30" s="27"/>
      <c r="AE30" s="27"/>
      <c r="AF30" s="27"/>
      <c r="AG30" s="28"/>
      <c r="AH30" s="27"/>
      <c r="AI30" s="39"/>
      <c r="AJ30" s="27"/>
      <c r="AK30" s="39"/>
      <c r="AL30" s="27"/>
      <c r="AM30" s="27"/>
      <c r="AN30" s="27"/>
      <c r="AO30" s="27"/>
      <c r="AP30" s="27"/>
      <c r="AQ30" s="27"/>
      <c r="AR30" s="27"/>
      <c r="AS30" s="34"/>
      <c r="AT30" s="27"/>
      <c r="AU30" s="27"/>
      <c r="AV30" s="34"/>
      <c r="AW30" s="27"/>
      <c r="AX30" s="27"/>
      <c r="AY30" s="34"/>
      <c r="AZ30" s="27"/>
      <c r="BA30" s="27"/>
      <c r="BB30" s="34"/>
      <c r="BC30" s="27"/>
      <c r="BD30" s="27"/>
      <c r="BE30" s="34"/>
      <c r="BF30" s="31"/>
      <c r="BG30" s="8">
        <v>17</v>
      </c>
    </row>
    <row r="31" spans="1:59" ht="12">
      <c r="A31" s="23"/>
      <c r="B31" s="64" t="s">
        <v>33</v>
      </c>
      <c r="C31" s="37">
        <v>18</v>
      </c>
      <c r="D31" s="27">
        <f t="shared" si="7"/>
        <v>6</v>
      </c>
      <c r="E31" s="27">
        <f t="shared" si="8"/>
        <v>302891</v>
      </c>
      <c r="F31" s="27">
        <v>3</v>
      </c>
      <c r="G31" s="39">
        <v>107369</v>
      </c>
      <c r="H31" s="27">
        <v>1</v>
      </c>
      <c r="I31" s="39">
        <v>17390</v>
      </c>
      <c r="J31" s="27"/>
      <c r="K31" s="27"/>
      <c r="L31" s="27"/>
      <c r="M31" s="27"/>
      <c r="N31" s="27"/>
      <c r="O31" s="27"/>
      <c r="P31" s="27"/>
      <c r="Q31" s="27"/>
      <c r="R31" s="27">
        <v>1</v>
      </c>
      <c r="S31" s="39">
        <v>125539</v>
      </c>
      <c r="T31" s="27"/>
      <c r="U31" s="27"/>
      <c r="V31" s="27"/>
      <c r="W31" s="27"/>
      <c r="X31" s="27"/>
      <c r="Y31" s="27"/>
      <c r="Z31" s="27"/>
      <c r="AA31" s="27"/>
      <c r="AB31" s="27"/>
      <c r="AC31" s="27"/>
      <c r="AD31" s="27"/>
      <c r="AE31" s="27"/>
      <c r="AF31" s="27">
        <v>1</v>
      </c>
      <c r="AG31" s="43">
        <v>52593</v>
      </c>
      <c r="AH31" s="27"/>
      <c r="AI31" s="27"/>
      <c r="AJ31" s="27"/>
      <c r="AK31" s="27"/>
      <c r="AL31" s="27"/>
      <c r="AM31" s="27"/>
      <c r="AN31" s="27"/>
      <c r="AO31" s="27"/>
      <c r="AP31" s="27"/>
      <c r="AQ31" s="27"/>
      <c r="AR31" s="27"/>
      <c r="AS31" s="34"/>
      <c r="AT31" s="27"/>
      <c r="AU31" s="27"/>
      <c r="AV31" s="34"/>
      <c r="AW31" s="27"/>
      <c r="AX31" s="27"/>
      <c r="AY31" s="34"/>
      <c r="AZ31" s="27"/>
      <c r="BA31" s="27"/>
      <c r="BB31" s="34"/>
      <c r="BC31" s="27"/>
      <c r="BD31" s="27"/>
      <c r="BE31" s="34"/>
      <c r="BF31" s="31"/>
      <c r="BG31" s="8">
        <v>18</v>
      </c>
    </row>
    <row r="32" spans="1:59" ht="12">
      <c r="A32" s="23"/>
      <c r="B32" s="64" t="s">
        <v>34</v>
      </c>
      <c r="C32" s="37">
        <v>19</v>
      </c>
      <c r="D32" s="27">
        <f t="shared" si="7"/>
        <v>4</v>
      </c>
      <c r="E32" s="27">
        <f t="shared" si="8"/>
        <v>187500</v>
      </c>
      <c r="F32" s="38">
        <v>4</v>
      </c>
      <c r="G32" s="39">
        <v>187500</v>
      </c>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27"/>
      <c r="AI32" s="27"/>
      <c r="AJ32" s="27"/>
      <c r="AK32" s="27"/>
      <c r="AL32" s="27"/>
      <c r="AM32" s="27"/>
      <c r="AN32" s="27"/>
      <c r="AO32" s="27"/>
      <c r="AP32" s="27"/>
      <c r="AQ32" s="27"/>
      <c r="AR32" s="27"/>
      <c r="AS32" s="34"/>
      <c r="AT32" s="27"/>
      <c r="AU32" s="27"/>
      <c r="AV32" s="34"/>
      <c r="AW32" s="27"/>
      <c r="AX32" s="27"/>
      <c r="AY32" s="34"/>
      <c r="AZ32" s="27"/>
      <c r="BA32" s="27"/>
      <c r="BB32" s="34"/>
      <c r="BC32" s="27"/>
      <c r="BD32" s="27"/>
      <c r="BE32" s="34"/>
      <c r="BF32" s="31"/>
      <c r="BG32" s="8">
        <v>19</v>
      </c>
    </row>
    <row r="33" spans="1:58" ht="12">
      <c r="A33" s="23"/>
      <c r="B33" s="24"/>
      <c r="C33" s="36"/>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27"/>
      <c r="AI33" s="27"/>
      <c r="AJ33" s="27"/>
      <c r="AK33" s="27"/>
      <c r="AL33" s="27"/>
      <c r="AM33" s="27"/>
      <c r="AN33" s="27"/>
      <c r="AO33" s="27"/>
      <c r="AP33" s="27"/>
      <c r="AQ33" s="27"/>
      <c r="AR33" s="27"/>
      <c r="AS33" s="34"/>
      <c r="AT33" s="27"/>
      <c r="AU33" s="27"/>
      <c r="AV33" s="34"/>
      <c r="AW33" s="27"/>
      <c r="AX33" s="27"/>
      <c r="AY33" s="34"/>
      <c r="AZ33" s="27"/>
      <c r="BA33" s="27"/>
      <c r="BB33" s="34"/>
      <c r="BC33" s="27"/>
      <c r="BD33" s="27"/>
      <c r="BE33" s="34"/>
      <c r="BF33" s="31"/>
    </row>
    <row r="34" spans="1:58" ht="12" customHeight="1">
      <c r="A34" s="117" t="s">
        <v>35</v>
      </c>
      <c r="B34" s="118"/>
      <c r="C34" s="119"/>
      <c r="D34" s="57">
        <f>SUM(D35:D41)</f>
        <v>41</v>
      </c>
      <c r="E34" s="57">
        <f aca="true" t="shared" si="9" ref="E34:BF34">SUM(E35:E41)</f>
        <v>1695749</v>
      </c>
      <c r="F34" s="57">
        <f t="shared" si="9"/>
        <v>14</v>
      </c>
      <c r="G34" s="57">
        <f t="shared" si="9"/>
        <v>636908</v>
      </c>
      <c r="H34" s="57">
        <f t="shared" si="9"/>
        <v>3</v>
      </c>
      <c r="I34" s="57">
        <f t="shared" si="9"/>
        <v>76260</v>
      </c>
      <c r="J34" s="57">
        <f t="shared" si="9"/>
        <v>1</v>
      </c>
      <c r="K34" s="57">
        <f t="shared" si="9"/>
        <v>123547</v>
      </c>
      <c r="L34" s="57">
        <f t="shared" si="9"/>
        <v>1</v>
      </c>
      <c r="M34" s="57">
        <f t="shared" si="9"/>
        <v>5416</v>
      </c>
      <c r="N34" s="57">
        <f t="shared" si="9"/>
        <v>0</v>
      </c>
      <c r="O34" s="57">
        <f t="shared" si="9"/>
        <v>0</v>
      </c>
      <c r="P34" s="57">
        <f t="shared" si="9"/>
        <v>0</v>
      </c>
      <c r="Q34" s="57">
        <f t="shared" si="9"/>
        <v>0</v>
      </c>
      <c r="R34" s="57">
        <f t="shared" si="9"/>
        <v>0</v>
      </c>
      <c r="S34" s="57">
        <f t="shared" si="9"/>
        <v>0</v>
      </c>
      <c r="T34" s="57">
        <f t="shared" si="9"/>
        <v>0</v>
      </c>
      <c r="U34" s="57">
        <f t="shared" si="9"/>
        <v>0</v>
      </c>
      <c r="V34" s="57">
        <f t="shared" si="9"/>
        <v>0</v>
      </c>
      <c r="W34" s="57">
        <f t="shared" si="9"/>
        <v>0</v>
      </c>
      <c r="X34" s="57">
        <f t="shared" si="9"/>
        <v>1</v>
      </c>
      <c r="Y34" s="57">
        <f t="shared" si="9"/>
        <v>261961</v>
      </c>
      <c r="Z34" s="57">
        <f t="shared" si="9"/>
        <v>1</v>
      </c>
      <c r="AA34" s="57">
        <f t="shared" si="9"/>
        <v>94728</v>
      </c>
      <c r="AB34" s="57">
        <f t="shared" si="9"/>
        <v>0</v>
      </c>
      <c r="AC34" s="57">
        <f t="shared" si="9"/>
        <v>0</v>
      </c>
      <c r="AD34" s="57">
        <f t="shared" si="9"/>
        <v>2</v>
      </c>
      <c r="AE34" s="57">
        <f t="shared" si="9"/>
        <v>137665</v>
      </c>
      <c r="AF34" s="57">
        <f t="shared" si="9"/>
        <v>2</v>
      </c>
      <c r="AG34" s="58">
        <f t="shared" si="9"/>
        <v>119049</v>
      </c>
      <c r="AH34" s="57">
        <f t="shared" si="9"/>
        <v>0</v>
      </c>
      <c r="AI34" s="57">
        <f t="shared" si="9"/>
        <v>0</v>
      </c>
      <c r="AJ34" s="57">
        <f t="shared" si="9"/>
        <v>0</v>
      </c>
      <c r="AK34" s="57">
        <f t="shared" si="9"/>
        <v>0</v>
      </c>
      <c r="AL34" s="57">
        <f t="shared" si="9"/>
        <v>0</v>
      </c>
      <c r="AM34" s="57">
        <f t="shared" si="9"/>
        <v>0</v>
      </c>
      <c r="AN34" s="57">
        <f t="shared" si="9"/>
        <v>0</v>
      </c>
      <c r="AO34" s="57">
        <f t="shared" si="9"/>
        <v>0</v>
      </c>
      <c r="AP34" s="57">
        <f t="shared" si="9"/>
        <v>0</v>
      </c>
      <c r="AQ34" s="57">
        <f t="shared" si="9"/>
        <v>0</v>
      </c>
      <c r="AR34" s="57">
        <f t="shared" si="9"/>
        <v>6</v>
      </c>
      <c r="AS34" s="59">
        <f t="shared" si="9"/>
        <v>9.7</v>
      </c>
      <c r="AT34" s="57">
        <f t="shared" si="9"/>
        <v>21727</v>
      </c>
      <c r="AU34" s="57">
        <f t="shared" si="9"/>
        <v>1</v>
      </c>
      <c r="AV34" s="59">
        <f t="shared" si="9"/>
        <v>3.2</v>
      </c>
      <c r="AW34" s="57">
        <f t="shared" si="9"/>
        <v>27255</v>
      </c>
      <c r="AX34" s="57">
        <f t="shared" si="9"/>
        <v>9</v>
      </c>
      <c r="AY34" s="59">
        <f t="shared" si="9"/>
        <v>323.7</v>
      </c>
      <c r="AZ34" s="57">
        <f t="shared" si="9"/>
        <v>191600</v>
      </c>
      <c r="BA34" s="57">
        <f t="shared" si="9"/>
        <v>0</v>
      </c>
      <c r="BB34" s="59">
        <f t="shared" si="9"/>
        <v>0</v>
      </c>
      <c r="BC34" s="57">
        <f t="shared" si="9"/>
        <v>0</v>
      </c>
      <c r="BD34" s="57">
        <f t="shared" si="9"/>
        <v>0</v>
      </c>
      <c r="BE34" s="59">
        <f t="shared" si="9"/>
        <v>0</v>
      </c>
      <c r="BF34" s="60">
        <f t="shared" si="9"/>
        <v>0</v>
      </c>
    </row>
    <row r="35" spans="1:59" ht="12">
      <c r="A35" s="42"/>
      <c r="B35" s="64" t="s">
        <v>36</v>
      </c>
      <c r="C35" s="37">
        <v>20</v>
      </c>
      <c r="D35" s="27">
        <f aca="true" t="shared" si="10" ref="D35:D41">F35+H35+J35+L35+N35+P35+R35+T35+V35+X35+Z35+AB35+AD35+AF35+AH35+AJ35+AL35+AN35+AP35+AR35+AU35+AX35+BA35+BD35</f>
        <v>4</v>
      </c>
      <c r="E35" s="27">
        <f>G35+I35+K35+M35+O35+Q35+S35+U35+W35+Y35+AA35+AC35+AE35+AG35+AI35+AK35+AM35+AO35+AQ35+AT35+AW35+AZ35+BC35+BF35</f>
        <v>64798</v>
      </c>
      <c r="F35" s="27">
        <v>1</v>
      </c>
      <c r="G35" s="39">
        <v>25340</v>
      </c>
      <c r="H35" s="27"/>
      <c r="I35" s="27"/>
      <c r="J35" s="27"/>
      <c r="K35" s="39"/>
      <c r="L35" s="27"/>
      <c r="M35" s="27"/>
      <c r="N35" s="27"/>
      <c r="O35" s="27"/>
      <c r="P35" s="27"/>
      <c r="Q35" s="27"/>
      <c r="R35" s="27"/>
      <c r="S35" s="27"/>
      <c r="T35" s="27"/>
      <c r="U35" s="27"/>
      <c r="V35" s="27"/>
      <c r="W35" s="27"/>
      <c r="X35" s="27"/>
      <c r="Y35" s="27"/>
      <c r="Z35" s="27"/>
      <c r="AA35" s="27"/>
      <c r="AB35" s="27"/>
      <c r="AC35" s="27"/>
      <c r="AD35" s="27"/>
      <c r="AE35" s="27"/>
      <c r="AF35" s="27"/>
      <c r="AG35" s="28"/>
      <c r="AH35" s="27"/>
      <c r="AI35" s="27"/>
      <c r="AJ35" s="27"/>
      <c r="AK35" s="27"/>
      <c r="AL35" s="27"/>
      <c r="AM35" s="27"/>
      <c r="AN35" s="27"/>
      <c r="AO35" s="27"/>
      <c r="AP35" s="27"/>
      <c r="AQ35" s="27"/>
      <c r="AR35" s="27">
        <v>1</v>
      </c>
      <c r="AS35" s="34">
        <v>1.7</v>
      </c>
      <c r="AT35" s="27">
        <v>3709</v>
      </c>
      <c r="AU35" s="27"/>
      <c r="AV35" s="34"/>
      <c r="AW35" s="27"/>
      <c r="AX35" s="27">
        <v>2</v>
      </c>
      <c r="AY35" s="34">
        <v>69.6</v>
      </c>
      <c r="AZ35" s="27">
        <v>35749</v>
      </c>
      <c r="BA35" s="27"/>
      <c r="BB35" s="34"/>
      <c r="BC35" s="27"/>
      <c r="BD35" s="27"/>
      <c r="BE35" s="34"/>
      <c r="BF35" s="31"/>
      <c r="BG35" s="8">
        <v>20</v>
      </c>
    </row>
    <row r="36" spans="1:59" ht="12">
      <c r="A36" s="42"/>
      <c r="B36" s="64" t="s">
        <v>37</v>
      </c>
      <c r="C36" s="37">
        <v>21</v>
      </c>
      <c r="D36" s="27">
        <f t="shared" si="10"/>
        <v>0</v>
      </c>
      <c r="E36" s="27">
        <f>G36+I36+K36+M36+O36+Q36+S36+U36+W36+Y36+AA36+AC36+AE36+AG36+AI36+AK36+AM36+AO36+AQ36+AT36+AW36+AZ36+BC36+BF36</f>
        <v>0</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27"/>
      <c r="AI36" s="27"/>
      <c r="AJ36" s="27"/>
      <c r="AK36" s="27"/>
      <c r="AL36" s="27"/>
      <c r="AM36" s="27"/>
      <c r="AN36" s="27"/>
      <c r="AO36" s="27"/>
      <c r="AP36" s="27"/>
      <c r="AQ36" s="27"/>
      <c r="AR36" s="27"/>
      <c r="AS36" s="34"/>
      <c r="AT36" s="27"/>
      <c r="AU36" s="27"/>
      <c r="AV36" s="34"/>
      <c r="AW36" s="27"/>
      <c r="AX36" s="27"/>
      <c r="AY36" s="34"/>
      <c r="AZ36" s="27"/>
      <c r="BA36" s="27"/>
      <c r="BB36" s="34"/>
      <c r="BC36" s="27"/>
      <c r="BD36" s="27"/>
      <c r="BE36" s="34"/>
      <c r="BF36" s="31"/>
      <c r="BG36" s="8">
        <v>21</v>
      </c>
    </row>
    <row r="37" spans="1:59" ht="12">
      <c r="A37" s="42"/>
      <c r="B37" s="64" t="s">
        <v>38</v>
      </c>
      <c r="C37" s="37">
        <v>22</v>
      </c>
      <c r="D37" s="27">
        <f t="shared" si="10"/>
        <v>3</v>
      </c>
      <c r="E37" s="27">
        <v>142581</v>
      </c>
      <c r="F37" s="38">
        <v>1</v>
      </c>
      <c r="G37" s="39">
        <v>34747</v>
      </c>
      <c r="H37" s="27"/>
      <c r="I37" s="41"/>
      <c r="J37" s="27"/>
      <c r="K37" s="27"/>
      <c r="L37" s="27"/>
      <c r="M37" s="27"/>
      <c r="N37" s="27"/>
      <c r="O37" s="27"/>
      <c r="P37" s="27"/>
      <c r="Q37" s="27"/>
      <c r="R37" s="27"/>
      <c r="S37" s="27"/>
      <c r="T37" s="27"/>
      <c r="U37" s="27"/>
      <c r="V37" s="27"/>
      <c r="W37" s="27"/>
      <c r="X37" s="27"/>
      <c r="Y37" s="27"/>
      <c r="Z37" s="27"/>
      <c r="AA37" s="27"/>
      <c r="AB37" s="27"/>
      <c r="AC37" s="27"/>
      <c r="AD37" s="27">
        <v>1</v>
      </c>
      <c r="AE37" s="27">
        <v>78532</v>
      </c>
      <c r="AF37" s="27"/>
      <c r="AG37" s="28"/>
      <c r="AH37" s="27"/>
      <c r="AI37" s="27"/>
      <c r="AJ37" s="27"/>
      <c r="AK37" s="27"/>
      <c r="AL37" s="27"/>
      <c r="AM37" s="27"/>
      <c r="AN37" s="27"/>
      <c r="AO37" s="27"/>
      <c r="AP37" s="27"/>
      <c r="AQ37" s="27"/>
      <c r="AR37" s="27"/>
      <c r="AS37" s="34"/>
      <c r="AT37" s="27"/>
      <c r="AU37" s="27"/>
      <c r="AV37" s="34"/>
      <c r="AW37" s="27"/>
      <c r="AX37" s="27">
        <v>1</v>
      </c>
      <c r="AY37" s="34">
        <v>36.1</v>
      </c>
      <c r="AZ37" s="27">
        <v>29467</v>
      </c>
      <c r="BA37" s="27"/>
      <c r="BB37" s="34"/>
      <c r="BC37" s="27"/>
      <c r="BD37" s="27"/>
      <c r="BE37" s="34"/>
      <c r="BF37" s="31"/>
      <c r="BG37" s="8">
        <v>22</v>
      </c>
    </row>
    <row r="38" spans="1:59" ht="12">
      <c r="A38" s="42"/>
      <c r="B38" s="64" t="s">
        <v>39</v>
      </c>
      <c r="C38" s="37">
        <v>23</v>
      </c>
      <c r="D38" s="27">
        <f t="shared" si="10"/>
        <v>3</v>
      </c>
      <c r="E38" s="27">
        <f>G38+I38+K38+M38+O38+Q38+S38+U38+W38+Y38+AA38+AC38+AE38+AG38+AI38+AK38+AM38+AO38+AQ38+AT38+AW38+AZ38+BC38+BF38</f>
        <v>44911</v>
      </c>
      <c r="F38" s="27">
        <v>1</v>
      </c>
      <c r="G38" s="27">
        <v>38527</v>
      </c>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27"/>
      <c r="AI38" s="27"/>
      <c r="AJ38" s="27"/>
      <c r="AK38" s="27"/>
      <c r="AL38" s="27"/>
      <c r="AM38" s="27"/>
      <c r="AN38" s="27"/>
      <c r="AO38" s="27"/>
      <c r="AP38" s="27"/>
      <c r="AQ38" s="27"/>
      <c r="AR38" s="27">
        <v>1</v>
      </c>
      <c r="AS38" s="34">
        <v>1.8</v>
      </c>
      <c r="AT38" s="27">
        <v>4024</v>
      </c>
      <c r="AU38" s="27"/>
      <c r="AV38" s="34"/>
      <c r="AW38" s="27"/>
      <c r="AX38" s="27">
        <v>1</v>
      </c>
      <c r="AY38" s="34">
        <v>6.1</v>
      </c>
      <c r="AZ38" s="27">
        <v>2360</v>
      </c>
      <c r="BA38" s="27"/>
      <c r="BB38" s="34"/>
      <c r="BC38" s="27"/>
      <c r="BD38" s="27"/>
      <c r="BE38" s="34"/>
      <c r="BF38" s="31"/>
      <c r="BG38" s="8">
        <v>23</v>
      </c>
    </row>
    <row r="39" spans="1:59" ht="12">
      <c r="A39" s="42"/>
      <c r="B39" s="64" t="s">
        <v>40</v>
      </c>
      <c r="C39" s="37">
        <v>24</v>
      </c>
      <c r="D39" s="27">
        <f t="shared" si="10"/>
        <v>8</v>
      </c>
      <c r="E39" s="27">
        <v>248855</v>
      </c>
      <c r="F39" s="40">
        <v>3</v>
      </c>
      <c r="G39" s="39">
        <v>169371</v>
      </c>
      <c r="H39" s="27">
        <v>2</v>
      </c>
      <c r="I39" s="27">
        <v>42062</v>
      </c>
      <c r="J39" s="27"/>
      <c r="K39" s="27"/>
      <c r="L39" s="27">
        <v>1</v>
      </c>
      <c r="M39" s="27">
        <v>5416</v>
      </c>
      <c r="N39" s="27"/>
      <c r="O39" s="27"/>
      <c r="P39" s="27"/>
      <c r="Q39" s="27"/>
      <c r="R39" s="27"/>
      <c r="S39" s="27"/>
      <c r="T39" s="27"/>
      <c r="U39" s="27"/>
      <c r="V39" s="27"/>
      <c r="W39" s="27"/>
      <c r="X39" s="27"/>
      <c r="Y39" s="27"/>
      <c r="Z39" s="27"/>
      <c r="AA39" s="27"/>
      <c r="AB39" s="27"/>
      <c r="AC39" s="27"/>
      <c r="AD39" s="27"/>
      <c r="AE39" s="27"/>
      <c r="AF39" s="27"/>
      <c r="AG39" s="28"/>
      <c r="AH39" s="27"/>
      <c r="AI39" s="27"/>
      <c r="AJ39" s="27"/>
      <c r="AK39" s="27"/>
      <c r="AL39" s="27"/>
      <c r="AM39" s="27"/>
      <c r="AN39" s="27"/>
      <c r="AO39" s="27"/>
      <c r="AP39" s="27"/>
      <c r="AQ39" s="27"/>
      <c r="AR39" s="27">
        <v>1</v>
      </c>
      <c r="AS39" s="34">
        <v>1.5</v>
      </c>
      <c r="AT39" s="27">
        <v>3597</v>
      </c>
      <c r="AU39" s="27"/>
      <c r="AV39" s="34"/>
      <c r="AW39" s="27"/>
      <c r="AX39" s="27">
        <v>1</v>
      </c>
      <c r="AY39" s="34">
        <v>42.9</v>
      </c>
      <c r="AZ39" s="27">
        <v>28410</v>
      </c>
      <c r="BA39" s="27"/>
      <c r="BB39" s="34"/>
      <c r="BC39" s="27"/>
      <c r="BD39" s="27"/>
      <c r="BE39" s="34"/>
      <c r="BF39" s="31"/>
      <c r="BG39" s="8">
        <v>24</v>
      </c>
    </row>
    <row r="40" spans="1:59" ht="12">
      <c r="A40" s="42"/>
      <c r="B40" s="64" t="s">
        <v>41</v>
      </c>
      <c r="C40" s="37">
        <v>25</v>
      </c>
      <c r="D40" s="27">
        <f t="shared" si="10"/>
        <v>8</v>
      </c>
      <c r="E40" s="27">
        <v>305544</v>
      </c>
      <c r="F40" s="27">
        <v>2</v>
      </c>
      <c r="G40" s="39">
        <v>118212</v>
      </c>
      <c r="H40" s="27">
        <v>1</v>
      </c>
      <c r="I40" s="27">
        <v>34198</v>
      </c>
      <c r="J40" s="27"/>
      <c r="K40" s="27"/>
      <c r="L40" s="27"/>
      <c r="M40" s="27"/>
      <c r="N40" s="27"/>
      <c r="O40" s="27"/>
      <c r="P40" s="27"/>
      <c r="Q40" s="27"/>
      <c r="R40" s="27"/>
      <c r="S40" s="27"/>
      <c r="T40" s="27"/>
      <c r="U40" s="27"/>
      <c r="V40" s="27"/>
      <c r="W40" s="27"/>
      <c r="X40" s="27"/>
      <c r="Y40" s="27"/>
      <c r="Z40" s="27"/>
      <c r="AA40" s="27"/>
      <c r="AB40" s="27"/>
      <c r="AC40" s="27"/>
      <c r="AD40" s="27"/>
      <c r="AE40" s="27"/>
      <c r="AF40" s="27">
        <v>2</v>
      </c>
      <c r="AG40" s="43">
        <v>119049</v>
      </c>
      <c r="AH40" s="27"/>
      <c r="AI40" s="27"/>
      <c r="AJ40" s="27"/>
      <c r="AK40" s="27"/>
      <c r="AL40" s="27"/>
      <c r="AM40" s="27"/>
      <c r="AN40" s="27"/>
      <c r="AO40" s="27"/>
      <c r="AP40" s="27"/>
      <c r="AQ40" s="27"/>
      <c r="AR40" s="27">
        <v>2</v>
      </c>
      <c r="AS40" s="34">
        <v>2.5</v>
      </c>
      <c r="AT40" s="27">
        <v>6182</v>
      </c>
      <c r="AU40" s="27"/>
      <c r="AV40" s="34"/>
      <c r="AW40" s="27"/>
      <c r="AX40" s="27">
        <v>1</v>
      </c>
      <c r="AY40" s="34">
        <v>52.1</v>
      </c>
      <c r="AZ40" s="27">
        <v>27904</v>
      </c>
      <c r="BA40" s="27"/>
      <c r="BB40" s="34"/>
      <c r="BC40" s="27"/>
      <c r="BD40" s="27"/>
      <c r="BE40" s="34"/>
      <c r="BF40" s="31"/>
      <c r="BG40" s="8">
        <v>25</v>
      </c>
    </row>
    <row r="41" spans="1:59" ht="12">
      <c r="A41" s="42"/>
      <c r="B41" s="64" t="s">
        <v>42</v>
      </c>
      <c r="C41" s="37">
        <v>26</v>
      </c>
      <c r="D41" s="27">
        <f t="shared" si="10"/>
        <v>15</v>
      </c>
      <c r="E41" s="27">
        <v>889060</v>
      </c>
      <c r="F41" s="27">
        <v>6</v>
      </c>
      <c r="G41" s="39">
        <v>250711</v>
      </c>
      <c r="H41" s="27"/>
      <c r="I41" s="41"/>
      <c r="J41" s="27">
        <v>1</v>
      </c>
      <c r="K41" s="27">
        <v>123547</v>
      </c>
      <c r="L41" s="27"/>
      <c r="M41" s="27"/>
      <c r="N41" s="27"/>
      <c r="O41" s="27"/>
      <c r="P41" s="27"/>
      <c r="Q41" s="27"/>
      <c r="R41" s="27"/>
      <c r="S41" s="27"/>
      <c r="T41" s="27"/>
      <c r="U41" s="27"/>
      <c r="V41" s="27"/>
      <c r="W41" s="27"/>
      <c r="X41" s="27">
        <v>1</v>
      </c>
      <c r="Y41" s="27">
        <v>261961</v>
      </c>
      <c r="Z41" s="27">
        <v>1</v>
      </c>
      <c r="AA41" s="27">
        <v>94728</v>
      </c>
      <c r="AB41" s="27"/>
      <c r="AC41" s="27"/>
      <c r="AD41" s="27">
        <v>1</v>
      </c>
      <c r="AE41" s="27">
        <v>59133</v>
      </c>
      <c r="AF41" s="27"/>
      <c r="AG41" s="28"/>
      <c r="AH41" s="27"/>
      <c r="AI41" s="27"/>
      <c r="AJ41" s="27"/>
      <c r="AK41" s="27"/>
      <c r="AL41" s="27"/>
      <c r="AM41" s="27"/>
      <c r="AN41" s="27"/>
      <c r="AO41" s="27"/>
      <c r="AP41" s="27"/>
      <c r="AQ41" s="27"/>
      <c r="AR41" s="27">
        <v>1</v>
      </c>
      <c r="AS41" s="34">
        <v>2.2</v>
      </c>
      <c r="AT41" s="27">
        <v>4215</v>
      </c>
      <c r="AU41" s="27">
        <v>1</v>
      </c>
      <c r="AV41" s="34">
        <v>3.2</v>
      </c>
      <c r="AW41" s="27">
        <v>27255</v>
      </c>
      <c r="AX41" s="27">
        <v>3</v>
      </c>
      <c r="AY41" s="34">
        <v>116.9</v>
      </c>
      <c r="AZ41" s="27">
        <v>67710</v>
      </c>
      <c r="BA41" s="27"/>
      <c r="BB41" s="34"/>
      <c r="BC41" s="27"/>
      <c r="BD41" s="27"/>
      <c r="BE41" s="34"/>
      <c r="BF41" s="31"/>
      <c r="BG41" s="8">
        <v>26</v>
      </c>
    </row>
    <row r="42" spans="1:58" ht="12">
      <c r="A42" s="42"/>
      <c r="B42" s="45"/>
      <c r="C42" s="3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27"/>
      <c r="AI42" s="27"/>
      <c r="AJ42" s="27"/>
      <c r="AK42" s="27"/>
      <c r="AL42" s="27"/>
      <c r="AM42" s="27"/>
      <c r="AN42" s="27"/>
      <c r="AO42" s="27"/>
      <c r="AP42" s="27"/>
      <c r="AQ42" s="27"/>
      <c r="AR42" s="27"/>
      <c r="AS42" s="34"/>
      <c r="AT42" s="27"/>
      <c r="AU42" s="27"/>
      <c r="AV42" s="34"/>
      <c r="AW42" s="27"/>
      <c r="AX42" s="27"/>
      <c r="AY42" s="34"/>
      <c r="AZ42" s="27"/>
      <c r="BA42" s="27"/>
      <c r="BB42" s="34"/>
      <c r="BC42" s="27"/>
      <c r="BD42" s="27"/>
      <c r="BE42" s="34"/>
      <c r="BF42" s="31"/>
    </row>
    <row r="43" spans="1:58" ht="12" customHeight="1">
      <c r="A43" s="117" t="s">
        <v>43</v>
      </c>
      <c r="B43" s="118"/>
      <c r="C43" s="119"/>
      <c r="D43" s="57">
        <f>SUM(D44:D48)</f>
        <v>33</v>
      </c>
      <c r="E43" s="57">
        <f aca="true" t="shared" si="11" ref="E43:BF43">SUM(E44:E48)</f>
        <v>1461465</v>
      </c>
      <c r="F43" s="57">
        <f t="shared" si="11"/>
        <v>11</v>
      </c>
      <c r="G43" s="57">
        <f t="shared" si="11"/>
        <v>367246</v>
      </c>
      <c r="H43" s="57">
        <f t="shared" si="11"/>
        <v>3</v>
      </c>
      <c r="I43" s="57">
        <f t="shared" si="11"/>
        <v>123197</v>
      </c>
      <c r="J43" s="57">
        <f t="shared" si="11"/>
        <v>0</v>
      </c>
      <c r="K43" s="57">
        <f t="shared" si="11"/>
        <v>0</v>
      </c>
      <c r="L43" s="57">
        <f t="shared" si="11"/>
        <v>0</v>
      </c>
      <c r="M43" s="57">
        <f t="shared" si="11"/>
        <v>0</v>
      </c>
      <c r="N43" s="57">
        <f t="shared" si="11"/>
        <v>0</v>
      </c>
      <c r="O43" s="57">
        <f t="shared" si="11"/>
        <v>0</v>
      </c>
      <c r="P43" s="57">
        <f t="shared" si="11"/>
        <v>0</v>
      </c>
      <c r="Q43" s="57">
        <f t="shared" si="11"/>
        <v>0</v>
      </c>
      <c r="R43" s="57">
        <f t="shared" si="11"/>
        <v>1</v>
      </c>
      <c r="S43" s="57">
        <f t="shared" si="11"/>
        <v>91572</v>
      </c>
      <c r="T43" s="57">
        <f t="shared" si="11"/>
        <v>2</v>
      </c>
      <c r="U43" s="57">
        <f t="shared" si="11"/>
        <v>350746</v>
      </c>
      <c r="V43" s="57">
        <f t="shared" si="11"/>
        <v>0</v>
      </c>
      <c r="W43" s="57">
        <f t="shared" si="11"/>
        <v>0</v>
      </c>
      <c r="X43" s="57">
        <f t="shared" si="11"/>
        <v>0</v>
      </c>
      <c r="Y43" s="57">
        <f t="shared" si="11"/>
        <v>0</v>
      </c>
      <c r="Z43" s="57">
        <f t="shared" si="11"/>
        <v>0</v>
      </c>
      <c r="AA43" s="57">
        <f t="shared" si="11"/>
        <v>0</v>
      </c>
      <c r="AB43" s="57">
        <f t="shared" si="11"/>
        <v>0</v>
      </c>
      <c r="AC43" s="57">
        <f t="shared" si="11"/>
        <v>0</v>
      </c>
      <c r="AD43" s="57">
        <f t="shared" si="11"/>
        <v>0</v>
      </c>
      <c r="AE43" s="57">
        <f t="shared" si="11"/>
        <v>0</v>
      </c>
      <c r="AF43" s="57">
        <f t="shared" si="11"/>
        <v>3</v>
      </c>
      <c r="AG43" s="58">
        <f t="shared" si="11"/>
        <v>272017</v>
      </c>
      <c r="AH43" s="57">
        <f t="shared" si="11"/>
        <v>0</v>
      </c>
      <c r="AI43" s="57">
        <f t="shared" si="11"/>
        <v>0</v>
      </c>
      <c r="AJ43" s="57">
        <f t="shared" si="11"/>
        <v>0</v>
      </c>
      <c r="AK43" s="57">
        <f t="shared" si="11"/>
        <v>0</v>
      </c>
      <c r="AL43" s="57">
        <f t="shared" si="11"/>
        <v>0</v>
      </c>
      <c r="AM43" s="57">
        <f t="shared" si="11"/>
        <v>0</v>
      </c>
      <c r="AN43" s="57">
        <f t="shared" si="11"/>
        <v>0</v>
      </c>
      <c r="AO43" s="57">
        <f t="shared" si="11"/>
        <v>0</v>
      </c>
      <c r="AP43" s="57">
        <f t="shared" si="11"/>
        <v>0</v>
      </c>
      <c r="AQ43" s="57">
        <f t="shared" si="11"/>
        <v>0</v>
      </c>
      <c r="AR43" s="57">
        <f t="shared" si="11"/>
        <v>6</v>
      </c>
      <c r="AS43" s="59">
        <f t="shared" si="11"/>
        <v>16.2</v>
      </c>
      <c r="AT43" s="57">
        <f t="shared" si="11"/>
        <v>43640</v>
      </c>
      <c r="AU43" s="57">
        <f t="shared" si="11"/>
        <v>1</v>
      </c>
      <c r="AV43" s="59">
        <f t="shared" si="11"/>
        <v>2.7</v>
      </c>
      <c r="AW43" s="57">
        <f t="shared" si="11"/>
        <v>13405</v>
      </c>
      <c r="AX43" s="57">
        <f t="shared" si="11"/>
        <v>5</v>
      </c>
      <c r="AY43" s="59">
        <f t="shared" si="11"/>
        <v>167</v>
      </c>
      <c r="AZ43" s="57">
        <f t="shared" si="11"/>
        <v>121215</v>
      </c>
      <c r="BA43" s="57">
        <f t="shared" si="11"/>
        <v>0</v>
      </c>
      <c r="BB43" s="59">
        <f t="shared" si="11"/>
        <v>0</v>
      </c>
      <c r="BC43" s="57">
        <f t="shared" si="11"/>
        <v>0</v>
      </c>
      <c r="BD43" s="57">
        <f t="shared" si="11"/>
        <v>1</v>
      </c>
      <c r="BE43" s="59">
        <f t="shared" si="11"/>
        <v>0</v>
      </c>
      <c r="BF43" s="60">
        <f t="shared" si="11"/>
        <v>78426</v>
      </c>
    </row>
    <row r="44" spans="1:59" ht="12">
      <c r="A44" s="42"/>
      <c r="B44" s="64" t="s">
        <v>44</v>
      </c>
      <c r="C44" s="37">
        <v>27</v>
      </c>
      <c r="D44" s="27">
        <f>F44+H44+J44+L44+N44+P44+R44+T44+V44+X44+Z44+AB44+AD44+AF44+AH44+AJ44+AL44+AN44+AP44+AR44+AU44+AX44+BA44+BD44</f>
        <v>3</v>
      </c>
      <c r="E44" s="27">
        <f>G44+I44+K44+M44+O44+Q44+S44+U44+W44+Y44+AA44+AC44+AE44+AG44+AI44+AK44+AM44+AO44+AQ44+AT44+AW44+AZ44+BC44+BF44</f>
        <v>46437</v>
      </c>
      <c r="F44" s="27">
        <v>1</v>
      </c>
      <c r="G44" s="39">
        <v>21836</v>
      </c>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27"/>
      <c r="AI44" s="27"/>
      <c r="AJ44" s="27"/>
      <c r="AK44" s="27"/>
      <c r="AL44" s="27"/>
      <c r="AM44" s="27"/>
      <c r="AN44" s="27"/>
      <c r="AO44" s="27"/>
      <c r="AP44" s="27"/>
      <c r="AQ44" s="27"/>
      <c r="AR44" s="27">
        <v>1</v>
      </c>
      <c r="AS44" s="34">
        <v>1.9</v>
      </c>
      <c r="AT44" s="27">
        <v>4979</v>
      </c>
      <c r="AU44" s="27"/>
      <c r="AV44" s="34"/>
      <c r="AW44" s="27"/>
      <c r="AX44" s="27">
        <v>1</v>
      </c>
      <c r="AY44" s="34">
        <v>25.4</v>
      </c>
      <c r="AZ44" s="27">
        <v>19622</v>
      </c>
      <c r="BA44" s="27"/>
      <c r="BB44" s="34"/>
      <c r="BC44" s="27"/>
      <c r="BD44" s="27"/>
      <c r="BE44" s="34"/>
      <c r="BF44" s="31"/>
      <c r="BG44" s="8">
        <v>27</v>
      </c>
    </row>
    <row r="45" spans="1:59" ht="12">
      <c r="A45" s="42"/>
      <c r="B45" s="64" t="s">
        <v>45</v>
      </c>
      <c r="C45" s="37">
        <v>28</v>
      </c>
      <c r="D45" s="27">
        <f>F45+H45+J45+L45+N45+P45+R45+T45+V45+X45+Z45+AB45+AD45+AF45+AH45+AJ45+AL45+AN45+AP45+AR45+AU45+AX45+BA45+BD45</f>
        <v>3</v>
      </c>
      <c r="E45" s="27">
        <f>G45+I45+K45+M45+O45+Q45+S45+U45+W45+Y45+AA45+AC45+AE45+AG45+AI45+AK45+AM45+AO45+AQ45+AT45+AW45+AZ45+BC45+BF45</f>
        <v>76617</v>
      </c>
      <c r="F45" s="27">
        <v>1</v>
      </c>
      <c r="G45" s="39">
        <v>49940</v>
      </c>
      <c r="H45" s="27">
        <v>1</v>
      </c>
      <c r="I45" s="39">
        <v>24306</v>
      </c>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27"/>
      <c r="AI45" s="27"/>
      <c r="AJ45" s="27"/>
      <c r="AK45" s="27"/>
      <c r="AL45" s="27"/>
      <c r="AM45" s="27"/>
      <c r="AN45" s="27"/>
      <c r="AO45" s="27"/>
      <c r="AP45" s="27"/>
      <c r="AQ45" s="27"/>
      <c r="AR45" s="27"/>
      <c r="AS45" s="34"/>
      <c r="AT45" s="27"/>
      <c r="AU45" s="27"/>
      <c r="AV45" s="34"/>
      <c r="AW45" s="27"/>
      <c r="AX45" s="27">
        <v>1</v>
      </c>
      <c r="AY45" s="34">
        <v>2.2</v>
      </c>
      <c r="AZ45" s="27">
        <v>2371</v>
      </c>
      <c r="BA45" s="27"/>
      <c r="BB45" s="34"/>
      <c r="BC45" s="27"/>
      <c r="BD45" s="27"/>
      <c r="BE45" s="34"/>
      <c r="BF45" s="31"/>
      <c r="BG45" s="8">
        <v>28</v>
      </c>
    </row>
    <row r="46" spans="1:59" ht="12">
      <c r="A46" s="42"/>
      <c r="B46" s="64" t="s">
        <v>46</v>
      </c>
      <c r="C46" s="37">
        <v>29</v>
      </c>
      <c r="D46" s="27">
        <f>F46+H46+J46+L46+N46+P46+R46+T46+V46+X46+Z46+AB46+AD46+AF46+AH46+AJ46+AL46+AN46+AP46+AR46+AU46+AX46+BA46+BD46</f>
        <v>14</v>
      </c>
      <c r="E46" s="27">
        <v>654224</v>
      </c>
      <c r="F46" s="27">
        <v>5</v>
      </c>
      <c r="G46" s="39">
        <v>143474</v>
      </c>
      <c r="H46" s="27">
        <v>1</v>
      </c>
      <c r="I46" s="39">
        <v>56746</v>
      </c>
      <c r="J46" s="27"/>
      <c r="K46" s="27"/>
      <c r="L46" s="27"/>
      <c r="M46" s="27"/>
      <c r="N46" s="27"/>
      <c r="O46" s="27"/>
      <c r="P46" s="27"/>
      <c r="Q46" s="27"/>
      <c r="R46" s="27">
        <v>1</v>
      </c>
      <c r="S46" s="39">
        <v>91572</v>
      </c>
      <c r="T46" s="27">
        <v>1</v>
      </c>
      <c r="U46" s="27">
        <v>185493</v>
      </c>
      <c r="V46" s="27"/>
      <c r="W46" s="27"/>
      <c r="X46" s="27"/>
      <c r="Y46" s="27"/>
      <c r="Z46" s="27"/>
      <c r="AA46" s="27"/>
      <c r="AB46" s="27"/>
      <c r="AC46" s="27"/>
      <c r="AD46" s="27"/>
      <c r="AE46" s="27"/>
      <c r="AF46" s="27">
        <v>2</v>
      </c>
      <c r="AG46" s="43">
        <v>90260</v>
      </c>
      <c r="AH46" s="27"/>
      <c r="AI46" s="27"/>
      <c r="AJ46" s="27"/>
      <c r="AK46" s="27"/>
      <c r="AL46" s="27"/>
      <c r="AM46" s="27"/>
      <c r="AN46" s="27"/>
      <c r="AO46" s="27"/>
      <c r="AP46" s="27"/>
      <c r="AQ46" s="27"/>
      <c r="AR46" s="27">
        <v>2</v>
      </c>
      <c r="AS46" s="34">
        <v>5.6</v>
      </c>
      <c r="AT46" s="27">
        <v>14666</v>
      </c>
      <c r="AU46" s="27">
        <v>1</v>
      </c>
      <c r="AV46" s="34">
        <v>2.7</v>
      </c>
      <c r="AW46" s="27">
        <v>13405</v>
      </c>
      <c r="AX46" s="27">
        <v>1</v>
      </c>
      <c r="AY46" s="34">
        <v>71.1</v>
      </c>
      <c r="AZ46" s="27">
        <v>58607</v>
      </c>
      <c r="BA46" s="27"/>
      <c r="BB46" s="34"/>
      <c r="BC46" s="27"/>
      <c r="BD46" s="27"/>
      <c r="BE46" s="34"/>
      <c r="BF46" s="31"/>
      <c r="BG46" s="8">
        <v>29</v>
      </c>
    </row>
    <row r="47" spans="1:59" ht="12">
      <c r="A47" s="42"/>
      <c r="B47" s="64" t="s">
        <v>47</v>
      </c>
      <c r="C47" s="37">
        <v>30</v>
      </c>
      <c r="D47" s="27">
        <f>F47+H47+J47+L47+N47+P47+R47+T47+V47+X47+Z47+AB47+AD47+AF47+AH47+AJ47+AL47+AN47+AP47+AR47+AU47+AX47+BA47+BD47</f>
        <v>8</v>
      </c>
      <c r="E47" s="27">
        <v>514137</v>
      </c>
      <c r="F47" s="27">
        <v>2</v>
      </c>
      <c r="G47" s="39">
        <v>76627</v>
      </c>
      <c r="H47" s="27">
        <v>1</v>
      </c>
      <c r="I47" s="39">
        <v>34588</v>
      </c>
      <c r="J47" s="27"/>
      <c r="K47" s="27"/>
      <c r="L47" s="27"/>
      <c r="M47" s="27"/>
      <c r="N47" s="27"/>
      <c r="O47" s="27"/>
      <c r="P47" s="27"/>
      <c r="Q47" s="27"/>
      <c r="R47" s="27"/>
      <c r="S47" s="39"/>
      <c r="T47" s="27">
        <v>1</v>
      </c>
      <c r="U47" s="27">
        <v>165253</v>
      </c>
      <c r="V47" s="27"/>
      <c r="W47" s="27"/>
      <c r="X47" s="27"/>
      <c r="Y47" s="27"/>
      <c r="Z47" s="27"/>
      <c r="AA47" s="27"/>
      <c r="AB47" s="27"/>
      <c r="AC47" s="27"/>
      <c r="AD47" s="27"/>
      <c r="AE47" s="27"/>
      <c r="AF47" s="27">
        <v>1</v>
      </c>
      <c r="AG47" s="41">
        <v>181757</v>
      </c>
      <c r="AH47" s="27"/>
      <c r="AI47" s="27"/>
      <c r="AJ47" s="27"/>
      <c r="AK47" s="27"/>
      <c r="AL47" s="27"/>
      <c r="AM47" s="27"/>
      <c r="AN47" s="27"/>
      <c r="AO47" s="27"/>
      <c r="AP47" s="27"/>
      <c r="AQ47" s="27"/>
      <c r="AR47" s="27">
        <v>2</v>
      </c>
      <c r="AS47" s="34">
        <v>6.7</v>
      </c>
      <c r="AT47" s="27">
        <v>18937</v>
      </c>
      <c r="AU47" s="27"/>
      <c r="AV47" s="34"/>
      <c r="AW47" s="27"/>
      <c r="AX47" s="27">
        <v>1</v>
      </c>
      <c r="AY47" s="34">
        <v>63.9</v>
      </c>
      <c r="AZ47" s="27">
        <v>36974</v>
      </c>
      <c r="BA47" s="27"/>
      <c r="BB47" s="34"/>
      <c r="BC47" s="27"/>
      <c r="BD47" s="27"/>
      <c r="BE47" s="34"/>
      <c r="BF47" s="31"/>
      <c r="BG47" s="8">
        <v>30</v>
      </c>
    </row>
    <row r="48" spans="1:59" ht="12">
      <c r="A48" s="42"/>
      <c r="B48" s="64" t="s">
        <v>48</v>
      </c>
      <c r="C48" s="37">
        <v>31</v>
      </c>
      <c r="D48" s="27">
        <f>F48+H48+J48+L48+N48+P48+R48+T48+V48+X48+Z48+AB48+AD48+AF48+AH48+AJ48+AL48+AN48+AP48+AR48+AU48+AX48+BA48+BD48</f>
        <v>5</v>
      </c>
      <c r="E48" s="27">
        <v>170050</v>
      </c>
      <c r="F48" s="38">
        <v>2</v>
      </c>
      <c r="G48" s="39">
        <v>75369</v>
      </c>
      <c r="H48" s="27">
        <v>0</v>
      </c>
      <c r="I48" s="41">
        <v>7557</v>
      </c>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27"/>
      <c r="AI48" s="27"/>
      <c r="AJ48" s="27"/>
      <c r="AK48" s="27"/>
      <c r="AL48" s="27"/>
      <c r="AM48" s="27"/>
      <c r="AN48" s="27"/>
      <c r="AO48" s="27"/>
      <c r="AP48" s="27"/>
      <c r="AQ48" s="27"/>
      <c r="AR48" s="27">
        <v>1</v>
      </c>
      <c r="AS48" s="34">
        <v>2</v>
      </c>
      <c r="AT48" s="27">
        <v>5058</v>
      </c>
      <c r="AU48" s="27"/>
      <c r="AV48" s="34"/>
      <c r="AW48" s="27"/>
      <c r="AX48" s="27">
        <v>1</v>
      </c>
      <c r="AY48" s="34">
        <v>4.4</v>
      </c>
      <c r="AZ48" s="27">
        <v>3641</v>
      </c>
      <c r="BA48" s="27"/>
      <c r="BB48" s="34"/>
      <c r="BC48" s="27"/>
      <c r="BD48" s="27">
        <v>1</v>
      </c>
      <c r="BE48" s="34" t="s">
        <v>129</v>
      </c>
      <c r="BF48" s="31">
        <v>78426</v>
      </c>
      <c r="BG48" s="8">
        <v>31</v>
      </c>
    </row>
    <row r="49" spans="1:58" ht="12">
      <c r="A49" s="42"/>
      <c r="B49" s="45"/>
      <c r="C49" s="36"/>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27"/>
      <c r="AI49" s="27"/>
      <c r="AJ49" s="27"/>
      <c r="AK49" s="27"/>
      <c r="AL49" s="27"/>
      <c r="AM49" s="27"/>
      <c r="AN49" s="27"/>
      <c r="AO49" s="27"/>
      <c r="AP49" s="27"/>
      <c r="AQ49" s="27"/>
      <c r="AR49" s="27"/>
      <c r="AS49" s="34"/>
      <c r="AT49" s="27"/>
      <c r="AU49" s="27"/>
      <c r="AV49" s="34"/>
      <c r="AW49" s="27"/>
      <c r="AX49" s="27"/>
      <c r="AY49" s="34"/>
      <c r="AZ49" s="27"/>
      <c r="BA49" s="27"/>
      <c r="BB49" s="34"/>
      <c r="BC49" s="27"/>
      <c r="BD49" s="27"/>
      <c r="BE49" s="34"/>
      <c r="BF49" s="31"/>
    </row>
    <row r="50" spans="1:58" ht="12" customHeight="1">
      <c r="A50" s="117" t="s">
        <v>49</v>
      </c>
      <c r="B50" s="118"/>
      <c r="C50" s="119"/>
      <c r="D50" s="57">
        <f>SUM(D51:D57)</f>
        <v>37</v>
      </c>
      <c r="E50" s="57">
        <f aca="true" t="shared" si="12" ref="E50:BF50">SUM(E51:E57)</f>
        <v>1592177</v>
      </c>
      <c r="F50" s="57">
        <f t="shared" si="12"/>
        <v>16</v>
      </c>
      <c r="G50" s="57">
        <f t="shared" si="12"/>
        <v>622952</v>
      </c>
      <c r="H50" s="57">
        <f t="shared" si="12"/>
        <v>4</v>
      </c>
      <c r="I50" s="57">
        <f t="shared" si="12"/>
        <v>120676</v>
      </c>
      <c r="J50" s="57">
        <f t="shared" si="12"/>
        <v>0</v>
      </c>
      <c r="K50" s="57">
        <f t="shared" si="12"/>
        <v>0</v>
      </c>
      <c r="L50" s="57">
        <f t="shared" si="12"/>
        <v>0</v>
      </c>
      <c r="M50" s="57">
        <f t="shared" si="12"/>
        <v>0</v>
      </c>
      <c r="N50" s="57">
        <f t="shared" si="12"/>
        <v>0</v>
      </c>
      <c r="O50" s="57">
        <f t="shared" si="12"/>
        <v>0</v>
      </c>
      <c r="P50" s="57">
        <f t="shared" si="12"/>
        <v>0</v>
      </c>
      <c r="Q50" s="57">
        <f t="shared" si="12"/>
        <v>0</v>
      </c>
      <c r="R50" s="57">
        <f t="shared" si="12"/>
        <v>1</v>
      </c>
      <c r="S50" s="57">
        <f t="shared" si="12"/>
        <v>87330</v>
      </c>
      <c r="T50" s="57">
        <f t="shared" si="12"/>
        <v>0</v>
      </c>
      <c r="U50" s="57">
        <f t="shared" si="12"/>
        <v>0</v>
      </c>
      <c r="V50" s="57">
        <f t="shared" si="12"/>
        <v>0</v>
      </c>
      <c r="W50" s="57">
        <f t="shared" si="12"/>
        <v>0</v>
      </c>
      <c r="X50" s="57">
        <f t="shared" si="12"/>
        <v>1</v>
      </c>
      <c r="Y50" s="57">
        <f t="shared" si="12"/>
        <v>301822</v>
      </c>
      <c r="Z50" s="57">
        <f t="shared" si="12"/>
        <v>1</v>
      </c>
      <c r="AA50" s="57">
        <f t="shared" si="12"/>
        <v>176231</v>
      </c>
      <c r="AB50" s="57">
        <f t="shared" si="12"/>
        <v>0</v>
      </c>
      <c r="AC50" s="57">
        <f t="shared" si="12"/>
        <v>0</v>
      </c>
      <c r="AD50" s="57">
        <f t="shared" si="12"/>
        <v>0</v>
      </c>
      <c r="AE50" s="57">
        <f t="shared" si="12"/>
        <v>0</v>
      </c>
      <c r="AF50" s="57">
        <f t="shared" si="12"/>
        <v>0</v>
      </c>
      <c r="AG50" s="58">
        <f t="shared" si="12"/>
        <v>0</v>
      </c>
      <c r="AH50" s="57">
        <f t="shared" si="12"/>
        <v>0</v>
      </c>
      <c r="AI50" s="57">
        <f t="shared" si="12"/>
        <v>0</v>
      </c>
      <c r="AJ50" s="57">
        <f t="shared" si="12"/>
        <v>0</v>
      </c>
      <c r="AK50" s="57">
        <f t="shared" si="12"/>
        <v>0</v>
      </c>
      <c r="AL50" s="57">
        <f t="shared" si="12"/>
        <v>0</v>
      </c>
      <c r="AM50" s="57">
        <f t="shared" si="12"/>
        <v>0</v>
      </c>
      <c r="AN50" s="57">
        <f t="shared" si="12"/>
        <v>0</v>
      </c>
      <c r="AO50" s="57">
        <f t="shared" si="12"/>
        <v>0</v>
      </c>
      <c r="AP50" s="57">
        <f t="shared" si="12"/>
        <v>0</v>
      </c>
      <c r="AQ50" s="57">
        <f t="shared" si="12"/>
        <v>0</v>
      </c>
      <c r="AR50" s="57">
        <f t="shared" si="12"/>
        <v>6</v>
      </c>
      <c r="AS50" s="59">
        <f t="shared" si="12"/>
        <v>11</v>
      </c>
      <c r="AT50" s="57">
        <f t="shared" si="12"/>
        <v>31212</v>
      </c>
      <c r="AU50" s="57">
        <f t="shared" si="12"/>
        <v>0</v>
      </c>
      <c r="AV50" s="59">
        <f t="shared" si="12"/>
        <v>0</v>
      </c>
      <c r="AW50" s="57">
        <f t="shared" si="12"/>
        <v>0</v>
      </c>
      <c r="AX50" s="57">
        <f t="shared" si="12"/>
        <v>7</v>
      </c>
      <c r="AY50" s="59">
        <f t="shared" si="12"/>
        <v>317.8</v>
      </c>
      <c r="AZ50" s="57">
        <f t="shared" si="12"/>
        <v>170865</v>
      </c>
      <c r="BA50" s="57">
        <f t="shared" si="12"/>
        <v>0</v>
      </c>
      <c r="BB50" s="59">
        <f t="shared" si="12"/>
        <v>0</v>
      </c>
      <c r="BC50" s="57">
        <f t="shared" si="12"/>
        <v>0</v>
      </c>
      <c r="BD50" s="57">
        <f t="shared" si="12"/>
        <v>1</v>
      </c>
      <c r="BE50" s="59">
        <f t="shared" si="12"/>
        <v>2.8</v>
      </c>
      <c r="BF50" s="60">
        <f t="shared" si="12"/>
        <v>81380</v>
      </c>
    </row>
    <row r="51" spans="1:59" ht="12">
      <c r="A51" s="42"/>
      <c r="B51" s="64" t="s">
        <v>50</v>
      </c>
      <c r="C51" s="37">
        <v>32</v>
      </c>
      <c r="D51" s="27">
        <f aca="true" t="shared" si="13" ref="D51:D57">F51+H51+J51+L51+N51+P51+R51+T51+V51+X51+Z51+AB51+AD51+AF51+AH51+AJ51+AL51+AN51+AP51+AR51+AU51+AX51+BA51+BD51</f>
        <v>0</v>
      </c>
      <c r="E51" s="27">
        <f aca="true" t="shared" si="14" ref="E51:E56">G51+I51+K51+M51+O51+Q51+S51+U51+W51+Y51+AA51+AC51+AE51+AG51+AI51+AK51+AM51+AO51+AQ51+AT51+AW51+AZ51+BC51+BF51</f>
        <v>0</v>
      </c>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27"/>
      <c r="AI51" s="27"/>
      <c r="AJ51" s="27"/>
      <c r="AK51" s="27"/>
      <c r="AL51" s="27"/>
      <c r="AM51" s="27"/>
      <c r="AN51" s="27"/>
      <c r="AO51" s="27"/>
      <c r="AP51" s="27"/>
      <c r="AQ51" s="27"/>
      <c r="AR51" s="27"/>
      <c r="AS51" s="34"/>
      <c r="AT51" s="27"/>
      <c r="AU51" s="27"/>
      <c r="AV51" s="34"/>
      <c r="AW51" s="27"/>
      <c r="AX51" s="27"/>
      <c r="AY51" s="34"/>
      <c r="AZ51" s="27"/>
      <c r="BA51" s="27"/>
      <c r="BB51" s="34"/>
      <c r="BC51" s="27"/>
      <c r="BD51" s="27"/>
      <c r="BE51" s="34"/>
      <c r="BF51" s="31"/>
      <c r="BG51" s="8">
        <v>32</v>
      </c>
    </row>
    <row r="52" spans="1:59" ht="12">
      <c r="A52" s="42"/>
      <c r="B52" s="64" t="s">
        <v>51</v>
      </c>
      <c r="C52" s="37">
        <v>33</v>
      </c>
      <c r="D52" s="27">
        <f t="shared" si="13"/>
        <v>6</v>
      </c>
      <c r="E52" s="27">
        <v>224140</v>
      </c>
      <c r="F52" s="40">
        <v>3</v>
      </c>
      <c r="G52" s="39">
        <v>105051</v>
      </c>
      <c r="H52" s="38">
        <v>1</v>
      </c>
      <c r="I52" s="39">
        <v>32651</v>
      </c>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27"/>
      <c r="AI52" s="27"/>
      <c r="AJ52" s="27"/>
      <c r="AK52" s="41"/>
      <c r="AL52" s="27"/>
      <c r="AM52" s="27"/>
      <c r="AN52" s="27"/>
      <c r="AO52" s="27"/>
      <c r="AP52" s="27"/>
      <c r="AQ52" s="27"/>
      <c r="AR52" s="27"/>
      <c r="AS52" s="34"/>
      <c r="AT52" s="27"/>
      <c r="AU52" s="27"/>
      <c r="AV52" s="34"/>
      <c r="AW52" s="27"/>
      <c r="AX52" s="27">
        <v>1</v>
      </c>
      <c r="AY52" s="34">
        <v>6.7</v>
      </c>
      <c r="AZ52" s="27">
        <v>5057</v>
      </c>
      <c r="BA52" s="27"/>
      <c r="BB52" s="34"/>
      <c r="BC52" s="27"/>
      <c r="BD52" s="27">
        <v>1</v>
      </c>
      <c r="BE52" s="34">
        <v>2.8</v>
      </c>
      <c r="BF52" s="31">
        <v>81380</v>
      </c>
      <c r="BG52" s="8">
        <v>33</v>
      </c>
    </row>
    <row r="53" spans="1:59" ht="12">
      <c r="A53" s="42"/>
      <c r="B53" s="64" t="s">
        <v>52</v>
      </c>
      <c r="C53" s="37">
        <v>34</v>
      </c>
      <c r="D53" s="27">
        <f t="shared" si="13"/>
        <v>6</v>
      </c>
      <c r="E53" s="27">
        <f t="shared" si="14"/>
        <v>138594</v>
      </c>
      <c r="F53" s="27">
        <v>3</v>
      </c>
      <c r="G53" s="39">
        <v>84363</v>
      </c>
      <c r="H53" s="27">
        <v>1</v>
      </c>
      <c r="I53" s="39">
        <v>30552</v>
      </c>
      <c r="J53" s="27"/>
      <c r="K53" s="27"/>
      <c r="L53" s="27"/>
      <c r="M53" s="27"/>
      <c r="N53" s="27"/>
      <c r="O53" s="27"/>
      <c r="P53" s="27"/>
      <c r="Q53" s="27"/>
      <c r="R53" s="27"/>
      <c r="S53" s="39"/>
      <c r="T53" s="27"/>
      <c r="U53" s="27"/>
      <c r="V53" s="27"/>
      <c r="W53" s="27"/>
      <c r="X53" s="27"/>
      <c r="Y53" s="27"/>
      <c r="Z53" s="27"/>
      <c r="AA53" s="27"/>
      <c r="AB53" s="27"/>
      <c r="AC53" s="27"/>
      <c r="AD53" s="27"/>
      <c r="AE53" s="27"/>
      <c r="AF53" s="27"/>
      <c r="AG53" s="28"/>
      <c r="AH53" s="27"/>
      <c r="AI53" s="27"/>
      <c r="AJ53" s="27"/>
      <c r="AK53" s="41"/>
      <c r="AL53" s="27"/>
      <c r="AM53" s="27"/>
      <c r="AN53" s="27"/>
      <c r="AO53" s="27"/>
      <c r="AP53" s="27"/>
      <c r="AQ53" s="27"/>
      <c r="AR53" s="27">
        <v>1</v>
      </c>
      <c r="AS53" s="34">
        <v>2.5</v>
      </c>
      <c r="AT53" s="27">
        <v>6294</v>
      </c>
      <c r="AU53" s="27"/>
      <c r="AV53" s="34"/>
      <c r="AW53" s="27"/>
      <c r="AX53" s="27">
        <v>1</v>
      </c>
      <c r="AY53" s="34">
        <v>26.9</v>
      </c>
      <c r="AZ53" s="27">
        <v>17385</v>
      </c>
      <c r="BA53" s="27"/>
      <c r="BB53" s="34"/>
      <c r="BC53" s="27"/>
      <c r="BD53" s="27"/>
      <c r="BE53" s="34"/>
      <c r="BF53" s="31"/>
      <c r="BG53" s="8">
        <v>34</v>
      </c>
    </row>
    <row r="54" spans="1:59" ht="12">
      <c r="A54" s="42"/>
      <c r="B54" s="64" t="s">
        <v>53</v>
      </c>
      <c r="C54" s="37">
        <v>35</v>
      </c>
      <c r="D54" s="27">
        <f t="shared" si="13"/>
        <v>7</v>
      </c>
      <c r="E54" s="27">
        <v>438962</v>
      </c>
      <c r="F54" s="27">
        <v>2</v>
      </c>
      <c r="G54" s="39">
        <v>50871</v>
      </c>
      <c r="H54" s="27"/>
      <c r="I54" s="27"/>
      <c r="J54" s="27"/>
      <c r="K54" s="27"/>
      <c r="L54" s="27"/>
      <c r="M54" s="27"/>
      <c r="N54" s="27"/>
      <c r="O54" s="27"/>
      <c r="P54" s="27"/>
      <c r="Q54" s="27"/>
      <c r="R54" s="27"/>
      <c r="S54" s="27"/>
      <c r="T54" s="27"/>
      <c r="U54" s="27"/>
      <c r="V54" s="27"/>
      <c r="W54" s="27"/>
      <c r="X54" s="27">
        <v>1</v>
      </c>
      <c r="Y54" s="27">
        <v>301822</v>
      </c>
      <c r="Z54" s="27"/>
      <c r="AA54" s="27"/>
      <c r="AB54" s="27"/>
      <c r="AC54" s="27"/>
      <c r="AD54" s="27"/>
      <c r="AE54" s="27"/>
      <c r="AF54" s="27"/>
      <c r="AG54" s="28"/>
      <c r="AH54" s="27"/>
      <c r="AI54" s="27"/>
      <c r="AJ54" s="27"/>
      <c r="AK54" s="27"/>
      <c r="AL54" s="27"/>
      <c r="AM54" s="27"/>
      <c r="AN54" s="27"/>
      <c r="AO54" s="27"/>
      <c r="AP54" s="27"/>
      <c r="AQ54" s="27"/>
      <c r="AR54" s="27">
        <v>2</v>
      </c>
      <c r="AS54" s="34">
        <v>2.6</v>
      </c>
      <c r="AT54" s="27">
        <v>9497</v>
      </c>
      <c r="AU54" s="27"/>
      <c r="AV54" s="34"/>
      <c r="AW54" s="27"/>
      <c r="AX54" s="27">
        <v>2</v>
      </c>
      <c r="AY54" s="34">
        <v>162.3</v>
      </c>
      <c r="AZ54" s="27">
        <v>76824</v>
      </c>
      <c r="BA54" s="27"/>
      <c r="BB54" s="34"/>
      <c r="BC54" s="27"/>
      <c r="BD54" s="27"/>
      <c r="BE54" s="34"/>
      <c r="BF54" s="31"/>
      <c r="BG54" s="8">
        <v>35</v>
      </c>
    </row>
    <row r="55" spans="1:59" ht="12">
      <c r="A55" s="42"/>
      <c r="B55" s="64" t="s">
        <v>54</v>
      </c>
      <c r="C55" s="37">
        <v>36</v>
      </c>
      <c r="D55" s="27">
        <f t="shared" si="13"/>
        <v>5</v>
      </c>
      <c r="E55" s="27">
        <f t="shared" si="14"/>
        <v>118783</v>
      </c>
      <c r="F55" s="27">
        <v>3</v>
      </c>
      <c r="G55" s="39">
        <v>98171</v>
      </c>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8"/>
      <c r="AH55" s="27"/>
      <c r="AI55" s="27"/>
      <c r="AJ55" s="27"/>
      <c r="AK55" s="27"/>
      <c r="AL55" s="27"/>
      <c r="AM55" s="27"/>
      <c r="AN55" s="27"/>
      <c r="AO55" s="27"/>
      <c r="AP55" s="27"/>
      <c r="AQ55" s="27"/>
      <c r="AR55" s="27">
        <v>1</v>
      </c>
      <c r="AS55" s="34">
        <v>1.8</v>
      </c>
      <c r="AT55" s="27">
        <v>5856</v>
      </c>
      <c r="AU55" s="27"/>
      <c r="AV55" s="34"/>
      <c r="AW55" s="27"/>
      <c r="AX55" s="27">
        <v>1</v>
      </c>
      <c r="AY55" s="34">
        <v>22</v>
      </c>
      <c r="AZ55" s="27">
        <v>14756</v>
      </c>
      <c r="BA55" s="27"/>
      <c r="BB55" s="34"/>
      <c r="BC55" s="27"/>
      <c r="BD55" s="27"/>
      <c r="BE55" s="34"/>
      <c r="BF55" s="31"/>
      <c r="BG55" s="8">
        <v>36</v>
      </c>
    </row>
    <row r="56" spans="1:59" ht="12">
      <c r="A56" s="42"/>
      <c r="B56" s="64" t="s">
        <v>55</v>
      </c>
      <c r="C56" s="37">
        <v>37</v>
      </c>
      <c r="D56" s="27">
        <f t="shared" si="13"/>
        <v>0</v>
      </c>
      <c r="E56" s="27">
        <f t="shared" si="14"/>
        <v>0</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8"/>
      <c r="AH56" s="27"/>
      <c r="AI56" s="27"/>
      <c r="AJ56" s="27"/>
      <c r="AK56" s="27"/>
      <c r="AL56" s="27"/>
      <c r="AM56" s="27"/>
      <c r="AN56" s="27"/>
      <c r="AO56" s="27"/>
      <c r="AP56" s="27"/>
      <c r="AQ56" s="27"/>
      <c r="AR56" s="27"/>
      <c r="AS56" s="34"/>
      <c r="AT56" s="27"/>
      <c r="AU56" s="27"/>
      <c r="AV56" s="34"/>
      <c r="AW56" s="27"/>
      <c r="AX56" s="27"/>
      <c r="AY56" s="34"/>
      <c r="AZ56" s="27"/>
      <c r="BA56" s="27"/>
      <c r="BB56" s="34"/>
      <c r="BC56" s="27"/>
      <c r="BD56" s="27"/>
      <c r="BE56" s="34"/>
      <c r="BF56" s="31"/>
      <c r="BG56" s="8">
        <v>37</v>
      </c>
    </row>
    <row r="57" spans="1:59" ht="12">
      <c r="A57" s="42"/>
      <c r="B57" s="64" t="s">
        <v>56</v>
      </c>
      <c r="C57" s="37">
        <v>38</v>
      </c>
      <c r="D57" s="27">
        <f t="shared" si="13"/>
        <v>13</v>
      </c>
      <c r="E57" s="27">
        <v>671698</v>
      </c>
      <c r="F57" s="27">
        <v>5</v>
      </c>
      <c r="G57" s="39">
        <v>284496</v>
      </c>
      <c r="H57" s="27">
        <v>2</v>
      </c>
      <c r="I57" s="39">
        <v>57473</v>
      </c>
      <c r="J57" s="27"/>
      <c r="K57" s="27"/>
      <c r="L57" s="27"/>
      <c r="M57" s="27"/>
      <c r="N57" s="27"/>
      <c r="O57" s="27"/>
      <c r="P57" s="27"/>
      <c r="Q57" s="27"/>
      <c r="R57" s="27">
        <v>1</v>
      </c>
      <c r="S57" s="41">
        <v>87330</v>
      </c>
      <c r="T57" s="27"/>
      <c r="U57" s="27"/>
      <c r="V57" s="27"/>
      <c r="W57" s="27"/>
      <c r="X57" s="27"/>
      <c r="Y57" s="27"/>
      <c r="Z57" s="27">
        <v>1</v>
      </c>
      <c r="AA57" s="27">
        <v>176231</v>
      </c>
      <c r="AB57" s="27"/>
      <c r="AC57" s="27"/>
      <c r="AD57" s="27"/>
      <c r="AE57" s="27"/>
      <c r="AF57" s="27"/>
      <c r="AG57" s="28"/>
      <c r="AH57" s="27"/>
      <c r="AI57" s="27"/>
      <c r="AJ57" s="27"/>
      <c r="AK57" s="27"/>
      <c r="AL57" s="27"/>
      <c r="AM57" s="27"/>
      <c r="AN57" s="27"/>
      <c r="AO57" s="27"/>
      <c r="AP57" s="27"/>
      <c r="AQ57" s="27"/>
      <c r="AR57" s="27">
        <v>2</v>
      </c>
      <c r="AS57" s="34">
        <v>4.1</v>
      </c>
      <c r="AT57" s="27">
        <v>9565</v>
      </c>
      <c r="AU57" s="27"/>
      <c r="AV57" s="34"/>
      <c r="AW57" s="27"/>
      <c r="AX57" s="27">
        <v>2</v>
      </c>
      <c r="AY57" s="34">
        <v>99.9</v>
      </c>
      <c r="AZ57" s="27">
        <v>56843</v>
      </c>
      <c r="BA57" s="27"/>
      <c r="BB57" s="34"/>
      <c r="BC57" s="27"/>
      <c r="BD57" s="27"/>
      <c r="BE57" s="34"/>
      <c r="BF57" s="31"/>
      <c r="BG57" s="8">
        <v>38</v>
      </c>
    </row>
    <row r="58" spans="1:58" ht="12">
      <c r="A58" s="42"/>
      <c r="B58" s="45"/>
      <c r="C58" s="3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8"/>
      <c r="AH58" s="27"/>
      <c r="AI58" s="27"/>
      <c r="AJ58" s="27"/>
      <c r="AK58" s="27"/>
      <c r="AL58" s="27"/>
      <c r="AM58" s="27"/>
      <c r="AN58" s="27"/>
      <c r="AO58" s="27"/>
      <c r="AP58" s="27"/>
      <c r="AQ58" s="27"/>
      <c r="AR58" s="27"/>
      <c r="AS58" s="34"/>
      <c r="AT58" s="27"/>
      <c r="AU58" s="27"/>
      <c r="AV58" s="34"/>
      <c r="AW58" s="27"/>
      <c r="AX58" s="27"/>
      <c r="AY58" s="34"/>
      <c r="AZ58" s="27"/>
      <c r="BA58" s="27"/>
      <c r="BB58" s="34"/>
      <c r="BC58" s="27"/>
      <c r="BD58" s="27"/>
      <c r="BE58" s="34"/>
      <c r="BF58" s="31"/>
    </row>
    <row r="59" spans="1:58" ht="12" customHeight="1">
      <c r="A59" s="117" t="s">
        <v>57</v>
      </c>
      <c r="B59" s="118"/>
      <c r="C59" s="119"/>
      <c r="D59" s="57">
        <f>SUM(D60:D67)</f>
        <v>38</v>
      </c>
      <c r="E59" s="57">
        <f aca="true" t="shared" si="15" ref="E59:BF59">SUM(E60:E67)</f>
        <v>1636809</v>
      </c>
      <c r="F59" s="57">
        <f t="shared" si="15"/>
        <v>14</v>
      </c>
      <c r="G59" s="57">
        <f t="shared" si="15"/>
        <v>638788</v>
      </c>
      <c r="H59" s="57">
        <f t="shared" si="15"/>
        <v>9</v>
      </c>
      <c r="I59" s="57">
        <f t="shared" si="15"/>
        <v>268721</v>
      </c>
      <c r="J59" s="57">
        <f t="shared" si="15"/>
        <v>0</v>
      </c>
      <c r="K59" s="57">
        <f t="shared" si="15"/>
        <v>0</v>
      </c>
      <c r="L59" s="57">
        <f t="shared" si="15"/>
        <v>0</v>
      </c>
      <c r="M59" s="57">
        <f t="shared" si="15"/>
        <v>0</v>
      </c>
      <c r="N59" s="57">
        <f t="shared" si="15"/>
        <v>0</v>
      </c>
      <c r="O59" s="57">
        <f t="shared" si="15"/>
        <v>0</v>
      </c>
      <c r="P59" s="57">
        <f t="shared" si="15"/>
        <v>0</v>
      </c>
      <c r="Q59" s="57">
        <f t="shared" si="15"/>
        <v>0</v>
      </c>
      <c r="R59" s="57">
        <f t="shared" si="15"/>
        <v>0</v>
      </c>
      <c r="S59" s="57">
        <f t="shared" si="15"/>
        <v>0</v>
      </c>
      <c r="T59" s="57">
        <f t="shared" si="15"/>
        <v>0</v>
      </c>
      <c r="U59" s="57">
        <f t="shared" si="15"/>
        <v>0</v>
      </c>
      <c r="V59" s="57">
        <f t="shared" si="15"/>
        <v>1</v>
      </c>
      <c r="W59" s="57">
        <f t="shared" si="15"/>
        <v>109140</v>
      </c>
      <c r="X59" s="57">
        <f t="shared" si="15"/>
        <v>0</v>
      </c>
      <c r="Y59" s="57">
        <f t="shared" si="15"/>
        <v>0</v>
      </c>
      <c r="Z59" s="57">
        <f t="shared" si="15"/>
        <v>2</v>
      </c>
      <c r="AA59" s="57">
        <f t="shared" si="15"/>
        <v>244371</v>
      </c>
      <c r="AB59" s="57">
        <f t="shared" si="15"/>
        <v>0</v>
      </c>
      <c r="AC59" s="57">
        <f t="shared" si="15"/>
        <v>0</v>
      </c>
      <c r="AD59" s="57">
        <f t="shared" si="15"/>
        <v>0</v>
      </c>
      <c r="AE59" s="57">
        <f t="shared" si="15"/>
        <v>0</v>
      </c>
      <c r="AF59" s="57">
        <f t="shared" si="15"/>
        <v>3</v>
      </c>
      <c r="AG59" s="58">
        <f t="shared" si="15"/>
        <v>214073</v>
      </c>
      <c r="AH59" s="57">
        <f t="shared" si="15"/>
        <v>0</v>
      </c>
      <c r="AI59" s="57">
        <f t="shared" si="15"/>
        <v>0</v>
      </c>
      <c r="AJ59" s="57">
        <f t="shared" si="15"/>
        <v>0</v>
      </c>
      <c r="AK59" s="57">
        <f t="shared" si="15"/>
        <v>0</v>
      </c>
      <c r="AL59" s="57">
        <f t="shared" si="15"/>
        <v>0</v>
      </c>
      <c r="AM59" s="57">
        <f t="shared" si="15"/>
        <v>0</v>
      </c>
      <c r="AN59" s="57">
        <f t="shared" si="15"/>
        <v>0</v>
      </c>
      <c r="AO59" s="57">
        <f t="shared" si="15"/>
        <v>0</v>
      </c>
      <c r="AP59" s="57">
        <f t="shared" si="15"/>
        <v>0</v>
      </c>
      <c r="AQ59" s="57">
        <f t="shared" si="15"/>
        <v>0</v>
      </c>
      <c r="AR59" s="57">
        <f t="shared" si="15"/>
        <v>4</v>
      </c>
      <c r="AS59" s="59">
        <f t="shared" si="15"/>
        <v>6.5</v>
      </c>
      <c r="AT59" s="57">
        <f t="shared" si="15"/>
        <v>15398</v>
      </c>
      <c r="AU59" s="57">
        <f t="shared" si="15"/>
        <v>0</v>
      </c>
      <c r="AV59" s="59">
        <f t="shared" si="15"/>
        <v>0</v>
      </c>
      <c r="AW59" s="57">
        <f t="shared" si="15"/>
        <v>0</v>
      </c>
      <c r="AX59" s="57">
        <f t="shared" si="15"/>
        <v>5</v>
      </c>
      <c r="AY59" s="59">
        <f t="shared" si="15"/>
        <v>320.99999999999994</v>
      </c>
      <c r="AZ59" s="57">
        <f t="shared" si="15"/>
        <v>145685</v>
      </c>
      <c r="BA59" s="57">
        <f t="shared" si="15"/>
        <v>0</v>
      </c>
      <c r="BB59" s="59">
        <f t="shared" si="15"/>
        <v>0</v>
      </c>
      <c r="BC59" s="57">
        <f t="shared" si="15"/>
        <v>0</v>
      </c>
      <c r="BD59" s="57">
        <f t="shared" si="15"/>
        <v>0</v>
      </c>
      <c r="BE59" s="59">
        <f t="shared" si="15"/>
        <v>0</v>
      </c>
      <c r="BF59" s="60">
        <f t="shared" si="15"/>
        <v>0</v>
      </c>
    </row>
    <row r="60" spans="1:59" ht="12">
      <c r="A60" s="42"/>
      <c r="B60" s="64" t="s">
        <v>58</v>
      </c>
      <c r="C60" s="37">
        <v>39</v>
      </c>
      <c r="D60" s="27">
        <f aca="true" t="shared" si="16" ref="D60:D67">F60+H60+J60+L60+N60+P60+R60+T60+V60+X60+Z60+AB60+AD60+AF60+AH60+AJ60+AL60+AN60+AP60+AR60+AU60+AX60+BA60+BD60</f>
        <v>10</v>
      </c>
      <c r="E60" s="27">
        <f aca="true" t="shared" si="17" ref="E60:E66">G60+I60+K60+M60+O60+Q60+S60+U60+W60+Y60+AA60+AC60+AE60+AG60+AI60+AK60+AM60+AO60+AQ60+AT60+AW60+AZ60+BC60+BF60</f>
        <v>494077</v>
      </c>
      <c r="F60" s="27">
        <v>4</v>
      </c>
      <c r="G60" s="39">
        <v>220224</v>
      </c>
      <c r="H60" s="27">
        <v>3</v>
      </c>
      <c r="I60" s="39">
        <v>94185</v>
      </c>
      <c r="J60" s="27"/>
      <c r="K60" s="27"/>
      <c r="L60" s="27"/>
      <c r="M60" s="27"/>
      <c r="N60" s="27"/>
      <c r="O60" s="27"/>
      <c r="P60" s="27"/>
      <c r="Q60" s="27"/>
      <c r="R60" s="27"/>
      <c r="S60" s="27"/>
      <c r="T60" s="27"/>
      <c r="U60" s="27"/>
      <c r="V60" s="27"/>
      <c r="W60" s="27"/>
      <c r="X60" s="27"/>
      <c r="Y60" s="27"/>
      <c r="Z60" s="27"/>
      <c r="AA60" s="27"/>
      <c r="AB60" s="27"/>
      <c r="AC60" s="27"/>
      <c r="AD60" s="27"/>
      <c r="AE60" s="27"/>
      <c r="AF60" s="27">
        <v>1</v>
      </c>
      <c r="AG60" s="43">
        <v>105035</v>
      </c>
      <c r="AH60" s="27"/>
      <c r="AI60" s="27"/>
      <c r="AJ60" s="27"/>
      <c r="AK60" s="27"/>
      <c r="AL60" s="27"/>
      <c r="AM60" s="27"/>
      <c r="AN60" s="27"/>
      <c r="AO60" s="27"/>
      <c r="AP60" s="27"/>
      <c r="AQ60" s="27"/>
      <c r="AR60" s="27">
        <v>1</v>
      </c>
      <c r="AS60" s="34">
        <v>2.5</v>
      </c>
      <c r="AT60" s="27">
        <v>5395</v>
      </c>
      <c r="AU60" s="27"/>
      <c r="AV60" s="34"/>
      <c r="AW60" s="27"/>
      <c r="AX60" s="27">
        <v>1</v>
      </c>
      <c r="AY60" s="34">
        <v>131.2</v>
      </c>
      <c r="AZ60" s="27">
        <v>69238</v>
      </c>
      <c r="BA60" s="27"/>
      <c r="BB60" s="34"/>
      <c r="BC60" s="27"/>
      <c r="BD60" s="27"/>
      <c r="BE60" s="34"/>
      <c r="BF60" s="31"/>
      <c r="BG60" s="8">
        <v>39</v>
      </c>
    </row>
    <row r="61" spans="1:59" ht="12">
      <c r="A61" s="42"/>
      <c r="B61" s="64" t="s">
        <v>59</v>
      </c>
      <c r="C61" s="37">
        <v>40</v>
      </c>
      <c r="D61" s="27">
        <f t="shared" si="16"/>
        <v>4</v>
      </c>
      <c r="E61" s="27">
        <v>262055</v>
      </c>
      <c r="F61" s="38">
        <v>3</v>
      </c>
      <c r="G61" s="39">
        <v>146500</v>
      </c>
      <c r="H61" s="38"/>
      <c r="I61" s="39"/>
      <c r="J61" s="27"/>
      <c r="K61" s="27"/>
      <c r="L61" s="27"/>
      <c r="M61" s="27"/>
      <c r="N61" s="27"/>
      <c r="O61" s="27"/>
      <c r="P61" s="27"/>
      <c r="Q61" s="27"/>
      <c r="R61" s="27"/>
      <c r="S61" s="27"/>
      <c r="T61" s="27"/>
      <c r="U61" s="27"/>
      <c r="V61" s="27"/>
      <c r="W61" s="27"/>
      <c r="X61" s="27"/>
      <c r="Y61" s="27"/>
      <c r="Z61" s="27">
        <v>1</v>
      </c>
      <c r="AA61" s="27">
        <v>115582</v>
      </c>
      <c r="AB61" s="27"/>
      <c r="AC61" s="27"/>
      <c r="AD61" s="27"/>
      <c r="AE61" s="27"/>
      <c r="AF61" s="27"/>
      <c r="AG61" s="28"/>
      <c r="AH61" s="27"/>
      <c r="AI61" s="27"/>
      <c r="AJ61" s="27"/>
      <c r="AK61" s="27"/>
      <c r="AL61" s="27"/>
      <c r="AM61" s="27"/>
      <c r="AN61" s="27"/>
      <c r="AO61" s="27"/>
      <c r="AP61" s="27"/>
      <c r="AQ61" s="27"/>
      <c r="AR61" s="27"/>
      <c r="AS61" s="34"/>
      <c r="AT61" s="27"/>
      <c r="AU61" s="27"/>
      <c r="AV61" s="34"/>
      <c r="AW61" s="27"/>
      <c r="AX61" s="27"/>
      <c r="AY61" s="34"/>
      <c r="AZ61" s="27"/>
      <c r="BA61" s="27"/>
      <c r="BB61" s="34"/>
      <c r="BC61" s="27"/>
      <c r="BD61" s="27"/>
      <c r="BE61" s="34"/>
      <c r="BF61" s="31"/>
      <c r="BG61" s="8">
        <v>40</v>
      </c>
    </row>
    <row r="62" spans="1:59" ht="12">
      <c r="A62" s="42"/>
      <c r="B62" s="64" t="s">
        <v>60</v>
      </c>
      <c r="C62" s="37">
        <v>41</v>
      </c>
      <c r="D62" s="27">
        <f t="shared" si="16"/>
        <v>6</v>
      </c>
      <c r="E62" s="27">
        <f t="shared" si="17"/>
        <v>120936</v>
      </c>
      <c r="F62" s="38">
        <v>1</v>
      </c>
      <c r="G62" s="39">
        <v>20708</v>
      </c>
      <c r="H62" s="27">
        <v>3</v>
      </c>
      <c r="I62" s="27">
        <v>88652</v>
      </c>
      <c r="J62" s="27"/>
      <c r="K62" s="27"/>
      <c r="L62" s="27"/>
      <c r="M62" s="27"/>
      <c r="N62" s="27"/>
      <c r="O62" s="27"/>
      <c r="P62" s="27"/>
      <c r="Q62" s="27"/>
      <c r="R62" s="27"/>
      <c r="S62" s="27"/>
      <c r="T62" s="27"/>
      <c r="U62" s="27"/>
      <c r="V62" s="27"/>
      <c r="W62" s="27"/>
      <c r="X62" s="27"/>
      <c r="Y62" s="27"/>
      <c r="Z62" s="27"/>
      <c r="AA62" s="27"/>
      <c r="AB62" s="27"/>
      <c r="AC62" s="27"/>
      <c r="AD62" s="27"/>
      <c r="AE62" s="27"/>
      <c r="AF62" s="27"/>
      <c r="AG62" s="28"/>
      <c r="AH62" s="27"/>
      <c r="AI62" s="27"/>
      <c r="AJ62" s="27"/>
      <c r="AK62" s="27"/>
      <c r="AL62" s="27"/>
      <c r="AM62" s="27"/>
      <c r="AN62" s="27"/>
      <c r="AO62" s="27"/>
      <c r="AP62" s="27"/>
      <c r="AQ62" s="27"/>
      <c r="AR62" s="27">
        <v>1</v>
      </c>
      <c r="AS62" s="34">
        <v>1.5</v>
      </c>
      <c r="AT62" s="27">
        <v>3035</v>
      </c>
      <c r="AU62" s="27"/>
      <c r="AV62" s="34"/>
      <c r="AW62" s="27"/>
      <c r="AX62" s="27">
        <v>1</v>
      </c>
      <c r="AY62" s="34">
        <v>12.1</v>
      </c>
      <c r="AZ62" s="27">
        <v>8541</v>
      </c>
      <c r="BA62" s="27"/>
      <c r="BB62" s="34"/>
      <c r="BC62" s="27"/>
      <c r="BD62" s="27"/>
      <c r="BE62" s="34"/>
      <c r="BF62" s="31"/>
      <c r="BG62" s="8">
        <v>41</v>
      </c>
    </row>
    <row r="63" spans="1:59" ht="12">
      <c r="A63" s="42"/>
      <c r="B63" s="64" t="s">
        <v>61</v>
      </c>
      <c r="C63" s="37">
        <v>42</v>
      </c>
      <c r="D63" s="27">
        <f t="shared" si="16"/>
        <v>4</v>
      </c>
      <c r="E63" s="27">
        <f t="shared" si="17"/>
        <v>165008</v>
      </c>
      <c r="F63" s="27">
        <v>2</v>
      </c>
      <c r="G63" s="39">
        <v>68451</v>
      </c>
      <c r="H63" s="27">
        <v>1</v>
      </c>
      <c r="I63" s="27">
        <v>48008</v>
      </c>
      <c r="J63" s="27"/>
      <c r="K63" s="27"/>
      <c r="L63" s="27"/>
      <c r="M63" s="27"/>
      <c r="N63" s="27"/>
      <c r="O63" s="27"/>
      <c r="P63" s="27"/>
      <c r="Q63" s="27"/>
      <c r="R63" s="27"/>
      <c r="S63" s="27"/>
      <c r="T63" s="27"/>
      <c r="U63" s="27"/>
      <c r="V63" s="27"/>
      <c r="W63" s="27"/>
      <c r="X63" s="27"/>
      <c r="Y63" s="27"/>
      <c r="Z63" s="27"/>
      <c r="AA63" s="27"/>
      <c r="AB63" s="27"/>
      <c r="AC63" s="27"/>
      <c r="AD63" s="27"/>
      <c r="AE63" s="27"/>
      <c r="AF63" s="27"/>
      <c r="AG63" s="28"/>
      <c r="AH63" s="27"/>
      <c r="AI63" s="27"/>
      <c r="AJ63" s="27"/>
      <c r="AK63" s="27"/>
      <c r="AL63" s="27"/>
      <c r="AM63" s="27"/>
      <c r="AN63" s="27"/>
      <c r="AO63" s="27"/>
      <c r="AP63" s="27"/>
      <c r="AQ63" s="27"/>
      <c r="AR63" s="27"/>
      <c r="AS63" s="34"/>
      <c r="AT63" s="27"/>
      <c r="AU63" s="27"/>
      <c r="AV63" s="34"/>
      <c r="AW63" s="27"/>
      <c r="AX63" s="27">
        <v>1</v>
      </c>
      <c r="AY63" s="34">
        <v>149.5</v>
      </c>
      <c r="AZ63" s="27">
        <v>48549</v>
      </c>
      <c r="BA63" s="27"/>
      <c r="BB63" s="34"/>
      <c r="BC63" s="27"/>
      <c r="BD63" s="27"/>
      <c r="BE63" s="34"/>
      <c r="BF63" s="31"/>
      <c r="BG63" s="8">
        <v>42</v>
      </c>
    </row>
    <row r="64" spans="1:59" ht="12">
      <c r="A64" s="42"/>
      <c r="B64" s="64" t="s">
        <v>62</v>
      </c>
      <c r="C64" s="37">
        <v>43</v>
      </c>
      <c r="D64" s="27">
        <f t="shared" si="16"/>
        <v>7</v>
      </c>
      <c r="E64" s="27">
        <v>301176</v>
      </c>
      <c r="F64" s="27">
        <v>3</v>
      </c>
      <c r="G64" s="39">
        <v>161361</v>
      </c>
      <c r="H64" s="27">
        <v>1</v>
      </c>
      <c r="I64" s="39">
        <v>19211</v>
      </c>
      <c r="J64" s="27"/>
      <c r="K64" s="27"/>
      <c r="L64" s="27"/>
      <c r="M64" s="27"/>
      <c r="N64" s="27"/>
      <c r="O64" s="27"/>
      <c r="P64" s="27"/>
      <c r="Q64" s="27"/>
      <c r="R64" s="27"/>
      <c r="S64" s="27"/>
      <c r="T64" s="27"/>
      <c r="U64" s="27"/>
      <c r="V64" s="27">
        <v>1</v>
      </c>
      <c r="W64" s="39">
        <v>109140</v>
      </c>
      <c r="X64" s="27"/>
      <c r="Y64" s="27"/>
      <c r="Z64" s="27"/>
      <c r="AA64" s="27"/>
      <c r="AB64" s="27"/>
      <c r="AC64" s="27"/>
      <c r="AD64" s="27"/>
      <c r="AE64" s="27"/>
      <c r="AF64" s="27"/>
      <c r="AG64" s="28"/>
      <c r="AH64" s="27"/>
      <c r="AI64" s="27"/>
      <c r="AJ64" s="27"/>
      <c r="AK64" s="27"/>
      <c r="AL64" s="27"/>
      <c r="AM64" s="27"/>
      <c r="AN64" s="27"/>
      <c r="AO64" s="27"/>
      <c r="AP64" s="27"/>
      <c r="AQ64" s="27"/>
      <c r="AR64" s="27">
        <v>1</v>
      </c>
      <c r="AS64" s="34">
        <v>1</v>
      </c>
      <c r="AT64" s="27">
        <v>4271</v>
      </c>
      <c r="AU64" s="27"/>
      <c r="AV64" s="34"/>
      <c r="AW64" s="27"/>
      <c r="AX64" s="27">
        <v>1</v>
      </c>
      <c r="AY64" s="34">
        <v>9.2</v>
      </c>
      <c r="AZ64" s="27">
        <v>7192</v>
      </c>
      <c r="BA64" s="27"/>
      <c r="BB64" s="34"/>
      <c r="BC64" s="27"/>
      <c r="BD64" s="27"/>
      <c r="BE64" s="34"/>
      <c r="BF64" s="31"/>
      <c r="BG64" s="8">
        <v>43</v>
      </c>
    </row>
    <row r="65" spans="1:59" ht="12">
      <c r="A65" s="42"/>
      <c r="B65" s="64" t="s">
        <v>63</v>
      </c>
      <c r="C65" s="37">
        <v>44</v>
      </c>
      <c r="D65" s="27">
        <f t="shared" si="16"/>
        <v>0</v>
      </c>
      <c r="E65" s="27">
        <f t="shared" si="17"/>
        <v>0</v>
      </c>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8"/>
      <c r="AH65" s="27"/>
      <c r="AI65" s="27"/>
      <c r="AJ65" s="27"/>
      <c r="AK65" s="27"/>
      <c r="AL65" s="27"/>
      <c r="AM65" s="27"/>
      <c r="AN65" s="27"/>
      <c r="AO65" s="27"/>
      <c r="AP65" s="27"/>
      <c r="AQ65" s="27"/>
      <c r="AR65" s="27"/>
      <c r="AS65" s="34"/>
      <c r="AT65" s="27"/>
      <c r="AU65" s="27"/>
      <c r="AV65" s="34"/>
      <c r="AW65" s="27"/>
      <c r="AX65" s="27"/>
      <c r="AY65" s="34"/>
      <c r="AZ65" s="27"/>
      <c r="BA65" s="27"/>
      <c r="BB65" s="34"/>
      <c r="BC65" s="27"/>
      <c r="BD65" s="27"/>
      <c r="BE65" s="34"/>
      <c r="BF65" s="31"/>
      <c r="BG65" s="8">
        <v>44</v>
      </c>
    </row>
    <row r="66" spans="1:59" ht="12">
      <c r="A66" s="42"/>
      <c r="B66" s="64" t="s">
        <v>64</v>
      </c>
      <c r="C66" s="37">
        <v>45</v>
      </c>
      <c r="D66" s="27">
        <f t="shared" si="16"/>
        <v>4</v>
      </c>
      <c r="E66" s="27">
        <f t="shared" si="17"/>
        <v>149247</v>
      </c>
      <c r="F66" s="27">
        <v>1</v>
      </c>
      <c r="G66" s="39">
        <v>21544</v>
      </c>
      <c r="H66" s="27">
        <v>1</v>
      </c>
      <c r="I66" s="41">
        <v>18665</v>
      </c>
      <c r="J66" s="27"/>
      <c r="K66" s="27"/>
      <c r="L66" s="27"/>
      <c r="M66" s="27"/>
      <c r="N66" s="27"/>
      <c r="O66" s="27"/>
      <c r="P66" s="27"/>
      <c r="Q66" s="27"/>
      <c r="R66" s="27"/>
      <c r="S66" s="27"/>
      <c r="T66" s="27"/>
      <c r="U66" s="27"/>
      <c r="V66" s="27"/>
      <c r="W66" s="27"/>
      <c r="X66" s="27"/>
      <c r="Y66" s="27"/>
      <c r="Z66" s="27"/>
      <c r="AA66" s="27"/>
      <c r="AB66" s="27"/>
      <c r="AC66" s="27"/>
      <c r="AD66" s="27"/>
      <c r="AE66" s="27"/>
      <c r="AF66" s="27">
        <v>2</v>
      </c>
      <c r="AG66" s="43">
        <v>109038</v>
      </c>
      <c r="AH66" s="27"/>
      <c r="AI66" s="27"/>
      <c r="AJ66" s="27"/>
      <c r="AK66" s="27"/>
      <c r="AL66" s="27"/>
      <c r="AM66" s="27"/>
      <c r="AN66" s="27"/>
      <c r="AO66" s="27"/>
      <c r="AP66" s="27"/>
      <c r="AQ66" s="27"/>
      <c r="AR66" s="27"/>
      <c r="AS66" s="34"/>
      <c r="AT66" s="27"/>
      <c r="AU66" s="27"/>
      <c r="AV66" s="34"/>
      <c r="AW66" s="27"/>
      <c r="AX66" s="27"/>
      <c r="AY66" s="34"/>
      <c r="AZ66" s="27"/>
      <c r="BA66" s="27"/>
      <c r="BB66" s="34"/>
      <c r="BC66" s="27"/>
      <c r="BD66" s="27"/>
      <c r="BE66" s="34"/>
      <c r="BF66" s="31"/>
      <c r="BG66" s="8">
        <v>45</v>
      </c>
    </row>
    <row r="67" spans="1:59" ht="12">
      <c r="A67" s="42"/>
      <c r="B67" s="64" t="s">
        <v>65</v>
      </c>
      <c r="C67" s="37">
        <v>46</v>
      </c>
      <c r="D67" s="27">
        <f t="shared" si="16"/>
        <v>3</v>
      </c>
      <c r="E67" s="27">
        <v>144310</v>
      </c>
      <c r="F67" s="27"/>
      <c r="G67" s="27"/>
      <c r="H67" s="27"/>
      <c r="I67" s="27"/>
      <c r="J67" s="27"/>
      <c r="K67" s="27"/>
      <c r="L67" s="27"/>
      <c r="M67" s="27"/>
      <c r="N67" s="27"/>
      <c r="O67" s="27"/>
      <c r="P67" s="27"/>
      <c r="Q67" s="27"/>
      <c r="R67" s="27"/>
      <c r="S67" s="27"/>
      <c r="T67" s="27"/>
      <c r="U67" s="27"/>
      <c r="V67" s="27"/>
      <c r="W67" s="27"/>
      <c r="X67" s="27"/>
      <c r="Y67" s="27"/>
      <c r="Z67" s="27">
        <v>1</v>
      </c>
      <c r="AA67" s="27">
        <v>128789</v>
      </c>
      <c r="AB67" s="27"/>
      <c r="AC67" s="27"/>
      <c r="AD67" s="27"/>
      <c r="AE67" s="27"/>
      <c r="AF67" s="27"/>
      <c r="AG67" s="28"/>
      <c r="AH67" s="27"/>
      <c r="AI67" s="27"/>
      <c r="AJ67" s="27"/>
      <c r="AK67" s="27"/>
      <c r="AL67" s="27"/>
      <c r="AM67" s="27"/>
      <c r="AN67" s="27"/>
      <c r="AO67" s="27"/>
      <c r="AP67" s="27"/>
      <c r="AQ67" s="27"/>
      <c r="AR67" s="27">
        <v>1</v>
      </c>
      <c r="AS67" s="34">
        <v>1.5</v>
      </c>
      <c r="AT67" s="27">
        <v>2697</v>
      </c>
      <c r="AU67" s="27"/>
      <c r="AV67" s="34"/>
      <c r="AW67" s="27"/>
      <c r="AX67" s="27">
        <v>1</v>
      </c>
      <c r="AY67" s="34">
        <v>19</v>
      </c>
      <c r="AZ67" s="27">
        <v>12165</v>
      </c>
      <c r="BA67" s="27"/>
      <c r="BB67" s="34"/>
      <c r="BC67" s="27"/>
      <c r="BD67" s="27"/>
      <c r="BE67" s="34"/>
      <c r="BF67" s="31"/>
      <c r="BG67" s="8">
        <v>46</v>
      </c>
    </row>
    <row r="68" spans="1:58" ht="12">
      <c r="A68" s="42"/>
      <c r="B68" s="45"/>
      <c r="C68" s="36"/>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8"/>
      <c r="AH68" s="27"/>
      <c r="AI68" s="27"/>
      <c r="AJ68" s="27"/>
      <c r="AK68" s="27"/>
      <c r="AL68" s="27"/>
      <c r="AM68" s="27"/>
      <c r="AN68" s="27"/>
      <c r="AO68" s="27"/>
      <c r="AP68" s="27"/>
      <c r="AQ68" s="27"/>
      <c r="AR68" s="27"/>
      <c r="AS68" s="34"/>
      <c r="AT68" s="27"/>
      <c r="AU68" s="27"/>
      <c r="AV68" s="34"/>
      <c r="AW68" s="27"/>
      <c r="AX68" s="27"/>
      <c r="AY68" s="34"/>
      <c r="AZ68" s="27"/>
      <c r="BA68" s="27"/>
      <c r="BB68" s="34"/>
      <c r="BC68" s="27"/>
      <c r="BD68" s="27"/>
      <c r="BE68" s="34"/>
      <c r="BF68" s="31"/>
    </row>
    <row r="69" spans="1:58" ht="12" customHeight="1">
      <c r="A69" s="117" t="s">
        <v>66</v>
      </c>
      <c r="B69" s="118"/>
      <c r="C69" s="119"/>
      <c r="D69" s="57">
        <f>SUM(D70:D93)</f>
        <v>29</v>
      </c>
      <c r="E69" s="57">
        <f aca="true" t="shared" si="18" ref="E69:BF69">SUM(E70:E93)</f>
        <v>1270643</v>
      </c>
      <c r="F69" s="57">
        <f t="shared" si="18"/>
        <v>4</v>
      </c>
      <c r="G69" s="57">
        <f t="shared" si="18"/>
        <v>246565</v>
      </c>
      <c r="H69" s="57">
        <f t="shared" si="18"/>
        <v>5</v>
      </c>
      <c r="I69" s="57">
        <f t="shared" si="18"/>
        <v>326811</v>
      </c>
      <c r="J69" s="57">
        <f t="shared" si="18"/>
        <v>0</v>
      </c>
      <c r="K69" s="57">
        <f t="shared" si="18"/>
        <v>0</v>
      </c>
      <c r="L69" s="57">
        <f t="shared" si="18"/>
        <v>0</v>
      </c>
      <c r="M69" s="57">
        <f t="shared" si="18"/>
        <v>0</v>
      </c>
      <c r="N69" s="57">
        <f t="shared" si="18"/>
        <v>0</v>
      </c>
      <c r="O69" s="57">
        <f t="shared" si="18"/>
        <v>0</v>
      </c>
      <c r="P69" s="57">
        <f t="shared" si="18"/>
        <v>0</v>
      </c>
      <c r="Q69" s="57">
        <f t="shared" si="18"/>
        <v>0</v>
      </c>
      <c r="R69" s="57">
        <f t="shared" si="18"/>
        <v>1</v>
      </c>
      <c r="S69" s="57">
        <f t="shared" si="18"/>
        <v>122810</v>
      </c>
      <c r="T69" s="57">
        <f t="shared" si="18"/>
        <v>0</v>
      </c>
      <c r="U69" s="57">
        <f t="shared" si="18"/>
        <v>0</v>
      </c>
      <c r="V69" s="57">
        <f t="shared" si="18"/>
        <v>0</v>
      </c>
      <c r="W69" s="57">
        <f t="shared" si="18"/>
        <v>0</v>
      </c>
      <c r="X69" s="57">
        <f t="shared" si="18"/>
        <v>0</v>
      </c>
      <c r="Y69" s="57">
        <f t="shared" si="18"/>
        <v>0</v>
      </c>
      <c r="Z69" s="57">
        <f t="shared" si="18"/>
        <v>1</v>
      </c>
      <c r="AA69" s="57">
        <f t="shared" si="18"/>
        <v>166001</v>
      </c>
      <c r="AB69" s="57">
        <f t="shared" si="18"/>
        <v>1</v>
      </c>
      <c r="AC69" s="57">
        <f t="shared" si="18"/>
        <v>105074</v>
      </c>
      <c r="AD69" s="57">
        <f t="shared" si="18"/>
        <v>1</v>
      </c>
      <c r="AE69" s="57">
        <f t="shared" si="18"/>
        <v>76121</v>
      </c>
      <c r="AF69" s="57">
        <f t="shared" si="18"/>
        <v>0</v>
      </c>
      <c r="AG69" s="58">
        <f t="shared" si="18"/>
        <v>0</v>
      </c>
      <c r="AH69" s="57">
        <f t="shared" si="18"/>
        <v>1</v>
      </c>
      <c r="AI69" s="57">
        <f t="shared" si="18"/>
        <v>66402</v>
      </c>
      <c r="AJ69" s="57">
        <f t="shared" si="18"/>
        <v>0</v>
      </c>
      <c r="AK69" s="57">
        <f t="shared" si="18"/>
        <v>0</v>
      </c>
      <c r="AL69" s="57">
        <f t="shared" si="18"/>
        <v>0</v>
      </c>
      <c r="AM69" s="57">
        <f t="shared" si="18"/>
        <v>0</v>
      </c>
      <c r="AN69" s="57">
        <f t="shared" si="18"/>
        <v>0</v>
      </c>
      <c r="AO69" s="57">
        <f t="shared" si="18"/>
        <v>0</v>
      </c>
      <c r="AP69" s="57">
        <f t="shared" si="18"/>
        <v>0</v>
      </c>
      <c r="AQ69" s="57">
        <f t="shared" si="18"/>
        <v>0</v>
      </c>
      <c r="AR69" s="57">
        <f t="shared" si="18"/>
        <v>6</v>
      </c>
      <c r="AS69" s="59">
        <f t="shared" si="18"/>
        <v>9.9</v>
      </c>
      <c r="AT69" s="57">
        <f t="shared" si="18"/>
        <v>26388</v>
      </c>
      <c r="AU69" s="57">
        <f t="shared" si="18"/>
        <v>0</v>
      </c>
      <c r="AV69" s="59">
        <f t="shared" si="18"/>
        <v>0</v>
      </c>
      <c r="AW69" s="57">
        <f t="shared" si="18"/>
        <v>0</v>
      </c>
      <c r="AX69" s="57">
        <f t="shared" si="18"/>
        <v>8</v>
      </c>
      <c r="AY69" s="59">
        <f t="shared" si="18"/>
        <v>222.8</v>
      </c>
      <c r="AZ69" s="57">
        <f t="shared" si="18"/>
        <v>116192</v>
      </c>
      <c r="BA69" s="57">
        <f t="shared" si="18"/>
        <v>0</v>
      </c>
      <c r="BB69" s="59">
        <f t="shared" si="18"/>
        <v>0</v>
      </c>
      <c r="BC69" s="57">
        <f t="shared" si="18"/>
        <v>0</v>
      </c>
      <c r="BD69" s="57">
        <f t="shared" si="18"/>
        <v>1</v>
      </c>
      <c r="BE69" s="59">
        <f t="shared" si="18"/>
        <v>0.8</v>
      </c>
      <c r="BF69" s="60">
        <f t="shared" si="18"/>
        <v>18213</v>
      </c>
    </row>
    <row r="70" spans="1:59" ht="12">
      <c r="A70" s="42"/>
      <c r="B70" s="64" t="s">
        <v>67</v>
      </c>
      <c r="C70" s="37">
        <v>47</v>
      </c>
      <c r="D70" s="27">
        <f aca="true" t="shared" si="19" ref="D70:D93">F70+H70+J70+L70+N70+P70+R70+T70+V70+X70+Z70+AB70+AD70+AF70+AH70+AJ70+AL70+AN70+AP70+AR70+AU70+AX70+BA70+BD70</f>
        <v>3</v>
      </c>
      <c r="E70" s="27">
        <v>185904</v>
      </c>
      <c r="F70" s="38"/>
      <c r="G70" s="39"/>
      <c r="H70" s="27"/>
      <c r="I70" s="27"/>
      <c r="J70" s="27"/>
      <c r="K70" s="27"/>
      <c r="L70" s="27"/>
      <c r="M70" s="27"/>
      <c r="N70" s="27"/>
      <c r="O70" s="27"/>
      <c r="P70" s="27"/>
      <c r="Q70" s="27"/>
      <c r="R70" s="27"/>
      <c r="S70" s="27"/>
      <c r="T70" s="27"/>
      <c r="U70" s="27"/>
      <c r="V70" s="27"/>
      <c r="W70" s="27"/>
      <c r="X70" s="27"/>
      <c r="Y70" s="27"/>
      <c r="Z70" s="27">
        <v>1</v>
      </c>
      <c r="AA70" s="27">
        <v>166001</v>
      </c>
      <c r="AB70" s="27"/>
      <c r="AC70" s="27"/>
      <c r="AD70" s="27"/>
      <c r="AE70" s="27"/>
      <c r="AF70" s="27"/>
      <c r="AG70" s="28"/>
      <c r="AH70" s="27"/>
      <c r="AI70" s="27"/>
      <c r="AJ70" s="27"/>
      <c r="AK70" s="27"/>
      <c r="AL70" s="27"/>
      <c r="AM70" s="27"/>
      <c r="AN70" s="27"/>
      <c r="AO70" s="27"/>
      <c r="AP70" s="27"/>
      <c r="AQ70" s="27"/>
      <c r="AR70" s="27"/>
      <c r="AS70" s="34"/>
      <c r="AT70" s="27"/>
      <c r="AU70" s="27"/>
      <c r="AV70" s="34"/>
      <c r="AW70" s="27"/>
      <c r="AX70" s="27">
        <v>2</v>
      </c>
      <c r="AY70" s="34">
        <v>36.1</v>
      </c>
      <c r="AZ70" s="27">
        <v>20128</v>
      </c>
      <c r="BA70" s="27"/>
      <c r="BB70" s="34"/>
      <c r="BC70" s="27"/>
      <c r="BD70" s="27"/>
      <c r="BE70" s="34"/>
      <c r="BF70" s="31"/>
      <c r="BG70" s="8">
        <v>47</v>
      </c>
    </row>
    <row r="71" spans="1:59" ht="12">
      <c r="A71" s="42"/>
      <c r="B71" s="64" t="s">
        <v>68</v>
      </c>
      <c r="C71" s="37">
        <v>48</v>
      </c>
      <c r="D71" s="27">
        <f t="shared" si="19"/>
        <v>0</v>
      </c>
      <c r="E71" s="27">
        <f aca="true" t="shared" si="20" ref="E71:E93">G71+I71+K71+M71+O71+Q71+S71+U71+W71+Y71+AA71+AC71+AE71+AG71+AI71+AK71+AM71+AO71+AQ71+AT71+AW71+AZ71+BC71+BF71</f>
        <v>0</v>
      </c>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8"/>
      <c r="AH71" s="27"/>
      <c r="AI71" s="27"/>
      <c r="AJ71" s="27"/>
      <c r="AK71" s="27"/>
      <c r="AL71" s="27"/>
      <c r="AM71" s="27"/>
      <c r="AN71" s="27"/>
      <c r="AO71" s="27"/>
      <c r="AP71" s="27"/>
      <c r="AQ71" s="27"/>
      <c r="AR71" s="27"/>
      <c r="AS71" s="34"/>
      <c r="AT71" s="27"/>
      <c r="AU71" s="27"/>
      <c r="AV71" s="34"/>
      <c r="AW71" s="27"/>
      <c r="AX71" s="27"/>
      <c r="AY71" s="34"/>
      <c r="AZ71" s="27"/>
      <c r="BA71" s="27"/>
      <c r="BB71" s="34"/>
      <c r="BC71" s="27"/>
      <c r="BD71" s="27"/>
      <c r="BE71" s="34"/>
      <c r="BF71" s="31"/>
      <c r="BG71" s="8">
        <v>48</v>
      </c>
    </row>
    <row r="72" spans="1:59" ht="12">
      <c r="A72" s="42"/>
      <c r="B72" s="64" t="s">
        <v>69</v>
      </c>
      <c r="C72" s="37">
        <v>49</v>
      </c>
      <c r="D72" s="27">
        <f t="shared" si="19"/>
        <v>0</v>
      </c>
      <c r="E72" s="27">
        <f t="shared" si="20"/>
        <v>0</v>
      </c>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8"/>
      <c r="AH72" s="27"/>
      <c r="AI72" s="27"/>
      <c r="AJ72" s="27"/>
      <c r="AK72" s="27"/>
      <c r="AL72" s="27"/>
      <c r="AM72" s="27"/>
      <c r="AN72" s="27"/>
      <c r="AO72" s="27"/>
      <c r="AP72" s="27"/>
      <c r="AQ72" s="27"/>
      <c r="AR72" s="27"/>
      <c r="AS72" s="34"/>
      <c r="AT72" s="27"/>
      <c r="AU72" s="27"/>
      <c r="AV72" s="34"/>
      <c r="AW72" s="27"/>
      <c r="AX72" s="27"/>
      <c r="AY72" s="34"/>
      <c r="AZ72" s="27"/>
      <c r="BA72" s="27"/>
      <c r="BB72" s="34"/>
      <c r="BC72" s="27"/>
      <c r="BD72" s="27"/>
      <c r="BE72" s="34"/>
      <c r="BF72" s="31"/>
      <c r="BG72" s="8">
        <v>49</v>
      </c>
    </row>
    <row r="73" spans="1:59" ht="12">
      <c r="A73" s="42"/>
      <c r="B73" s="64" t="s">
        <v>70</v>
      </c>
      <c r="C73" s="37">
        <v>50</v>
      </c>
      <c r="D73" s="27">
        <f t="shared" si="19"/>
        <v>0</v>
      </c>
      <c r="E73" s="27">
        <f t="shared" si="20"/>
        <v>0</v>
      </c>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8"/>
      <c r="AH73" s="27"/>
      <c r="AI73" s="27"/>
      <c r="AJ73" s="27"/>
      <c r="AK73" s="27"/>
      <c r="AL73" s="27"/>
      <c r="AM73" s="27"/>
      <c r="AN73" s="27"/>
      <c r="AO73" s="27"/>
      <c r="AP73" s="27"/>
      <c r="AQ73" s="27"/>
      <c r="AR73" s="27"/>
      <c r="AS73" s="34"/>
      <c r="AT73" s="27"/>
      <c r="AU73" s="27"/>
      <c r="AV73" s="34"/>
      <c r="AW73" s="27"/>
      <c r="AX73" s="27"/>
      <c r="AY73" s="34"/>
      <c r="AZ73" s="27"/>
      <c r="BA73" s="27"/>
      <c r="BB73" s="34"/>
      <c r="BC73" s="27"/>
      <c r="BD73" s="27"/>
      <c r="BE73" s="34"/>
      <c r="BF73" s="31"/>
      <c r="BG73" s="8">
        <v>0</v>
      </c>
    </row>
    <row r="74" spans="1:59" ht="12">
      <c r="A74" s="42"/>
      <c r="B74" s="64" t="s">
        <v>71</v>
      </c>
      <c r="C74" s="37">
        <v>51</v>
      </c>
      <c r="D74" s="27">
        <f t="shared" si="19"/>
        <v>1</v>
      </c>
      <c r="E74" s="27">
        <f t="shared" si="20"/>
        <v>54116</v>
      </c>
      <c r="F74" s="27"/>
      <c r="G74" s="27"/>
      <c r="H74" s="27">
        <v>1</v>
      </c>
      <c r="I74" s="27">
        <v>54116</v>
      </c>
      <c r="J74" s="27"/>
      <c r="K74" s="27"/>
      <c r="L74" s="27"/>
      <c r="M74" s="27"/>
      <c r="N74" s="27"/>
      <c r="O74" s="27"/>
      <c r="P74" s="27"/>
      <c r="Q74" s="27"/>
      <c r="R74" s="27"/>
      <c r="S74" s="27"/>
      <c r="T74" s="27"/>
      <c r="U74" s="27"/>
      <c r="V74" s="27"/>
      <c r="W74" s="27"/>
      <c r="X74" s="27"/>
      <c r="Y74" s="27"/>
      <c r="Z74" s="27"/>
      <c r="AA74" s="27"/>
      <c r="AB74" s="27"/>
      <c r="AC74" s="27"/>
      <c r="AD74" s="27"/>
      <c r="AE74" s="27"/>
      <c r="AF74" s="27"/>
      <c r="AG74" s="28"/>
      <c r="AH74" s="27"/>
      <c r="AI74" s="27"/>
      <c r="AJ74" s="27"/>
      <c r="AK74" s="27"/>
      <c r="AL74" s="27"/>
      <c r="AM74" s="27"/>
      <c r="AN74" s="27"/>
      <c r="AO74" s="27"/>
      <c r="AP74" s="27"/>
      <c r="AQ74" s="27"/>
      <c r="AR74" s="27"/>
      <c r="AS74" s="34"/>
      <c r="AT74" s="27"/>
      <c r="AU74" s="27"/>
      <c r="AV74" s="34"/>
      <c r="AW74" s="27"/>
      <c r="AX74" s="27"/>
      <c r="AY74" s="34"/>
      <c r="AZ74" s="27"/>
      <c r="BA74" s="27"/>
      <c r="BB74" s="34"/>
      <c r="BC74" s="27"/>
      <c r="BD74" s="27"/>
      <c r="BE74" s="34"/>
      <c r="BF74" s="31"/>
      <c r="BG74" s="8">
        <v>51</v>
      </c>
    </row>
    <row r="75" spans="1:59" ht="12">
      <c r="A75" s="42"/>
      <c r="B75" s="64" t="s">
        <v>72</v>
      </c>
      <c r="C75" s="37">
        <v>52</v>
      </c>
      <c r="D75" s="27">
        <f t="shared" si="19"/>
        <v>2</v>
      </c>
      <c r="E75" s="27">
        <v>24107</v>
      </c>
      <c r="F75" s="27"/>
      <c r="G75" s="27"/>
      <c r="H75" s="38"/>
      <c r="I75" s="39"/>
      <c r="J75" s="27"/>
      <c r="K75" s="27"/>
      <c r="L75" s="27"/>
      <c r="M75" s="27"/>
      <c r="N75" s="27"/>
      <c r="O75" s="27"/>
      <c r="P75" s="27"/>
      <c r="Q75" s="27"/>
      <c r="R75" s="27"/>
      <c r="S75" s="27"/>
      <c r="T75" s="27"/>
      <c r="U75" s="27"/>
      <c r="V75" s="27"/>
      <c r="W75" s="27"/>
      <c r="X75" s="27"/>
      <c r="Y75" s="27"/>
      <c r="Z75" s="27"/>
      <c r="AA75" s="27"/>
      <c r="AB75" s="27"/>
      <c r="AC75" s="27"/>
      <c r="AD75" s="27"/>
      <c r="AE75" s="27"/>
      <c r="AF75" s="27"/>
      <c r="AG75" s="28"/>
      <c r="AH75" s="27"/>
      <c r="AI75" s="27"/>
      <c r="AJ75" s="27"/>
      <c r="AK75" s="27"/>
      <c r="AL75" s="27"/>
      <c r="AM75" s="27"/>
      <c r="AN75" s="27"/>
      <c r="AO75" s="27"/>
      <c r="AP75" s="27"/>
      <c r="AQ75" s="27"/>
      <c r="AR75" s="27">
        <v>1</v>
      </c>
      <c r="AS75" s="34">
        <v>1.6</v>
      </c>
      <c r="AT75" s="27">
        <v>4765</v>
      </c>
      <c r="AU75" s="27"/>
      <c r="AV75" s="34"/>
      <c r="AW75" s="27"/>
      <c r="AX75" s="27">
        <v>1</v>
      </c>
      <c r="AY75" s="34">
        <v>37.8</v>
      </c>
      <c r="AZ75" s="27">
        <v>19341</v>
      </c>
      <c r="BA75" s="27"/>
      <c r="BB75" s="34"/>
      <c r="BC75" s="27"/>
      <c r="BD75" s="27"/>
      <c r="BE75" s="34"/>
      <c r="BF75" s="31"/>
      <c r="BG75" s="8">
        <v>52</v>
      </c>
    </row>
    <row r="76" spans="1:59" ht="12">
      <c r="A76" s="42"/>
      <c r="B76" s="64" t="s">
        <v>73</v>
      </c>
      <c r="C76" s="37">
        <v>53</v>
      </c>
      <c r="D76" s="27">
        <f t="shared" si="19"/>
        <v>3</v>
      </c>
      <c r="E76" s="27">
        <f t="shared" si="20"/>
        <v>146930</v>
      </c>
      <c r="F76" s="27"/>
      <c r="G76" s="41"/>
      <c r="H76" s="27">
        <v>1</v>
      </c>
      <c r="I76" s="27">
        <v>79528</v>
      </c>
      <c r="J76" s="27"/>
      <c r="K76" s="27"/>
      <c r="L76" s="27"/>
      <c r="M76" s="27"/>
      <c r="N76" s="27"/>
      <c r="O76" s="27"/>
      <c r="P76" s="27"/>
      <c r="Q76" s="27"/>
      <c r="R76" s="27"/>
      <c r="S76" s="27"/>
      <c r="T76" s="27"/>
      <c r="U76" s="27"/>
      <c r="V76" s="27"/>
      <c r="W76" s="27"/>
      <c r="X76" s="27"/>
      <c r="Y76" s="27"/>
      <c r="Z76" s="27"/>
      <c r="AA76" s="27"/>
      <c r="AB76" s="27"/>
      <c r="AC76" s="27"/>
      <c r="AD76" s="27"/>
      <c r="AE76" s="27"/>
      <c r="AF76" s="27"/>
      <c r="AG76" s="28"/>
      <c r="AH76" s="27">
        <v>1</v>
      </c>
      <c r="AI76" s="27">
        <v>66402</v>
      </c>
      <c r="AJ76" s="27"/>
      <c r="AK76" s="27"/>
      <c r="AL76" s="27"/>
      <c r="AM76" s="27"/>
      <c r="AN76" s="27"/>
      <c r="AO76" s="27"/>
      <c r="AP76" s="27"/>
      <c r="AQ76" s="27"/>
      <c r="AR76" s="27"/>
      <c r="AS76" s="34"/>
      <c r="AT76" s="27"/>
      <c r="AU76" s="27"/>
      <c r="AV76" s="34"/>
      <c r="AW76" s="27"/>
      <c r="AX76" s="27">
        <v>1</v>
      </c>
      <c r="AY76" s="34">
        <v>3.3</v>
      </c>
      <c r="AZ76" s="27">
        <v>1000</v>
      </c>
      <c r="BA76" s="27"/>
      <c r="BB76" s="34"/>
      <c r="BC76" s="27"/>
      <c r="BD76" s="27"/>
      <c r="BE76" s="34"/>
      <c r="BF76" s="31"/>
      <c r="BG76" s="8">
        <v>53</v>
      </c>
    </row>
    <row r="77" spans="1:59" ht="12">
      <c r="A77" s="42"/>
      <c r="B77" s="64" t="s">
        <v>74</v>
      </c>
      <c r="C77" s="37">
        <v>54</v>
      </c>
      <c r="D77" s="27">
        <f t="shared" si="19"/>
        <v>1</v>
      </c>
      <c r="E77" s="27">
        <f t="shared" si="20"/>
        <v>4540</v>
      </c>
      <c r="F77" s="27"/>
      <c r="G77" s="41"/>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8"/>
      <c r="AH77" s="27"/>
      <c r="AI77" s="27"/>
      <c r="AJ77" s="27"/>
      <c r="AK77" s="27"/>
      <c r="AL77" s="27"/>
      <c r="AM77" s="27"/>
      <c r="AN77" s="27"/>
      <c r="AO77" s="27"/>
      <c r="AP77" s="27"/>
      <c r="AQ77" s="27"/>
      <c r="AR77" s="27"/>
      <c r="AS77" s="34"/>
      <c r="AT77" s="27"/>
      <c r="AU77" s="27"/>
      <c r="AV77" s="34"/>
      <c r="AW77" s="27"/>
      <c r="AX77" s="27">
        <v>1</v>
      </c>
      <c r="AY77" s="34">
        <v>10.4</v>
      </c>
      <c r="AZ77" s="27">
        <v>4540</v>
      </c>
      <c r="BA77" s="27"/>
      <c r="BB77" s="34"/>
      <c r="BC77" s="27"/>
      <c r="BD77" s="27"/>
      <c r="BE77" s="34"/>
      <c r="BF77" s="31"/>
      <c r="BG77" s="8">
        <v>54</v>
      </c>
    </row>
    <row r="78" spans="1:59" ht="12">
      <c r="A78" s="42"/>
      <c r="B78" s="64" t="s">
        <v>75</v>
      </c>
      <c r="C78" s="37">
        <v>55</v>
      </c>
      <c r="D78" s="27">
        <f t="shared" si="19"/>
        <v>5</v>
      </c>
      <c r="E78" s="27">
        <v>178467</v>
      </c>
      <c r="F78" s="27"/>
      <c r="G78" s="39"/>
      <c r="H78" s="27">
        <v>2</v>
      </c>
      <c r="I78" s="41">
        <v>136334</v>
      </c>
      <c r="J78" s="27"/>
      <c r="K78" s="27"/>
      <c r="L78" s="27"/>
      <c r="M78" s="27"/>
      <c r="N78" s="27"/>
      <c r="O78" s="27"/>
      <c r="P78" s="27"/>
      <c r="Q78" s="27"/>
      <c r="R78" s="27"/>
      <c r="S78" s="39"/>
      <c r="T78" s="27"/>
      <c r="U78" s="27"/>
      <c r="V78" s="27"/>
      <c r="W78" s="27"/>
      <c r="X78" s="27"/>
      <c r="Y78" s="27"/>
      <c r="Z78" s="27"/>
      <c r="AA78" s="27"/>
      <c r="AB78" s="27"/>
      <c r="AC78" s="27"/>
      <c r="AD78" s="27"/>
      <c r="AE78" s="27"/>
      <c r="AF78" s="27"/>
      <c r="AG78" s="28"/>
      <c r="AH78" s="27"/>
      <c r="AI78" s="27"/>
      <c r="AJ78" s="27"/>
      <c r="AK78" s="27"/>
      <c r="AL78" s="27"/>
      <c r="AM78" s="27"/>
      <c r="AN78" s="27"/>
      <c r="AO78" s="27"/>
      <c r="AP78" s="27"/>
      <c r="AQ78" s="27"/>
      <c r="AR78" s="27">
        <v>2</v>
      </c>
      <c r="AS78" s="34">
        <v>4.2</v>
      </c>
      <c r="AT78" s="27">
        <v>11283</v>
      </c>
      <c r="AU78" s="27"/>
      <c r="AV78" s="34"/>
      <c r="AW78" s="27"/>
      <c r="AX78" s="27">
        <v>1</v>
      </c>
      <c r="AY78" s="34">
        <v>51.5</v>
      </c>
      <c r="AZ78" s="27">
        <v>30849</v>
      </c>
      <c r="BA78" s="27"/>
      <c r="BB78" s="34"/>
      <c r="BC78" s="27"/>
      <c r="BD78" s="27"/>
      <c r="BE78" s="34"/>
      <c r="BF78" s="31"/>
      <c r="BG78" s="8">
        <v>55</v>
      </c>
    </row>
    <row r="79" spans="1:59" ht="12">
      <c r="A79" s="42"/>
      <c r="B79" s="64" t="s">
        <v>76</v>
      </c>
      <c r="C79" s="37">
        <v>56</v>
      </c>
      <c r="D79" s="27">
        <f t="shared" si="19"/>
        <v>10</v>
      </c>
      <c r="E79" s="27">
        <v>642902</v>
      </c>
      <c r="F79" s="27">
        <v>4</v>
      </c>
      <c r="G79" s="39">
        <v>246565</v>
      </c>
      <c r="H79" s="27">
        <v>1</v>
      </c>
      <c r="I79" s="39">
        <v>56833</v>
      </c>
      <c r="J79" s="27"/>
      <c r="K79" s="27"/>
      <c r="L79" s="27"/>
      <c r="M79" s="27"/>
      <c r="N79" s="27"/>
      <c r="O79" s="27"/>
      <c r="P79" s="27"/>
      <c r="Q79" s="27"/>
      <c r="R79" s="27">
        <v>1</v>
      </c>
      <c r="S79" s="39">
        <v>122810</v>
      </c>
      <c r="T79" s="27"/>
      <c r="U79" s="27"/>
      <c r="V79" s="27"/>
      <c r="W79" s="27"/>
      <c r="X79" s="27"/>
      <c r="Y79" s="27"/>
      <c r="Z79" s="27"/>
      <c r="AA79" s="27"/>
      <c r="AB79" s="27">
        <v>1</v>
      </c>
      <c r="AC79" s="27">
        <v>105074</v>
      </c>
      <c r="AD79" s="27">
        <v>1</v>
      </c>
      <c r="AE79" s="27">
        <v>76121</v>
      </c>
      <c r="AF79" s="27"/>
      <c r="AG79" s="28"/>
      <c r="AH79" s="27"/>
      <c r="AI79" s="27"/>
      <c r="AJ79" s="27"/>
      <c r="AK79" s="27"/>
      <c r="AL79" s="27"/>
      <c r="AM79" s="27"/>
      <c r="AN79" s="27"/>
      <c r="AO79" s="27"/>
      <c r="AP79" s="27"/>
      <c r="AQ79" s="27"/>
      <c r="AR79" s="27">
        <v>1</v>
      </c>
      <c r="AS79" s="34">
        <v>1.2</v>
      </c>
      <c r="AT79" s="27">
        <v>3799</v>
      </c>
      <c r="AU79" s="27"/>
      <c r="AV79" s="34"/>
      <c r="AW79" s="27"/>
      <c r="AX79" s="27">
        <v>1</v>
      </c>
      <c r="AY79" s="34">
        <v>67</v>
      </c>
      <c r="AZ79" s="27">
        <v>31411</v>
      </c>
      <c r="BA79" s="27"/>
      <c r="BB79" s="34"/>
      <c r="BC79" s="27"/>
      <c r="BD79" s="27"/>
      <c r="BE79" s="34"/>
      <c r="BF79" s="31"/>
      <c r="BG79" s="8">
        <v>56</v>
      </c>
    </row>
    <row r="80" spans="1:59" ht="12">
      <c r="A80" s="42"/>
      <c r="B80" s="64" t="s">
        <v>77</v>
      </c>
      <c r="C80" s="37">
        <v>57</v>
      </c>
      <c r="D80" s="27">
        <f t="shared" si="19"/>
        <v>0</v>
      </c>
      <c r="E80" s="27">
        <f t="shared" si="20"/>
        <v>0</v>
      </c>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8"/>
      <c r="AH80" s="27"/>
      <c r="AI80" s="27"/>
      <c r="AJ80" s="27"/>
      <c r="AK80" s="27"/>
      <c r="AL80" s="27"/>
      <c r="AM80" s="27"/>
      <c r="AN80" s="27"/>
      <c r="AO80" s="27"/>
      <c r="AP80" s="27"/>
      <c r="AQ80" s="27"/>
      <c r="AR80" s="27"/>
      <c r="AS80" s="34"/>
      <c r="AT80" s="27"/>
      <c r="AU80" s="27"/>
      <c r="AV80" s="34"/>
      <c r="AW80" s="27"/>
      <c r="AX80" s="27"/>
      <c r="AY80" s="34"/>
      <c r="AZ80" s="27"/>
      <c r="BA80" s="27"/>
      <c r="BB80" s="34"/>
      <c r="BC80" s="27"/>
      <c r="BD80" s="27"/>
      <c r="BE80" s="34"/>
      <c r="BF80" s="31"/>
      <c r="BG80" s="8">
        <v>57</v>
      </c>
    </row>
    <row r="81" spans="1:59" ht="12">
      <c r="A81" s="42"/>
      <c r="B81" s="64" t="s">
        <v>78</v>
      </c>
      <c r="C81" s="37">
        <v>58</v>
      </c>
      <c r="D81" s="27">
        <f t="shared" si="19"/>
        <v>0</v>
      </c>
      <c r="E81" s="27">
        <f t="shared" si="20"/>
        <v>0</v>
      </c>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8"/>
      <c r="AH81" s="27"/>
      <c r="AI81" s="27"/>
      <c r="AJ81" s="27"/>
      <c r="AK81" s="27"/>
      <c r="AL81" s="27"/>
      <c r="AM81" s="27"/>
      <c r="AN81" s="27"/>
      <c r="AO81" s="27"/>
      <c r="AP81" s="27"/>
      <c r="AQ81" s="27"/>
      <c r="AR81" s="27"/>
      <c r="AS81" s="34"/>
      <c r="AT81" s="27"/>
      <c r="AU81" s="27"/>
      <c r="AV81" s="34"/>
      <c r="AW81" s="27"/>
      <c r="AX81" s="27"/>
      <c r="AY81" s="34"/>
      <c r="AZ81" s="27"/>
      <c r="BA81" s="27"/>
      <c r="BB81" s="34"/>
      <c r="BC81" s="27"/>
      <c r="BD81" s="27"/>
      <c r="BE81" s="34"/>
      <c r="BF81" s="31"/>
      <c r="BG81" s="8">
        <v>58</v>
      </c>
    </row>
    <row r="82" spans="1:59" ht="12">
      <c r="A82" s="42"/>
      <c r="B82" s="64" t="s">
        <v>79</v>
      </c>
      <c r="C82" s="37">
        <v>59</v>
      </c>
      <c r="D82" s="27">
        <f t="shared" si="19"/>
        <v>0</v>
      </c>
      <c r="E82" s="27">
        <f t="shared" si="20"/>
        <v>0</v>
      </c>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8"/>
      <c r="AH82" s="27"/>
      <c r="AI82" s="27"/>
      <c r="AJ82" s="27"/>
      <c r="AK82" s="27"/>
      <c r="AL82" s="27"/>
      <c r="AM82" s="27"/>
      <c r="AN82" s="27"/>
      <c r="AO82" s="27"/>
      <c r="AP82" s="27"/>
      <c r="AQ82" s="27"/>
      <c r="AR82" s="27"/>
      <c r="AS82" s="34"/>
      <c r="AT82" s="27"/>
      <c r="AU82" s="27"/>
      <c r="AV82" s="34"/>
      <c r="AW82" s="27"/>
      <c r="AX82" s="27"/>
      <c r="AY82" s="34"/>
      <c r="AZ82" s="27"/>
      <c r="BA82" s="27"/>
      <c r="BB82" s="34"/>
      <c r="BC82" s="27"/>
      <c r="BD82" s="27"/>
      <c r="BE82" s="34"/>
      <c r="BF82" s="31"/>
      <c r="BG82" s="8">
        <v>59</v>
      </c>
    </row>
    <row r="83" spans="1:59" ht="12">
      <c r="A83" s="42"/>
      <c r="B83" s="64" t="s">
        <v>80</v>
      </c>
      <c r="C83" s="37">
        <v>60</v>
      </c>
      <c r="D83" s="27">
        <f t="shared" si="19"/>
        <v>1</v>
      </c>
      <c r="E83" s="27">
        <f t="shared" si="20"/>
        <v>18213</v>
      </c>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8"/>
      <c r="AH83" s="27"/>
      <c r="AI83" s="27"/>
      <c r="AJ83" s="27"/>
      <c r="AK83" s="27"/>
      <c r="AL83" s="27"/>
      <c r="AM83" s="27"/>
      <c r="AN83" s="27"/>
      <c r="AO83" s="27"/>
      <c r="AP83" s="27"/>
      <c r="AQ83" s="27"/>
      <c r="AR83" s="27"/>
      <c r="AS83" s="34"/>
      <c r="AT83" s="27"/>
      <c r="AU83" s="27"/>
      <c r="AV83" s="34"/>
      <c r="AW83" s="27"/>
      <c r="AX83" s="27"/>
      <c r="AY83" s="34"/>
      <c r="AZ83" s="27"/>
      <c r="BA83" s="27"/>
      <c r="BB83" s="34"/>
      <c r="BC83" s="27"/>
      <c r="BD83" s="27">
        <v>1</v>
      </c>
      <c r="BE83" s="34">
        <v>0.8</v>
      </c>
      <c r="BF83" s="31">
        <v>18213</v>
      </c>
      <c r="BG83" s="8">
        <v>60</v>
      </c>
    </row>
    <row r="84" spans="1:59" ht="12">
      <c r="A84" s="42"/>
      <c r="B84" s="64" t="s">
        <v>81</v>
      </c>
      <c r="C84" s="37">
        <v>61</v>
      </c>
      <c r="D84" s="27">
        <f t="shared" si="19"/>
        <v>0</v>
      </c>
      <c r="E84" s="27">
        <f t="shared" si="20"/>
        <v>0</v>
      </c>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8"/>
      <c r="AH84" s="27"/>
      <c r="AI84" s="27"/>
      <c r="AJ84" s="27"/>
      <c r="AK84" s="27"/>
      <c r="AL84" s="27"/>
      <c r="AM84" s="27"/>
      <c r="AN84" s="27"/>
      <c r="AO84" s="27"/>
      <c r="AP84" s="27"/>
      <c r="AQ84" s="27"/>
      <c r="AR84" s="27"/>
      <c r="AS84" s="34"/>
      <c r="AT84" s="27"/>
      <c r="AU84" s="27"/>
      <c r="AV84" s="34"/>
      <c r="AW84" s="27"/>
      <c r="AX84" s="27"/>
      <c r="AY84" s="34"/>
      <c r="AZ84" s="27"/>
      <c r="BA84" s="27"/>
      <c r="BB84" s="34"/>
      <c r="BC84" s="27"/>
      <c r="BD84" s="27"/>
      <c r="BE84" s="34"/>
      <c r="BF84" s="31"/>
      <c r="BG84" s="8">
        <v>61</v>
      </c>
    </row>
    <row r="85" spans="1:59" ht="12">
      <c r="A85" s="42"/>
      <c r="B85" s="64" t="s">
        <v>82</v>
      </c>
      <c r="C85" s="37">
        <v>62</v>
      </c>
      <c r="D85" s="27">
        <f t="shared" si="19"/>
        <v>0</v>
      </c>
      <c r="E85" s="27">
        <f t="shared" si="20"/>
        <v>0</v>
      </c>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8"/>
      <c r="AH85" s="27"/>
      <c r="AI85" s="27"/>
      <c r="AJ85" s="27"/>
      <c r="AK85" s="27"/>
      <c r="AL85" s="27"/>
      <c r="AM85" s="27"/>
      <c r="AN85" s="27"/>
      <c r="AO85" s="27"/>
      <c r="AP85" s="27"/>
      <c r="AQ85" s="27"/>
      <c r="AR85" s="27"/>
      <c r="AS85" s="34"/>
      <c r="AT85" s="27"/>
      <c r="AU85" s="27"/>
      <c r="AV85" s="34"/>
      <c r="AW85" s="27"/>
      <c r="AX85" s="27"/>
      <c r="AY85" s="34"/>
      <c r="AZ85" s="27"/>
      <c r="BA85" s="27"/>
      <c r="BB85" s="34"/>
      <c r="BC85" s="27"/>
      <c r="BD85" s="27"/>
      <c r="BE85" s="34"/>
      <c r="BF85" s="31"/>
      <c r="BG85" s="8">
        <v>62</v>
      </c>
    </row>
    <row r="86" spans="1:59" ht="12">
      <c r="A86" s="42"/>
      <c r="B86" s="64" t="s">
        <v>83</v>
      </c>
      <c r="C86" s="37">
        <v>63</v>
      </c>
      <c r="D86" s="27">
        <f t="shared" si="19"/>
        <v>0</v>
      </c>
      <c r="E86" s="27">
        <f t="shared" si="20"/>
        <v>0</v>
      </c>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8"/>
      <c r="AH86" s="27"/>
      <c r="AI86" s="27"/>
      <c r="AJ86" s="27"/>
      <c r="AK86" s="27"/>
      <c r="AL86" s="27"/>
      <c r="AM86" s="27"/>
      <c r="AN86" s="27"/>
      <c r="AO86" s="27"/>
      <c r="AP86" s="27"/>
      <c r="AQ86" s="27"/>
      <c r="AR86" s="27"/>
      <c r="AS86" s="34"/>
      <c r="AT86" s="27"/>
      <c r="AU86" s="27"/>
      <c r="AV86" s="34"/>
      <c r="AW86" s="27"/>
      <c r="AX86" s="27"/>
      <c r="AY86" s="34"/>
      <c r="AZ86" s="27"/>
      <c r="BA86" s="27"/>
      <c r="BB86" s="34"/>
      <c r="BC86" s="27"/>
      <c r="BD86" s="27"/>
      <c r="BE86" s="34"/>
      <c r="BF86" s="31"/>
      <c r="BG86" s="8">
        <v>63</v>
      </c>
    </row>
    <row r="87" spans="1:59" ht="12">
      <c r="A87" s="42"/>
      <c r="B87" s="64" t="s">
        <v>84</v>
      </c>
      <c r="C87" s="37">
        <v>64</v>
      </c>
      <c r="D87" s="27">
        <f t="shared" si="19"/>
        <v>0</v>
      </c>
      <c r="E87" s="27">
        <f t="shared" si="20"/>
        <v>0</v>
      </c>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8"/>
      <c r="AH87" s="27"/>
      <c r="AI87" s="27"/>
      <c r="AJ87" s="27"/>
      <c r="AK87" s="27"/>
      <c r="AL87" s="27"/>
      <c r="AM87" s="27"/>
      <c r="AN87" s="27"/>
      <c r="AO87" s="27"/>
      <c r="AP87" s="27"/>
      <c r="AQ87" s="27"/>
      <c r="AR87" s="27"/>
      <c r="AS87" s="34"/>
      <c r="AT87" s="27"/>
      <c r="AU87" s="27"/>
      <c r="AV87" s="34"/>
      <c r="AW87" s="27"/>
      <c r="AX87" s="27"/>
      <c r="AY87" s="34"/>
      <c r="AZ87" s="27"/>
      <c r="BA87" s="27"/>
      <c r="BB87" s="34"/>
      <c r="BC87" s="27"/>
      <c r="BD87" s="27"/>
      <c r="BE87" s="34"/>
      <c r="BF87" s="31"/>
      <c r="BG87" s="8">
        <v>64</v>
      </c>
    </row>
    <row r="88" spans="1:59" ht="12">
      <c r="A88" s="42"/>
      <c r="B88" s="64" t="s">
        <v>85</v>
      </c>
      <c r="C88" s="37">
        <v>65</v>
      </c>
      <c r="D88" s="27">
        <f t="shared" si="19"/>
        <v>3</v>
      </c>
      <c r="E88" s="27">
        <f t="shared" si="20"/>
        <v>15464</v>
      </c>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8"/>
      <c r="AH88" s="27"/>
      <c r="AI88" s="27"/>
      <c r="AJ88" s="27"/>
      <c r="AK88" s="27"/>
      <c r="AL88" s="27"/>
      <c r="AM88" s="27"/>
      <c r="AN88" s="27"/>
      <c r="AO88" s="27"/>
      <c r="AP88" s="27"/>
      <c r="AQ88" s="27"/>
      <c r="AR88" s="27">
        <v>2</v>
      </c>
      <c r="AS88" s="34">
        <v>2.9</v>
      </c>
      <c r="AT88" s="27">
        <v>6541</v>
      </c>
      <c r="AU88" s="27"/>
      <c r="AV88" s="34"/>
      <c r="AW88" s="27"/>
      <c r="AX88" s="27">
        <v>1</v>
      </c>
      <c r="AY88" s="34">
        <v>16.7</v>
      </c>
      <c r="AZ88" s="27">
        <v>8923</v>
      </c>
      <c r="BA88" s="27"/>
      <c r="BB88" s="34"/>
      <c r="BC88" s="27"/>
      <c r="BD88" s="27"/>
      <c r="BE88" s="34"/>
      <c r="BF88" s="31"/>
      <c r="BG88" s="8">
        <v>65</v>
      </c>
    </row>
    <row r="89" spans="1:59" ht="12">
      <c r="A89" s="42"/>
      <c r="B89" s="64" t="s">
        <v>86</v>
      </c>
      <c r="C89" s="37">
        <v>66</v>
      </c>
      <c r="D89" s="27">
        <f t="shared" si="19"/>
        <v>0</v>
      </c>
      <c r="E89" s="27">
        <f t="shared" si="20"/>
        <v>0</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8"/>
      <c r="AH89" s="27"/>
      <c r="AI89" s="27"/>
      <c r="AJ89" s="27"/>
      <c r="AK89" s="27"/>
      <c r="AL89" s="27"/>
      <c r="AM89" s="27"/>
      <c r="AN89" s="27"/>
      <c r="AO89" s="27"/>
      <c r="AP89" s="27"/>
      <c r="AQ89" s="27"/>
      <c r="AR89" s="27"/>
      <c r="AS89" s="34"/>
      <c r="AT89" s="27"/>
      <c r="AU89" s="27"/>
      <c r="AV89" s="34"/>
      <c r="AW89" s="27"/>
      <c r="AX89" s="27"/>
      <c r="AY89" s="34"/>
      <c r="AZ89" s="27"/>
      <c r="BA89" s="27"/>
      <c r="BB89" s="34"/>
      <c r="BC89" s="27"/>
      <c r="BD89" s="27"/>
      <c r="BE89" s="34"/>
      <c r="BF89" s="31"/>
      <c r="BG89" s="8">
        <v>66</v>
      </c>
    </row>
    <row r="90" spans="1:59" ht="12">
      <c r="A90" s="42"/>
      <c r="B90" s="64" t="s">
        <v>87</v>
      </c>
      <c r="C90" s="37">
        <v>67</v>
      </c>
      <c r="D90" s="27">
        <f t="shared" si="19"/>
        <v>0</v>
      </c>
      <c r="E90" s="27">
        <f t="shared" si="20"/>
        <v>0</v>
      </c>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8"/>
      <c r="AH90" s="27"/>
      <c r="AI90" s="27"/>
      <c r="AJ90" s="27"/>
      <c r="AK90" s="27"/>
      <c r="AL90" s="27"/>
      <c r="AM90" s="27"/>
      <c r="AN90" s="27"/>
      <c r="AO90" s="27"/>
      <c r="AP90" s="27"/>
      <c r="AQ90" s="27"/>
      <c r="AR90" s="27"/>
      <c r="AS90" s="34"/>
      <c r="AT90" s="27"/>
      <c r="AU90" s="27"/>
      <c r="AV90" s="34"/>
      <c r="AW90" s="27"/>
      <c r="AX90" s="27"/>
      <c r="AY90" s="34"/>
      <c r="AZ90" s="27"/>
      <c r="BA90" s="27"/>
      <c r="BB90" s="34"/>
      <c r="BC90" s="27"/>
      <c r="BD90" s="27"/>
      <c r="BE90" s="34"/>
      <c r="BF90" s="31"/>
      <c r="BG90" s="8">
        <v>67</v>
      </c>
    </row>
    <row r="91" spans="1:59" ht="12">
      <c r="A91" s="42"/>
      <c r="B91" s="64" t="s">
        <v>88</v>
      </c>
      <c r="C91" s="37">
        <v>68</v>
      </c>
      <c r="D91" s="27">
        <f t="shared" si="19"/>
        <v>0</v>
      </c>
      <c r="E91" s="27">
        <f t="shared" si="20"/>
        <v>0</v>
      </c>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8"/>
      <c r="AH91" s="27"/>
      <c r="AI91" s="27"/>
      <c r="AJ91" s="27"/>
      <c r="AK91" s="27"/>
      <c r="AL91" s="27"/>
      <c r="AM91" s="27"/>
      <c r="AN91" s="27"/>
      <c r="AO91" s="27"/>
      <c r="AP91" s="27"/>
      <c r="AQ91" s="27"/>
      <c r="AR91" s="27"/>
      <c r="AS91" s="34"/>
      <c r="AT91" s="27"/>
      <c r="AU91" s="27"/>
      <c r="AV91" s="34"/>
      <c r="AW91" s="27"/>
      <c r="AX91" s="27"/>
      <c r="AY91" s="34"/>
      <c r="AZ91" s="27"/>
      <c r="BA91" s="27"/>
      <c r="BB91" s="34"/>
      <c r="BC91" s="27"/>
      <c r="BD91" s="27"/>
      <c r="BE91" s="34"/>
      <c r="BF91" s="31"/>
      <c r="BG91" s="8">
        <v>68</v>
      </c>
    </row>
    <row r="92" spans="1:59" ht="12">
      <c r="A92" s="42"/>
      <c r="B92" s="64" t="s">
        <v>89</v>
      </c>
      <c r="C92" s="37">
        <v>69</v>
      </c>
      <c r="D92" s="27">
        <f t="shared" si="19"/>
        <v>0</v>
      </c>
      <c r="E92" s="27">
        <f t="shared" si="20"/>
        <v>0</v>
      </c>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8"/>
      <c r="AH92" s="27"/>
      <c r="AI92" s="27"/>
      <c r="AJ92" s="27"/>
      <c r="AK92" s="27"/>
      <c r="AL92" s="27"/>
      <c r="AM92" s="27"/>
      <c r="AN92" s="27"/>
      <c r="AO92" s="27"/>
      <c r="AP92" s="27"/>
      <c r="AQ92" s="27"/>
      <c r="AR92" s="27"/>
      <c r="AS92" s="34"/>
      <c r="AT92" s="27"/>
      <c r="AU92" s="27"/>
      <c r="AV92" s="34"/>
      <c r="AW92" s="27"/>
      <c r="AX92" s="27"/>
      <c r="AY92" s="34"/>
      <c r="AZ92" s="27"/>
      <c r="BA92" s="27"/>
      <c r="BB92" s="34"/>
      <c r="BC92" s="27"/>
      <c r="BD92" s="27"/>
      <c r="BE92" s="34"/>
      <c r="BF92" s="31"/>
      <c r="BG92" s="8">
        <v>69</v>
      </c>
    </row>
    <row r="93" spans="1:59" ht="12.75" thickBot="1">
      <c r="A93" s="46"/>
      <c r="B93" s="65" t="s">
        <v>90</v>
      </c>
      <c r="C93" s="47">
        <v>70</v>
      </c>
      <c r="D93" s="48">
        <f t="shared" si="19"/>
        <v>0</v>
      </c>
      <c r="E93" s="48">
        <f t="shared" si="20"/>
        <v>0</v>
      </c>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9"/>
      <c r="AH93" s="48"/>
      <c r="AI93" s="48"/>
      <c r="AJ93" s="48"/>
      <c r="AK93" s="48"/>
      <c r="AL93" s="48"/>
      <c r="AM93" s="48"/>
      <c r="AN93" s="48"/>
      <c r="AO93" s="48"/>
      <c r="AP93" s="48"/>
      <c r="AQ93" s="48"/>
      <c r="AR93" s="48"/>
      <c r="AS93" s="50"/>
      <c r="AT93" s="48"/>
      <c r="AU93" s="48"/>
      <c r="AV93" s="50"/>
      <c r="AW93" s="48"/>
      <c r="AX93" s="48"/>
      <c r="AY93" s="50"/>
      <c r="AZ93" s="48"/>
      <c r="BA93" s="48"/>
      <c r="BB93" s="50"/>
      <c r="BC93" s="48"/>
      <c r="BD93" s="48"/>
      <c r="BE93" s="50"/>
      <c r="BF93" s="51"/>
      <c r="BG93" s="8">
        <v>70</v>
      </c>
    </row>
    <row r="94" spans="1:58" ht="12">
      <c r="A94" s="52"/>
      <c r="B94" s="52"/>
      <c r="C94" s="5"/>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row>
    <row r="95" spans="1:58" ht="12">
      <c r="A95" s="56" t="s">
        <v>120</v>
      </c>
      <c r="C95" s="54"/>
      <c r="D95" s="22"/>
      <c r="E95" s="22"/>
      <c r="F95" s="22"/>
      <c r="G95" s="22"/>
      <c r="H95" s="22"/>
      <c r="I95" s="22"/>
      <c r="J95" s="22"/>
      <c r="L95" s="22"/>
      <c r="M95" s="22"/>
      <c r="N95" s="22"/>
      <c r="O95" s="22"/>
      <c r="P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row>
    <row r="96" spans="1:58" ht="12">
      <c r="A96" s="56" t="s">
        <v>91</v>
      </c>
      <c r="C96" s="22"/>
      <c r="D96" s="22"/>
      <c r="E96" s="22"/>
      <c r="F96" s="22"/>
      <c r="G96" s="22"/>
      <c r="H96" s="22"/>
      <c r="I96" s="22"/>
      <c r="J96" s="22"/>
      <c r="L96" s="22"/>
      <c r="M96" s="22"/>
      <c r="N96" s="22"/>
      <c r="O96" s="22"/>
      <c r="P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row>
    <row r="97" spans="1:58" ht="12">
      <c r="A97" s="53"/>
      <c r="C97" s="22"/>
      <c r="D97" s="22"/>
      <c r="E97" s="22"/>
      <c r="F97" s="22"/>
      <c r="G97" s="22"/>
      <c r="H97" s="22"/>
      <c r="I97" s="22"/>
      <c r="J97" s="22"/>
      <c r="L97" s="22"/>
      <c r="M97" s="22"/>
      <c r="N97" s="22"/>
      <c r="O97" s="22"/>
      <c r="P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row>
    <row r="98" spans="1:3" ht="12">
      <c r="A98" s="55" t="s">
        <v>121</v>
      </c>
      <c r="C98" s="22"/>
    </row>
  </sheetData>
  <mergeCells count="44">
    <mergeCell ref="A50:C50"/>
    <mergeCell ref="A59:C59"/>
    <mergeCell ref="A69:C69"/>
    <mergeCell ref="AX4:AZ5"/>
    <mergeCell ref="A3:C6"/>
    <mergeCell ref="A11:C11"/>
    <mergeCell ref="A23:C23"/>
    <mergeCell ref="A34:C34"/>
    <mergeCell ref="A43:C43"/>
    <mergeCell ref="AU4:AW4"/>
    <mergeCell ref="AU5:AW5"/>
    <mergeCell ref="BA3:BF3"/>
    <mergeCell ref="BA4:BC5"/>
    <mergeCell ref="BD4:BF5"/>
    <mergeCell ref="AR3:AZ3"/>
    <mergeCell ref="AP3:AQ3"/>
    <mergeCell ref="AP4:AQ4"/>
    <mergeCell ref="AP5:AQ5"/>
    <mergeCell ref="AR4:AT5"/>
    <mergeCell ref="AL4:AM4"/>
    <mergeCell ref="AN3:AO3"/>
    <mergeCell ref="AN4:AO4"/>
    <mergeCell ref="AN5:AO5"/>
    <mergeCell ref="Z4:AA5"/>
    <mergeCell ref="AB4:AC5"/>
    <mergeCell ref="AH3:AI5"/>
    <mergeCell ref="AJ4:AK4"/>
    <mergeCell ref="X3:AC3"/>
    <mergeCell ref="AD4:AE4"/>
    <mergeCell ref="AF4:AG4"/>
    <mergeCell ref="R4:S5"/>
    <mergeCell ref="T4:U5"/>
    <mergeCell ref="V4:W5"/>
    <mergeCell ref="X4:Y5"/>
    <mergeCell ref="F3:K3"/>
    <mergeCell ref="L3:M3"/>
    <mergeCell ref="N3:W3"/>
    <mergeCell ref="D3:E5"/>
    <mergeCell ref="F4:G5"/>
    <mergeCell ref="H4:I5"/>
    <mergeCell ref="J4:K5"/>
    <mergeCell ref="L4:M5"/>
    <mergeCell ref="N4:O5"/>
    <mergeCell ref="P4:Q5"/>
  </mergeCells>
  <printOptions/>
  <pageMargins left="0.85" right="0.21" top="0.27" bottom="0.2" header="0.2" footer="0.2"/>
  <pageSetup orientation="portrait" paperSize="9" scale="65" r:id="rId1"/>
  <colBreaks count="1" manualBreakCount="1">
    <brk id="4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林政課</dc:creator>
  <cp:keywords/>
  <dc:description/>
  <cp:lastModifiedBy>株式会社ナブ・アシスト</cp:lastModifiedBy>
  <cp:lastPrinted>2002-02-15T12:23:33Z</cp:lastPrinted>
  <dcterms:created xsi:type="dcterms:W3CDTF">2000-03-21T11:27:49Z</dcterms:created>
  <dcterms:modified xsi:type="dcterms:W3CDTF">2001-11-09T03:13:56Z</dcterms:modified>
  <cp:category/>
  <cp:version/>
  <cp:contentType/>
  <cp:contentStatus/>
</cp:coreProperties>
</file>