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135" windowWidth="8880" windowHeight="3000" activeTab="0"/>
  </bookViews>
  <sheets>
    <sheet name="4-3市町村別" sheetId="1" r:id="rId1"/>
  </sheets>
  <definedNames>
    <definedName name="_xlnm.Print_Area" localSheetId="0">'4-3市町村別'!$A$6:$I$101</definedName>
    <definedName name="_xlnm.Print_Titles" localSheetId="0">'4-3市町村別'!$1:$6</definedName>
  </definedNames>
  <calcPr fullCalcOnLoad="1"/>
</workbook>
</file>

<file path=xl/sharedStrings.xml><?xml version="1.0" encoding="utf-8"?>
<sst xmlns="http://schemas.openxmlformats.org/spreadsheetml/2006/main" count="258" uniqueCount="100">
  <si>
    <t>森林面積</t>
  </si>
  <si>
    <t>前年度末</t>
  </si>
  <si>
    <t>当　　　該　　　年　　　度</t>
  </si>
  <si>
    <t>市　町　村</t>
  </si>
  <si>
    <t>ｈa</t>
  </si>
  <si>
    <t>総　延　長</t>
  </si>
  <si>
    <t>開設延長</t>
  </si>
  <si>
    <t>用途変更</t>
  </si>
  <si>
    <t>現況総延長</t>
  </si>
  <si>
    <t>路　線　数</t>
  </si>
  <si>
    <t>密度</t>
  </si>
  <si>
    <t>そ　の　他</t>
  </si>
  <si>
    <t>ｍ/ha</t>
  </si>
  <si>
    <t>高崎林業事務所</t>
  </si>
  <si>
    <t>高崎市</t>
  </si>
  <si>
    <t>安中市</t>
  </si>
  <si>
    <t>榛名町</t>
  </si>
  <si>
    <t>倉渕村</t>
  </si>
  <si>
    <t>箕郷町</t>
  </si>
  <si>
    <t>渋川林業事務所</t>
  </si>
  <si>
    <t>群馬町</t>
  </si>
  <si>
    <t>前橋市</t>
  </si>
  <si>
    <t>松井田町</t>
  </si>
  <si>
    <t>渋川市</t>
  </si>
  <si>
    <t>北橘村</t>
  </si>
  <si>
    <t>吾妻林業事務所</t>
  </si>
  <si>
    <t>赤城村</t>
  </si>
  <si>
    <t>中之条町</t>
  </si>
  <si>
    <t>富士見村</t>
  </si>
  <si>
    <t>東（吾）村</t>
  </si>
  <si>
    <t>子持村</t>
  </si>
  <si>
    <t>吾妻町</t>
  </si>
  <si>
    <t>小野上村</t>
  </si>
  <si>
    <t>長野原町</t>
  </si>
  <si>
    <t>伊香保町</t>
  </si>
  <si>
    <t>嬬恋村</t>
  </si>
  <si>
    <t>榛東村</t>
  </si>
  <si>
    <t>草津町</t>
  </si>
  <si>
    <t>吉岡町</t>
  </si>
  <si>
    <t>六合村</t>
  </si>
  <si>
    <t>高山村</t>
  </si>
  <si>
    <t>沼田林業事務所</t>
  </si>
  <si>
    <t>沼田市</t>
  </si>
  <si>
    <t>東部林業事務所</t>
  </si>
  <si>
    <t>白沢村</t>
  </si>
  <si>
    <t>桐生市</t>
  </si>
  <si>
    <t>利根村</t>
  </si>
  <si>
    <t>伊勢崎市</t>
  </si>
  <si>
    <t>片品村</t>
  </si>
  <si>
    <t>太田市</t>
  </si>
  <si>
    <t>川場村</t>
  </si>
  <si>
    <t>館林市</t>
  </si>
  <si>
    <t>月夜野町</t>
  </si>
  <si>
    <t>大胡町</t>
  </si>
  <si>
    <t>水上町</t>
  </si>
  <si>
    <t>宮城村</t>
  </si>
  <si>
    <t>新治村</t>
  </si>
  <si>
    <t>粕川村</t>
  </si>
  <si>
    <t>昭和村</t>
  </si>
  <si>
    <t>新里村</t>
  </si>
  <si>
    <t>黒保根村</t>
  </si>
  <si>
    <t>藤岡林業事務所</t>
  </si>
  <si>
    <t>東（勢）村</t>
  </si>
  <si>
    <t>藤岡市</t>
  </si>
  <si>
    <t>赤堀町</t>
  </si>
  <si>
    <t>新町</t>
  </si>
  <si>
    <t>東（佐）村</t>
  </si>
  <si>
    <t>鬼石町</t>
  </si>
  <si>
    <t>境町</t>
  </si>
  <si>
    <t>吉井町</t>
  </si>
  <si>
    <t>玉村町</t>
  </si>
  <si>
    <t>万場町</t>
  </si>
  <si>
    <t>尾島町</t>
  </si>
  <si>
    <t>中里村</t>
  </si>
  <si>
    <t>新田町</t>
  </si>
  <si>
    <t>上野村</t>
  </si>
  <si>
    <t>藪塚本町</t>
  </si>
  <si>
    <t>笠懸町</t>
  </si>
  <si>
    <t>富岡林業事務所</t>
  </si>
  <si>
    <t>大間々町</t>
  </si>
  <si>
    <t>富岡市</t>
  </si>
  <si>
    <t>妙義町</t>
  </si>
  <si>
    <t>明和村</t>
  </si>
  <si>
    <t>下仁田町</t>
  </si>
  <si>
    <t>千代田町</t>
  </si>
  <si>
    <t>南牧村</t>
  </si>
  <si>
    <t>大泉町</t>
  </si>
  <si>
    <t>甘楽町</t>
  </si>
  <si>
    <t>邑楽町</t>
  </si>
  <si>
    <t>　　　　２.△………減</t>
  </si>
  <si>
    <t>（単位：ｍ）</t>
  </si>
  <si>
    <t>板倉町</t>
  </si>
  <si>
    <t>第３表　民　有　林　林　道　（市町村別）</t>
  </si>
  <si>
    <t>昭和60年度</t>
  </si>
  <si>
    <t>平成２年度</t>
  </si>
  <si>
    <t>平成５年度</t>
  </si>
  <si>
    <t>-</t>
  </si>
  <si>
    <t>-</t>
  </si>
  <si>
    <t>[資料]林産課</t>
  </si>
  <si>
    <t>　（注）１.森林面積は、林道網計画策定時（昭和63年4月）における森林計画面積。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</si>
</sst>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"/>
    <numFmt numFmtId="177" formatCode="#,##0;&quot;▲&quot;#,##0"/>
    <numFmt numFmtId="178" formatCode="#,#00;&quot;▲&quot;#,#00"/>
    <numFmt numFmtId="179" formatCode="\(0\)"/>
    <numFmt numFmtId="180" formatCode="0.0"/>
    <numFmt numFmtId="181" formatCode="0.0%"/>
    <numFmt numFmtId="182" formatCode="gee\.mm\.dd"/>
    <numFmt numFmtId="183" formatCode="#,###"/>
    <numFmt numFmtId="184" formatCode="0.0_ "/>
    <numFmt numFmtId="185" formatCode="#,###.0"/>
    <numFmt numFmtId="186" formatCode="#,##0.0;\-#,##0.0"/>
    <numFmt numFmtId="187" formatCode="#,##0_ "/>
    <numFmt numFmtId="188" formatCode="#,##0.0_ "/>
    <numFmt numFmtId="189" formatCode="#,##0;&quot;△&quot;#,##0"/>
    <numFmt numFmtId="190" formatCode="_ &quot;\&quot;* #,##0.0_ ;_ &quot;\&quot;* \-#,##0.0_ ;_ &quot;\&quot;* &quot;-&quot;?_ ;_ @_ "/>
    <numFmt numFmtId="191" formatCode="_ * #,##0.0_ ;_ * \-#,##0.0_ ;_ * &quot;-&quot;?_ ;_ @_ 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1"/>
      <name val="明朝"/>
      <family val="1"/>
    </font>
    <font>
      <sz val="11"/>
      <color indexed="10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38" fontId="6" fillId="0" borderId="0" xfId="17" applyFont="1" applyBorder="1" applyAlignment="1">
      <alignment/>
    </xf>
    <xf numFmtId="38" fontId="6" fillId="0" borderId="1" xfId="17" applyFont="1" applyBorder="1" applyAlignment="1">
      <alignment/>
    </xf>
    <xf numFmtId="38" fontId="6" fillId="0" borderId="2" xfId="17" applyFont="1" applyBorder="1" applyAlignment="1">
      <alignment horizontal="right"/>
    </xf>
    <xf numFmtId="38" fontId="7" fillId="0" borderId="0" xfId="17" applyFont="1" applyBorder="1" applyAlignment="1">
      <alignment/>
    </xf>
    <xf numFmtId="176" fontId="7" fillId="0" borderId="0" xfId="17" applyNumberFormat="1" applyFont="1" applyBorder="1" applyAlignment="1">
      <alignment/>
    </xf>
    <xf numFmtId="38" fontId="6" fillId="0" borderId="3" xfId="17" applyFont="1" applyBorder="1" applyAlignment="1">
      <alignment horizontal="right"/>
    </xf>
    <xf numFmtId="38" fontId="6" fillId="0" borderId="4" xfId="17" applyFont="1" applyBorder="1" applyAlignment="1">
      <alignment horizontal="right"/>
    </xf>
    <xf numFmtId="38" fontId="8" fillId="0" borderId="0" xfId="17" applyFont="1" applyBorder="1" applyAlignment="1">
      <alignment/>
    </xf>
    <xf numFmtId="38" fontId="6" fillId="0" borderId="5" xfId="17" applyFont="1" applyBorder="1" applyAlignment="1">
      <alignment/>
    </xf>
    <xf numFmtId="38" fontId="6" fillId="2" borderId="6" xfId="17" applyFont="1" applyFill="1" applyBorder="1" applyAlignment="1">
      <alignment/>
    </xf>
    <xf numFmtId="38" fontId="6" fillId="2" borderId="6" xfId="17" applyFont="1" applyFill="1" applyBorder="1" applyAlignment="1">
      <alignment horizontal="center"/>
    </xf>
    <xf numFmtId="38" fontId="6" fillId="2" borderId="7" xfId="17" applyFont="1" applyFill="1" applyBorder="1" applyAlignment="1">
      <alignment horizontal="centerContinuous"/>
    </xf>
    <xf numFmtId="38" fontId="6" fillId="2" borderId="2" xfId="17" applyFont="1" applyFill="1" applyBorder="1" applyAlignment="1">
      <alignment/>
    </xf>
    <xf numFmtId="38" fontId="6" fillId="2" borderId="2" xfId="17" applyFont="1" applyFill="1" applyBorder="1" applyAlignment="1">
      <alignment horizontal="right"/>
    </xf>
    <xf numFmtId="38" fontId="6" fillId="2" borderId="2" xfId="17" applyFont="1" applyFill="1" applyBorder="1" applyAlignment="1">
      <alignment horizontal="center"/>
    </xf>
    <xf numFmtId="38" fontId="6" fillId="2" borderId="8" xfId="17" applyFont="1" applyFill="1" applyBorder="1" applyAlignment="1">
      <alignment/>
    </xf>
    <xf numFmtId="38" fontId="6" fillId="2" borderId="8" xfId="17" applyFont="1" applyFill="1" applyBorder="1" applyAlignment="1">
      <alignment horizontal="center"/>
    </xf>
    <xf numFmtId="38" fontId="7" fillId="3" borderId="2" xfId="17" applyFont="1" applyFill="1" applyBorder="1" applyAlignment="1">
      <alignment/>
    </xf>
    <xf numFmtId="38" fontId="6" fillId="3" borderId="2" xfId="17" applyFont="1" applyFill="1" applyBorder="1" applyAlignment="1">
      <alignment/>
    </xf>
    <xf numFmtId="38" fontId="6" fillId="3" borderId="4" xfId="17" applyFont="1" applyFill="1" applyBorder="1" applyAlignment="1">
      <alignment/>
    </xf>
    <xf numFmtId="38" fontId="6" fillId="0" borderId="0" xfId="17" applyFont="1" applyBorder="1" applyAlignment="1">
      <alignment horizontal="right"/>
    </xf>
    <xf numFmtId="177" fontId="6" fillId="0" borderId="0" xfId="21" applyNumberFormat="1" applyFont="1" applyBorder="1">
      <alignment/>
      <protection/>
    </xf>
    <xf numFmtId="38" fontId="6" fillId="0" borderId="0" xfId="17" applyFont="1" applyFill="1" applyBorder="1" applyAlignment="1">
      <alignment/>
    </xf>
    <xf numFmtId="38" fontId="9" fillId="0" borderId="0" xfId="17" applyFont="1" applyBorder="1" applyAlignment="1">
      <alignment/>
    </xf>
    <xf numFmtId="38" fontId="6" fillId="2" borderId="9" xfId="17" applyFont="1" applyFill="1" applyBorder="1" applyAlignment="1">
      <alignment/>
    </xf>
    <xf numFmtId="38" fontId="6" fillId="2" borderId="10" xfId="17" applyFont="1" applyFill="1" applyBorder="1" applyAlignment="1">
      <alignment horizontal="centerContinuous"/>
    </xf>
    <xf numFmtId="38" fontId="6" fillId="2" borderId="11" xfId="17" applyFont="1" applyFill="1" applyBorder="1" applyAlignment="1">
      <alignment horizontal="center"/>
    </xf>
    <xf numFmtId="38" fontId="6" fillId="2" borderId="12" xfId="17" applyFont="1" applyFill="1" applyBorder="1" applyAlignment="1">
      <alignment horizontal="center"/>
    </xf>
    <xf numFmtId="38" fontId="6" fillId="2" borderId="13" xfId="17" applyFont="1" applyFill="1" applyBorder="1" applyAlignment="1">
      <alignment/>
    </xf>
    <xf numFmtId="38" fontId="6" fillId="2" borderId="14" xfId="17" applyFont="1" applyFill="1" applyBorder="1" applyAlignment="1">
      <alignment horizontal="right"/>
    </xf>
    <xf numFmtId="38" fontId="7" fillId="3" borderId="11" xfId="17" applyFont="1" applyFill="1" applyBorder="1" applyAlignment="1">
      <alignment/>
    </xf>
    <xf numFmtId="38" fontId="6" fillId="3" borderId="11" xfId="17" applyFont="1" applyFill="1" applyBorder="1" applyAlignment="1">
      <alignment/>
    </xf>
    <xf numFmtId="38" fontId="6" fillId="3" borderId="15" xfId="17" applyFont="1" applyFill="1" applyBorder="1" applyAlignment="1">
      <alignment/>
    </xf>
    <xf numFmtId="38" fontId="7" fillId="3" borderId="16" xfId="17" applyFont="1" applyFill="1" applyBorder="1" applyAlignment="1">
      <alignment/>
    </xf>
    <xf numFmtId="38" fontId="7" fillId="3" borderId="17" xfId="17" applyFont="1" applyFill="1" applyBorder="1" applyAlignment="1">
      <alignment/>
    </xf>
    <xf numFmtId="38" fontId="7" fillId="0" borderId="17" xfId="17" applyFont="1" applyBorder="1" applyAlignment="1">
      <alignment horizontal="right"/>
    </xf>
    <xf numFmtId="189" fontId="7" fillId="0" borderId="17" xfId="17" applyNumberFormat="1" applyFont="1" applyBorder="1" applyAlignment="1">
      <alignment horizontal="right"/>
    </xf>
    <xf numFmtId="176" fontId="7" fillId="0" borderId="18" xfId="17" applyNumberFormat="1" applyFont="1" applyBorder="1" applyAlignment="1">
      <alignment horizontal="right"/>
    </xf>
    <xf numFmtId="189" fontId="6" fillId="0" borderId="2" xfId="17" applyNumberFormat="1" applyFont="1" applyBorder="1" applyAlignment="1">
      <alignment horizontal="right"/>
    </xf>
    <xf numFmtId="176" fontId="7" fillId="0" borderId="12" xfId="17" applyNumberFormat="1" applyFont="1" applyBorder="1" applyAlignment="1">
      <alignment horizontal="right"/>
    </xf>
    <xf numFmtId="176" fontId="6" fillId="0" borderId="12" xfId="17" applyNumberFormat="1" applyFont="1" applyBorder="1" applyAlignment="1">
      <alignment horizontal="right"/>
    </xf>
    <xf numFmtId="189" fontId="6" fillId="0" borderId="19" xfId="17" applyNumberFormat="1" applyFont="1" applyBorder="1" applyAlignment="1">
      <alignment horizontal="right"/>
    </xf>
    <xf numFmtId="38" fontId="6" fillId="0" borderId="19" xfId="17" applyFont="1" applyBorder="1" applyAlignment="1">
      <alignment horizontal="right"/>
    </xf>
    <xf numFmtId="176" fontId="6" fillId="0" borderId="20" xfId="17" applyNumberFormat="1" applyFont="1" applyBorder="1" applyAlignment="1">
      <alignment horizontal="right"/>
    </xf>
    <xf numFmtId="38" fontId="7" fillId="0" borderId="2" xfId="17" applyFont="1" applyBorder="1" applyAlignment="1">
      <alignment horizontal="right"/>
    </xf>
    <xf numFmtId="189" fontId="6" fillId="0" borderId="2" xfId="21" applyNumberFormat="1" applyFont="1" applyBorder="1" applyAlignment="1">
      <alignment horizontal="right"/>
      <protection/>
    </xf>
    <xf numFmtId="38" fontId="6" fillId="0" borderId="21" xfId="17" applyFont="1" applyBorder="1" applyAlignment="1">
      <alignment horizontal="right"/>
    </xf>
    <xf numFmtId="189" fontId="6" fillId="0" borderId="22" xfId="21" applyNumberFormat="1" applyFont="1" applyBorder="1" applyAlignment="1">
      <alignment horizontal="right"/>
      <protection/>
    </xf>
    <xf numFmtId="38" fontId="7" fillId="0" borderId="3" xfId="17" applyFont="1" applyBorder="1" applyAlignment="1">
      <alignment horizontal="right"/>
    </xf>
    <xf numFmtId="176" fontId="7" fillId="0" borderId="23" xfId="17" applyNumberFormat="1" applyFont="1" applyBorder="1" applyAlignment="1">
      <alignment horizontal="right"/>
    </xf>
    <xf numFmtId="189" fontId="7" fillId="0" borderId="2" xfId="17" applyNumberFormat="1" applyFont="1" applyBorder="1" applyAlignment="1">
      <alignment horizontal="righ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Ｈ８林業統計書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G99"/>
  <sheetViews>
    <sheetView tabSelected="1" zoomScaleSheetLayoutView="100" workbookViewId="0" topLeftCell="A1">
      <selection activeCell="D94" sqref="D94"/>
    </sheetView>
  </sheetViews>
  <sheetFormatPr defaultColWidth="9.00390625" defaultRowHeight="13.5"/>
  <cols>
    <col min="1" max="1" width="10.75390625" style="1" customWidth="1"/>
    <col min="2" max="2" width="3.125" style="1" customWidth="1"/>
    <col min="3" max="4" width="10.625" style="1" customWidth="1"/>
    <col min="5" max="9" width="9.625" style="1" customWidth="1"/>
    <col min="10" max="16384" width="9.00390625" style="1" customWidth="1"/>
  </cols>
  <sheetData>
    <row r="1" spans="1:9" s="2" customFormat="1" ht="14.25" customHeight="1">
      <c r="A1" s="8" t="s">
        <v>92</v>
      </c>
      <c r="B1" s="8"/>
      <c r="C1" s="8"/>
      <c r="D1" s="8"/>
      <c r="E1" s="1"/>
      <c r="F1" s="1"/>
      <c r="G1" s="1"/>
      <c r="H1" s="1"/>
      <c r="I1" s="1"/>
    </row>
    <row r="2" ht="12" customHeight="1" thickBot="1">
      <c r="I2" s="1" t="s">
        <v>90</v>
      </c>
    </row>
    <row r="3" spans="1:9" ht="12" customHeight="1" thickBot="1">
      <c r="A3" s="25"/>
      <c r="B3" s="10"/>
      <c r="C3" s="11" t="s">
        <v>0</v>
      </c>
      <c r="D3" s="11" t="s">
        <v>1</v>
      </c>
      <c r="E3" s="12" t="s">
        <v>2</v>
      </c>
      <c r="F3" s="12"/>
      <c r="G3" s="12"/>
      <c r="H3" s="12"/>
      <c r="I3" s="26"/>
    </row>
    <row r="4" spans="1:215" s="9" customFormat="1" ht="12" customHeight="1">
      <c r="A4" s="27" t="s">
        <v>3</v>
      </c>
      <c r="B4" s="13"/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28" t="s">
        <v>10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</row>
    <row r="5" spans="1:9" ht="12" customHeight="1">
      <c r="A5" s="29"/>
      <c r="B5" s="16"/>
      <c r="C5" s="16"/>
      <c r="D5" s="16"/>
      <c r="E5" s="16"/>
      <c r="F5" s="17" t="s">
        <v>11</v>
      </c>
      <c r="G5" s="16"/>
      <c r="H5" s="16"/>
      <c r="I5" s="30" t="s">
        <v>12</v>
      </c>
    </row>
    <row r="6" spans="1:9" ht="12" customHeight="1">
      <c r="A6" s="34" t="s">
        <v>93</v>
      </c>
      <c r="B6" s="35"/>
      <c r="C6" s="36"/>
      <c r="D6" s="36"/>
      <c r="E6" s="36"/>
      <c r="F6" s="37"/>
      <c r="G6" s="3">
        <v>1339877</v>
      </c>
      <c r="H6" s="36">
        <v>665</v>
      </c>
      <c r="I6" s="38">
        <v>5.8</v>
      </c>
    </row>
    <row r="7" spans="1:9" ht="12" customHeight="1">
      <c r="A7" s="31"/>
      <c r="B7" s="18"/>
      <c r="C7" s="45"/>
      <c r="D7" s="45"/>
      <c r="E7" s="45"/>
      <c r="F7" s="51"/>
      <c r="G7" s="3"/>
      <c r="H7" s="45"/>
      <c r="I7" s="40"/>
    </row>
    <row r="8" spans="1:9" ht="12" customHeight="1">
      <c r="A8" s="32" t="s">
        <v>94</v>
      </c>
      <c r="B8" s="19"/>
      <c r="C8" s="3"/>
      <c r="D8" s="3"/>
      <c r="E8" s="3"/>
      <c r="F8" s="39"/>
      <c r="G8" s="3">
        <v>1514075</v>
      </c>
      <c r="H8" s="3">
        <v>687</v>
      </c>
      <c r="I8" s="40">
        <v>6.6</v>
      </c>
    </row>
    <row r="9" spans="1:9" ht="12" customHeight="1">
      <c r="A9" s="32"/>
      <c r="B9" s="19"/>
      <c r="C9" s="3"/>
      <c r="D9" s="3"/>
      <c r="E9" s="3"/>
      <c r="F9" s="39"/>
      <c r="G9" s="3"/>
      <c r="H9" s="3"/>
      <c r="I9" s="40"/>
    </row>
    <row r="10" spans="1:9" ht="12" customHeight="1">
      <c r="A10" s="32" t="s">
        <v>95</v>
      </c>
      <c r="B10" s="19"/>
      <c r="C10" s="3">
        <v>228612</v>
      </c>
      <c r="D10" s="3">
        <v>1556753</v>
      </c>
      <c r="E10" s="3">
        <v>25119</v>
      </c>
      <c r="F10" s="39">
        <v>-2627</v>
      </c>
      <c r="G10" s="3">
        <v>1579245</v>
      </c>
      <c r="H10" s="3">
        <v>719</v>
      </c>
      <c r="I10" s="41">
        <f>G10/C10</f>
        <v>6.907970710198939</v>
      </c>
    </row>
    <row r="11" spans="1:9" ht="12" customHeight="1">
      <c r="A11" s="32"/>
      <c r="B11" s="19"/>
      <c r="C11" s="3"/>
      <c r="D11" s="3"/>
      <c r="E11" s="3"/>
      <c r="F11" s="39"/>
      <c r="G11" s="3"/>
      <c r="H11" s="3"/>
      <c r="I11" s="41"/>
    </row>
    <row r="12" spans="1:9" ht="12" customHeight="1">
      <c r="A12" s="32" t="s">
        <v>19</v>
      </c>
      <c r="B12" s="19"/>
      <c r="C12" s="3">
        <v>15299</v>
      </c>
      <c r="D12" s="3">
        <v>173314</v>
      </c>
      <c r="E12" s="3">
        <v>4796</v>
      </c>
      <c r="F12" s="39">
        <v>-1717</v>
      </c>
      <c r="G12" s="3">
        <v>176393</v>
      </c>
      <c r="H12" s="3">
        <f>SUM(H13:H22)</f>
        <v>85</v>
      </c>
      <c r="I12" s="41">
        <f aca="true" t="shared" si="0" ref="I12:I49">G12/C12</f>
        <v>11.529707824040788</v>
      </c>
    </row>
    <row r="13" spans="1:9" ht="12" customHeight="1">
      <c r="A13" s="32" t="s">
        <v>21</v>
      </c>
      <c r="B13" s="19">
        <v>1</v>
      </c>
      <c r="C13" s="3">
        <v>285</v>
      </c>
      <c r="D13" s="3">
        <v>3262</v>
      </c>
      <c r="E13" s="3" t="s">
        <v>96</v>
      </c>
      <c r="F13" s="39" t="s">
        <v>96</v>
      </c>
      <c r="G13" s="3">
        <v>3262</v>
      </c>
      <c r="H13" s="3">
        <v>3</v>
      </c>
      <c r="I13" s="41">
        <v>11.4</v>
      </c>
    </row>
    <row r="14" spans="1:9" ht="12" customHeight="1">
      <c r="A14" s="32" t="s">
        <v>23</v>
      </c>
      <c r="B14" s="19">
        <v>2</v>
      </c>
      <c r="C14" s="3">
        <v>1966</v>
      </c>
      <c r="D14" s="3">
        <v>20847</v>
      </c>
      <c r="E14" s="3">
        <v>683</v>
      </c>
      <c r="F14" s="39" t="s">
        <v>96</v>
      </c>
      <c r="G14" s="3">
        <f>D14+E14</f>
        <v>21530</v>
      </c>
      <c r="H14" s="3">
        <v>11</v>
      </c>
      <c r="I14" s="41">
        <f t="shared" si="0"/>
        <v>10.95116988809766</v>
      </c>
    </row>
    <row r="15" spans="1:9" ht="12" customHeight="1">
      <c r="A15" s="32" t="s">
        <v>24</v>
      </c>
      <c r="B15" s="19">
        <v>3</v>
      </c>
      <c r="C15" s="3">
        <v>238</v>
      </c>
      <c r="D15" s="3">
        <v>4472</v>
      </c>
      <c r="E15" s="3">
        <v>244</v>
      </c>
      <c r="F15" s="39" t="s">
        <v>96</v>
      </c>
      <c r="G15" s="3">
        <f>D15+E15</f>
        <v>4716</v>
      </c>
      <c r="H15" s="3">
        <v>3</v>
      </c>
      <c r="I15" s="41">
        <f t="shared" si="0"/>
        <v>19.81512605042017</v>
      </c>
    </row>
    <row r="16" spans="1:9" ht="12" customHeight="1">
      <c r="A16" s="32" t="s">
        <v>26</v>
      </c>
      <c r="B16" s="19">
        <v>4</v>
      </c>
      <c r="C16" s="3">
        <v>3342</v>
      </c>
      <c r="D16" s="3">
        <v>43491</v>
      </c>
      <c r="E16" s="3">
        <v>2000</v>
      </c>
      <c r="F16" s="39" t="s">
        <v>96</v>
      </c>
      <c r="G16" s="3">
        <f>D16+E16</f>
        <v>45491</v>
      </c>
      <c r="H16" s="3">
        <v>18</v>
      </c>
      <c r="I16" s="41">
        <v>13.6</v>
      </c>
    </row>
    <row r="17" spans="1:9" ht="12" customHeight="1">
      <c r="A17" s="32" t="s">
        <v>28</v>
      </c>
      <c r="B17" s="19">
        <v>5</v>
      </c>
      <c r="C17" s="3">
        <v>3365</v>
      </c>
      <c r="D17" s="3">
        <v>25427</v>
      </c>
      <c r="E17" s="3" t="s">
        <v>96</v>
      </c>
      <c r="F17" s="39" t="s">
        <v>96</v>
      </c>
      <c r="G17" s="3">
        <v>25427</v>
      </c>
      <c r="H17" s="3">
        <v>8</v>
      </c>
      <c r="I17" s="41">
        <f t="shared" si="0"/>
        <v>7.55631500742942</v>
      </c>
    </row>
    <row r="18" spans="1:9" ht="12" customHeight="1">
      <c r="A18" s="32" t="s">
        <v>30</v>
      </c>
      <c r="B18" s="19">
        <v>6</v>
      </c>
      <c r="C18" s="3">
        <v>1721</v>
      </c>
      <c r="D18" s="3">
        <v>14371</v>
      </c>
      <c r="E18" s="3">
        <v>440</v>
      </c>
      <c r="F18" s="39" t="s">
        <v>96</v>
      </c>
      <c r="G18" s="3">
        <f>D18+E18</f>
        <v>14811</v>
      </c>
      <c r="H18" s="3">
        <v>11</v>
      </c>
      <c r="I18" s="41">
        <f t="shared" si="0"/>
        <v>8.606042998256827</v>
      </c>
    </row>
    <row r="19" spans="1:9" ht="12" customHeight="1">
      <c r="A19" s="32" t="s">
        <v>32</v>
      </c>
      <c r="B19" s="19">
        <v>7</v>
      </c>
      <c r="C19" s="3">
        <v>1411</v>
      </c>
      <c r="D19" s="3">
        <v>26155</v>
      </c>
      <c r="E19" s="3">
        <v>1023</v>
      </c>
      <c r="F19" s="39" t="s">
        <v>96</v>
      </c>
      <c r="G19" s="3">
        <f>D19+E19</f>
        <v>27178</v>
      </c>
      <c r="H19" s="3">
        <v>13</v>
      </c>
      <c r="I19" s="41">
        <f t="shared" si="0"/>
        <v>19.261516654854713</v>
      </c>
    </row>
    <row r="20" spans="1:9" ht="12" customHeight="1">
      <c r="A20" s="32" t="s">
        <v>34</v>
      </c>
      <c r="B20" s="19">
        <v>8</v>
      </c>
      <c r="C20" s="3">
        <v>1702</v>
      </c>
      <c r="D20" s="3">
        <v>19668</v>
      </c>
      <c r="E20" s="3">
        <v>18</v>
      </c>
      <c r="F20" s="39">
        <v>-1717</v>
      </c>
      <c r="G20" s="3">
        <v>17969</v>
      </c>
      <c r="H20" s="3">
        <v>10</v>
      </c>
      <c r="I20" s="41">
        <f t="shared" si="0"/>
        <v>10.557579318448884</v>
      </c>
    </row>
    <row r="21" spans="1:9" ht="12" customHeight="1">
      <c r="A21" s="32" t="s">
        <v>36</v>
      </c>
      <c r="B21" s="19">
        <v>9</v>
      </c>
      <c r="C21" s="3">
        <v>884</v>
      </c>
      <c r="D21" s="3">
        <v>8555</v>
      </c>
      <c r="E21" s="3" t="s">
        <v>96</v>
      </c>
      <c r="F21" s="39" t="s">
        <v>96</v>
      </c>
      <c r="G21" s="3">
        <v>8555</v>
      </c>
      <c r="H21" s="3">
        <v>3</v>
      </c>
      <c r="I21" s="41">
        <f t="shared" si="0"/>
        <v>9.677601809954751</v>
      </c>
    </row>
    <row r="22" spans="1:9" ht="12" customHeight="1">
      <c r="A22" s="32" t="s">
        <v>38</v>
      </c>
      <c r="B22" s="19">
        <v>10</v>
      </c>
      <c r="C22" s="3">
        <v>385</v>
      </c>
      <c r="D22" s="3">
        <v>7066</v>
      </c>
      <c r="E22" s="3">
        <v>388</v>
      </c>
      <c r="F22" s="39" t="s">
        <v>96</v>
      </c>
      <c r="G22" s="3">
        <f>D22+E22</f>
        <v>7454</v>
      </c>
      <c r="H22" s="3">
        <v>5</v>
      </c>
      <c r="I22" s="41">
        <f t="shared" si="0"/>
        <v>19.36103896103896</v>
      </c>
    </row>
    <row r="23" spans="1:9" ht="12" customHeight="1">
      <c r="A23" s="32"/>
      <c r="B23" s="19"/>
      <c r="C23" s="3"/>
      <c r="D23" s="3"/>
      <c r="E23" s="3"/>
      <c r="F23" s="39"/>
      <c r="G23" s="3"/>
      <c r="H23" s="3"/>
      <c r="I23" s="41"/>
    </row>
    <row r="24" spans="1:9" ht="12" customHeight="1">
      <c r="A24" s="32" t="s">
        <v>41</v>
      </c>
      <c r="B24" s="19"/>
      <c r="C24" s="3">
        <v>54090</v>
      </c>
      <c r="D24" s="3">
        <v>261384</v>
      </c>
      <c r="E24" s="3">
        <v>2219</v>
      </c>
      <c r="F24" s="39">
        <v>272</v>
      </c>
      <c r="G24" s="3">
        <v>263875</v>
      </c>
      <c r="H24" s="3">
        <f>SUM(H25:H33)</f>
        <v>117</v>
      </c>
      <c r="I24" s="41">
        <f t="shared" si="0"/>
        <v>4.878443335182104</v>
      </c>
    </row>
    <row r="25" spans="1:9" ht="12" customHeight="1">
      <c r="A25" s="32" t="s">
        <v>42</v>
      </c>
      <c r="B25" s="19">
        <v>11</v>
      </c>
      <c r="C25" s="3">
        <v>3818</v>
      </c>
      <c r="D25" s="3">
        <v>33786</v>
      </c>
      <c r="E25" s="3">
        <v>260</v>
      </c>
      <c r="F25" s="39" t="s">
        <v>96</v>
      </c>
      <c r="G25" s="3">
        <f>D25+E25</f>
        <v>34046</v>
      </c>
      <c r="H25" s="3">
        <v>19</v>
      </c>
      <c r="I25" s="41">
        <f t="shared" si="0"/>
        <v>8.917234154007334</v>
      </c>
    </row>
    <row r="26" spans="1:9" ht="12" customHeight="1">
      <c r="A26" s="32" t="s">
        <v>44</v>
      </c>
      <c r="B26" s="19">
        <v>12</v>
      </c>
      <c r="C26" s="3">
        <v>1362</v>
      </c>
      <c r="D26" s="3">
        <v>7650</v>
      </c>
      <c r="E26" s="3" t="s">
        <v>96</v>
      </c>
      <c r="F26" s="39">
        <v>-1091</v>
      </c>
      <c r="G26" s="3">
        <v>6559</v>
      </c>
      <c r="H26" s="3">
        <v>2</v>
      </c>
      <c r="I26" s="41">
        <f t="shared" si="0"/>
        <v>4.815712187958884</v>
      </c>
    </row>
    <row r="27" spans="1:9" ht="12" customHeight="1">
      <c r="A27" s="32" t="s">
        <v>46</v>
      </c>
      <c r="B27" s="19">
        <v>13</v>
      </c>
      <c r="C27" s="3">
        <v>4407</v>
      </c>
      <c r="D27" s="3">
        <v>48957</v>
      </c>
      <c r="E27" s="3">
        <v>920</v>
      </c>
      <c r="F27" s="39">
        <v>1363</v>
      </c>
      <c r="G27" s="3">
        <v>51240</v>
      </c>
      <c r="H27" s="3">
        <v>24</v>
      </c>
      <c r="I27" s="41">
        <f t="shared" si="0"/>
        <v>11.626957113682778</v>
      </c>
    </row>
    <row r="28" spans="1:9" ht="12" customHeight="1">
      <c r="A28" s="32" t="s">
        <v>48</v>
      </c>
      <c r="B28" s="19">
        <v>14</v>
      </c>
      <c r="C28" s="3">
        <v>26579</v>
      </c>
      <c r="D28" s="3">
        <v>92114</v>
      </c>
      <c r="E28" s="3" t="s">
        <v>96</v>
      </c>
      <c r="F28" s="39" t="s">
        <v>96</v>
      </c>
      <c r="G28" s="3">
        <v>92114</v>
      </c>
      <c r="H28" s="3">
        <v>35</v>
      </c>
      <c r="I28" s="41">
        <f t="shared" si="0"/>
        <v>3.4656683848150798</v>
      </c>
    </row>
    <row r="29" spans="1:9" ht="12" customHeight="1">
      <c r="A29" s="32" t="s">
        <v>50</v>
      </c>
      <c r="B29" s="19">
        <v>15</v>
      </c>
      <c r="C29" s="3">
        <v>2969</v>
      </c>
      <c r="D29" s="3">
        <v>18609</v>
      </c>
      <c r="E29" s="3">
        <v>943</v>
      </c>
      <c r="F29" s="39" t="s">
        <v>96</v>
      </c>
      <c r="G29" s="3">
        <f>D29+E29</f>
        <v>19552</v>
      </c>
      <c r="H29" s="3">
        <v>6</v>
      </c>
      <c r="I29" s="41">
        <f t="shared" si="0"/>
        <v>6.585382283597171</v>
      </c>
    </row>
    <row r="30" spans="1:9" ht="12" customHeight="1">
      <c r="A30" s="32" t="s">
        <v>52</v>
      </c>
      <c r="B30" s="19">
        <v>16</v>
      </c>
      <c r="C30" s="3">
        <v>3332</v>
      </c>
      <c r="D30" s="3">
        <v>13661</v>
      </c>
      <c r="E30" s="3" t="s">
        <v>96</v>
      </c>
      <c r="F30" s="39" t="s">
        <v>96</v>
      </c>
      <c r="G30" s="3">
        <v>13661</v>
      </c>
      <c r="H30" s="3">
        <v>7</v>
      </c>
      <c r="I30" s="41">
        <f t="shared" si="0"/>
        <v>4.099939975990396</v>
      </c>
    </row>
    <row r="31" spans="1:9" ht="12" customHeight="1">
      <c r="A31" s="32" t="s">
        <v>54</v>
      </c>
      <c r="B31" s="19">
        <v>17</v>
      </c>
      <c r="C31" s="3">
        <v>6578</v>
      </c>
      <c r="D31" s="3">
        <v>14334</v>
      </c>
      <c r="E31" s="3">
        <v>96</v>
      </c>
      <c r="F31" s="39" t="s">
        <v>96</v>
      </c>
      <c r="G31" s="3">
        <f>D31+E31</f>
        <v>14430</v>
      </c>
      <c r="H31" s="3">
        <v>9</v>
      </c>
      <c r="I31" s="41">
        <f t="shared" si="0"/>
        <v>2.1936758893280635</v>
      </c>
    </row>
    <row r="32" spans="1:9" ht="12" customHeight="1">
      <c r="A32" s="32" t="s">
        <v>56</v>
      </c>
      <c r="B32" s="19">
        <v>18</v>
      </c>
      <c r="C32" s="3">
        <v>3479</v>
      </c>
      <c r="D32" s="3">
        <v>27970</v>
      </c>
      <c r="E32" s="3" t="s">
        <v>96</v>
      </c>
      <c r="F32" s="39" t="s">
        <v>96</v>
      </c>
      <c r="G32" s="3">
        <v>27970</v>
      </c>
      <c r="H32" s="3">
        <v>12</v>
      </c>
      <c r="I32" s="41">
        <f t="shared" si="0"/>
        <v>8.039666570853694</v>
      </c>
    </row>
    <row r="33" spans="1:9" ht="12" customHeight="1">
      <c r="A33" s="32" t="s">
        <v>58</v>
      </c>
      <c r="B33" s="19">
        <v>19</v>
      </c>
      <c r="C33" s="3">
        <v>1566</v>
      </c>
      <c r="D33" s="3">
        <v>4303</v>
      </c>
      <c r="E33" s="3" t="s">
        <v>96</v>
      </c>
      <c r="F33" s="39" t="s">
        <v>96</v>
      </c>
      <c r="G33" s="3">
        <v>4303</v>
      </c>
      <c r="H33" s="3">
        <v>3</v>
      </c>
      <c r="I33" s="41">
        <f t="shared" si="0"/>
        <v>2.747765006385696</v>
      </c>
    </row>
    <row r="34" spans="1:9" ht="12" customHeight="1">
      <c r="A34" s="32"/>
      <c r="B34" s="19"/>
      <c r="C34" s="3"/>
      <c r="D34" s="3"/>
      <c r="E34" s="3"/>
      <c r="F34" s="39"/>
      <c r="G34" s="3"/>
      <c r="H34" s="3"/>
      <c r="I34" s="41"/>
    </row>
    <row r="35" spans="1:9" ht="12" customHeight="1">
      <c r="A35" s="32" t="s">
        <v>61</v>
      </c>
      <c r="B35" s="19"/>
      <c r="C35" s="3">
        <v>30489</v>
      </c>
      <c r="D35" s="3">
        <v>250456</v>
      </c>
      <c r="E35" s="3">
        <v>3626</v>
      </c>
      <c r="F35" s="39">
        <v>-200</v>
      </c>
      <c r="G35" s="3">
        <v>253882</v>
      </c>
      <c r="H35" s="3">
        <f>SUM(H36:H42)</f>
        <v>101</v>
      </c>
      <c r="I35" s="41">
        <f t="shared" si="0"/>
        <v>8.327003181475286</v>
      </c>
    </row>
    <row r="36" spans="1:9" ht="12" customHeight="1">
      <c r="A36" s="32" t="s">
        <v>63</v>
      </c>
      <c r="B36" s="19">
        <v>20</v>
      </c>
      <c r="C36" s="3">
        <v>6631</v>
      </c>
      <c r="D36" s="3">
        <v>37680</v>
      </c>
      <c r="E36" s="3" t="s">
        <v>97</v>
      </c>
      <c r="F36" s="39" t="s">
        <v>97</v>
      </c>
      <c r="G36" s="3">
        <v>37680</v>
      </c>
      <c r="H36" s="3">
        <v>17</v>
      </c>
      <c r="I36" s="41">
        <f t="shared" si="0"/>
        <v>5.682400844518172</v>
      </c>
    </row>
    <row r="37" spans="1:9" ht="12" customHeight="1">
      <c r="A37" s="32" t="s">
        <v>65</v>
      </c>
      <c r="B37" s="19">
        <v>21</v>
      </c>
      <c r="C37" s="3" t="s">
        <v>96</v>
      </c>
      <c r="D37" s="3" t="s">
        <v>96</v>
      </c>
      <c r="E37" s="3" t="s">
        <v>96</v>
      </c>
      <c r="F37" s="39" t="s">
        <v>96</v>
      </c>
      <c r="G37" s="3" t="s">
        <v>96</v>
      </c>
      <c r="H37" s="3" t="s">
        <v>96</v>
      </c>
      <c r="I37" s="41" t="s">
        <v>96</v>
      </c>
    </row>
    <row r="38" spans="1:9" ht="12" customHeight="1">
      <c r="A38" s="32" t="s">
        <v>67</v>
      </c>
      <c r="B38" s="19">
        <v>22</v>
      </c>
      <c r="C38" s="3">
        <v>3898</v>
      </c>
      <c r="D38" s="3">
        <v>38038</v>
      </c>
      <c r="E38" s="3">
        <v>218</v>
      </c>
      <c r="F38" s="39" t="s">
        <v>96</v>
      </c>
      <c r="G38" s="3">
        <f>D38+E38</f>
        <v>38256</v>
      </c>
      <c r="H38" s="3">
        <v>14</v>
      </c>
      <c r="I38" s="41">
        <f t="shared" si="0"/>
        <v>9.814263724987173</v>
      </c>
    </row>
    <row r="39" spans="1:9" ht="12" customHeight="1">
      <c r="A39" s="32" t="s">
        <v>69</v>
      </c>
      <c r="B39" s="19">
        <v>23</v>
      </c>
      <c r="C39" s="3">
        <v>2114</v>
      </c>
      <c r="D39" s="3">
        <v>16201</v>
      </c>
      <c r="E39" s="3">
        <v>228</v>
      </c>
      <c r="F39" s="39" t="s">
        <v>96</v>
      </c>
      <c r="G39" s="3">
        <f>D39+E39</f>
        <v>16429</v>
      </c>
      <c r="H39" s="3">
        <v>14</v>
      </c>
      <c r="I39" s="41">
        <f t="shared" si="0"/>
        <v>7.771523178807947</v>
      </c>
    </row>
    <row r="40" spans="1:9" ht="12" customHeight="1">
      <c r="A40" s="32" t="s">
        <v>71</v>
      </c>
      <c r="B40" s="19">
        <v>24</v>
      </c>
      <c r="C40" s="3">
        <v>4550</v>
      </c>
      <c r="D40" s="3">
        <v>48236</v>
      </c>
      <c r="E40" s="3">
        <v>716</v>
      </c>
      <c r="F40" s="39" t="s">
        <v>96</v>
      </c>
      <c r="G40" s="3">
        <f>D40+E40</f>
        <v>48952</v>
      </c>
      <c r="H40" s="3">
        <v>14</v>
      </c>
      <c r="I40" s="41">
        <f t="shared" si="0"/>
        <v>10.758681318681319</v>
      </c>
    </row>
    <row r="41" spans="1:9" ht="12" customHeight="1">
      <c r="A41" s="32" t="s">
        <v>73</v>
      </c>
      <c r="B41" s="19">
        <v>25</v>
      </c>
      <c r="C41" s="3">
        <v>3563</v>
      </c>
      <c r="D41" s="3">
        <v>44027</v>
      </c>
      <c r="E41" s="3">
        <v>1310</v>
      </c>
      <c r="F41" s="39" t="s">
        <v>96</v>
      </c>
      <c r="G41" s="3">
        <v>45337</v>
      </c>
      <c r="H41" s="3">
        <v>12</v>
      </c>
      <c r="I41" s="41">
        <f t="shared" si="0"/>
        <v>12.72438955936009</v>
      </c>
    </row>
    <row r="42" spans="1:9" ht="12" customHeight="1">
      <c r="A42" s="32" t="s">
        <v>75</v>
      </c>
      <c r="B42" s="19">
        <v>26</v>
      </c>
      <c r="C42" s="3">
        <v>9733</v>
      </c>
      <c r="D42" s="3">
        <v>66274</v>
      </c>
      <c r="E42" s="3">
        <v>1154</v>
      </c>
      <c r="F42" s="39">
        <v>-200</v>
      </c>
      <c r="G42" s="3">
        <v>67228</v>
      </c>
      <c r="H42" s="3">
        <v>30</v>
      </c>
      <c r="I42" s="41">
        <f t="shared" si="0"/>
        <v>6.9072228500976065</v>
      </c>
    </row>
    <row r="43" spans="1:9" ht="12" customHeight="1">
      <c r="A43" s="32"/>
      <c r="B43" s="19"/>
      <c r="C43" s="3"/>
      <c r="D43" s="3"/>
      <c r="E43" s="3"/>
      <c r="F43" s="39"/>
      <c r="G43" s="3"/>
      <c r="H43" s="3"/>
      <c r="I43" s="41"/>
    </row>
    <row r="44" spans="1:9" ht="12" customHeight="1">
      <c r="A44" s="32" t="s">
        <v>78</v>
      </c>
      <c r="B44" s="19"/>
      <c r="C44" s="3">
        <v>26225</v>
      </c>
      <c r="D44" s="3">
        <v>175024</v>
      </c>
      <c r="E44" s="3">
        <v>3175</v>
      </c>
      <c r="F44" s="39">
        <v>1436</v>
      </c>
      <c r="G44" s="3">
        <v>179635</v>
      </c>
      <c r="H44" s="3">
        <f>SUM(H45:H49)</f>
        <v>93</v>
      </c>
      <c r="I44" s="41">
        <f t="shared" si="0"/>
        <v>6.84976167778837</v>
      </c>
    </row>
    <row r="45" spans="1:9" ht="12" customHeight="1">
      <c r="A45" s="32" t="s">
        <v>80</v>
      </c>
      <c r="B45" s="19">
        <v>27</v>
      </c>
      <c r="C45" s="3">
        <v>3134</v>
      </c>
      <c r="D45" s="3">
        <v>12443</v>
      </c>
      <c r="E45" s="3">
        <v>300</v>
      </c>
      <c r="F45" s="39" t="s">
        <v>96</v>
      </c>
      <c r="G45" s="3">
        <f>D45+E45</f>
        <v>12743</v>
      </c>
      <c r="H45" s="3">
        <v>5</v>
      </c>
      <c r="I45" s="41">
        <f t="shared" si="0"/>
        <v>4.0660497766432675</v>
      </c>
    </row>
    <row r="46" spans="1:9" ht="12" customHeight="1">
      <c r="A46" s="32" t="s">
        <v>81</v>
      </c>
      <c r="B46" s="19">
        <v>28</v>
      </c>
      <c r="C46" s="3">
        <v>1330</v>
      </c>
      <c r="D46" s="3">
        <v>7774</v>
      </c>
      <c r="E46" s="3" t="s">
        <v>96</v>
      </c>
      <c r="F46" s="39">
        <v>2269</v>
      </c>
      <c r="G46" s="3">
        <v>10043</v>
      </c>
      <c r="H46" s="3">
        <v>6</v>
      </c>
      <c r="I46" s="41">
        <f t="shared" si="0"/>
        <v>7.5511278195488725</v>
      </c>
    </row>
    <row r="47" spans="1:9" ht="12" customHeight="1">
      <c r="A47" s="32" t="s">
        <v>83</v>
      </c>
      <c r="B47" s="19">
        <v>29</v>
      </c>
      <c r="C47" s="3">
        <v>12471</v>
      </c>
      <c r="D47" s="3">
        <v>72428</v>
      </c>
      <c r="E47" s="3">
        <v>1302</v>
      </c>
      <c r="F47" s="39">
        <v>132</v>
      </c>
      <c r="G47" s="3">
        <v>73862</v>
      </c>
      <c r="H47" s="3">
        <v>44</v>
      </c>
      <c r="I47" s="41">
        <f t="shared" si="0"/>
        <v>5.922700665544062</v>
      </c>
    </row>
    <row r="48" spans="1:9" ht="12" customHeight="1">
      <c r="A48" s="32" t="s">
        <v>85</v>
      </c>
      <c r="B48" s="19">
        <v>30</v>
      </c>
      <c r="C48" s="3">
        <v>6818</v>
      </c>
      <c r="D48" s="3">
        <v>59321</v>
      </c>
      <c r="E48" s="3">
        <v>1380</v>
      </c>
      <c r="F48" s="39">
        <v>-965</v>
      </c>
      <c r="G48" s="3">
        <v>59736</v>
      </c>
      <c r="H48" s="3">
        <v>23</v>
      </c>
      <c r="I48" s="41">
        <f t="shared" si="0"/>
        <v>8.761513640363743</v>
      </c>
    </row>
    <row r="49" spans="1:9" ht="12" customHeight="1">
      <c r="A49" s="32" t="s">
        <v>87</v>
      </c>
      <c r="B49" s="19">
        <v>31</v>
      </c>
      <c r="C49" s="3">
        <v>2472</v>
      </c>
      <c r="D49" s="3">
        <v>23058</v>
      </c>
      <c r="E49" s="3">
        <v>193</v>
      </c>
      <c r="F49" s="42" t="s">
        <v>96</v>
      </c>
      <c r="G49" s="43">
        <f>D49+E49</f>
        <v>23251</v>
      </c>
      <c r="H49" s="3">
        <v>15</v>
      </c>
      <c r="I49" s="44">
        <f t="shared" si="0"/>
        <v>9.40574433656958</v>
      </c>
    </row>
    <row r="50" spans="1:9" ht="12" customHeight="1">
      <c r="A50" s="32"/>
      <c r="B50" s="19"/>
      <c r="C50" s="3"/>
      <c r="D50" s="3"/>
      <c r="E50" s="3"/>
      <c r="F50" s="39"/>
      <c r="G50" s="3"/>
      <c r="H50" s="3"/>
      <c r="I50" s="41"/>
    </row>
    <row r="51" spans="1:9" ht="12" customHeight="1">
      <c r="A51" s="31" t="s">
        <v>13</v>
      </c>
      <c r="B51" s="18"/>
      <c r="C51" s="45">
        <v>25502</v>
      </c>
      <c r="D51" s="45">
        <v>209422</v>
      </c>
      <c r="E51" s="45">
        <v>3127</v>
      </c>
      <c r="F51" s="46">
        <v>-2132</v>
      </c>
      <c r="G51" s="45">
        <v>210417</v>
      </c>
      <c r="H51" s="45">
        <f>SUM(H52:H58)</f>
        <v>92</v>
      </c>
      <c r="I51" s="40">
        <f aca="true" t="shared" si="1" ref="I51:I56">G51/C51</f>
        <v>8.250999921574778</v>
      </c>
    </row>
    <row r="52" spans="1:9" ht="12" customHeight="1">
      <c r="A52" s="32" t="s">
        <v>14</v>
      </c>
      <c r="B52" s="19">
        <v>32</v>
      </c>
      <c r="C52" s="3">
        <v>694</v>
      </c>
      <c r="D52" s="3">
        <v>5659</v>
      </c>
      <c r="E52" s="3" t="s">
        <v>96</v>
      </c>
      <c r="F52" s="46" t="s">
        <v>96</v>
      </c>
      <c r="G52" s="45">
        <v>5659</v>
      </c>
      <c r="H52" s="3">
        <v>4</v>
      </c>
      <c r="I52" s="40">
        <f t="shared" si="1"/>
        <v>8.154178674351584</v>
      </c>
    </row>
    <row r="53" spans="1:9" ht="12" customHeight="1">
      <c r="A53" s="32" t="s">
        <v>15</v>
      </c>
      <c r="B53" s="19">
        <v>33</v>
      </c>
      <c r="C53" s="3">
        <v>3254</v>
      </c>
      <c r="D53" s="3">
        <v>24439</v>
      </c>
      <c r="E53" s="3">
        <v>1284</v>
      </c>
      <c r="F53" s="46" t="s">
        <v>96</v>
      </c>
      <c r="G53" s="45">
        <f>D53+E53</f>
        <v>25723</v>
      </c>
      <c r="H53" s="3">
        <v>20</v>
      </c>
      <c r="I53" s="40">
        <f t="shared" si="1"/>
        <v>7.905039950829748</v>
      </c>
    </row>
    <row r="54" spans="1:9" ht="12" customHeight="1">
      <c r="A54" s="32" t="s">
        <v>16</v>
      </c>
      <c r="B54" s="19">
        <v>34</v>
      </c>
      <c r="C54" s="3">
        <v>5259</v>
      </c>
      <c r="D54" s="3">
        <v>61517</v>
      </c>
      <c r="E54" s="3">
        <v>987</v>
      </c>
      <c r="F54" s="46" t="s">
        <v>96</v>
      </c>
      <c r="G54" s="45">
        <f>D54+E54</f>
        <v>62504</v>
      </c>
      <c r="H54" s="3">
        <v>25</v>
      </c>
      <c r="I54" s="40">
        <f t="shared" si="1"/>
        <v>11.885149267921658</v>
      </c>
    </row>
    <row r="55" spans="1:9" ht="12" customHeight="1">
      <c r="A55" s="32" t="s">
        <v>17</v>
      </c>
      <c r="B55" s="19">
        <v>35</v>
      </c>
      <c r="C55" s="3">
        <v>7748</v>
      </c>
      <c r="D55" s="3">
        <v>47552</v>
      </c>
      <c r="E55" s="3">
        <v>245</v>
      </c>
      <c r="F55" s="46">
        <v>770</v>
      </c>
      <c r="G55" s="45">
        <v>48567</v>
      </c>
      <c r="H55" s="3">
        <v>18</v>
      </c>
      <c r="I55" s="40">
        <f t="shared" si="1"/>
        <v>6.268327310273619</v>
      </c>
    </row>
    <row r="56" spans="1:9" ht="12" customHeight="1">
      <c r="A56" s="32" t="s">
        <v>18</v>
      </c>
      <c r="B56" s="19">
        <v>36</v>
      </c>
      <c r="C56" s="3">
        <v>1938</v>
      </c>
      <c r="D56" s="3">
        <v>12472</v>
      </c>
      <c r="E56" s="3">
        <v>611</v>
      </c>
      <c r="F56" s="46" t="s">
        <v>96</v>
      </c>
      <c r="G56" s="45">
        <f>D56+E56</f>
        <v>13083</v>
      </c>
      <c r="H56" s="3">
        <v>6</v>
      </c>
      <c r="I56" s="40">
        <f t="shared" si="1"/>
        <v>6.75077399380805</v>
      </c>
    </row>
    <row r="57" spans="1:9" ht="12" customHeight="1">
      <c r="A57" s="32" t="s">
        <v>20</v>
      </c>
      <c r="B57" s="19">
        <v>37</v>
      </c>
      <c r="C57" s="3">
        <v>3</v>
      </c>
      <c r="D57" s="3" t="s">
        <v>96</v>
      </c>
      <c r="E57" s="3" t="s">
        <v>96</v>
      </c>
      <c r="F57" s="46" t="s">
        <v>96</v>
      </c>
      <c r="G57" s="45" t="s">
        <v>96</v>
      </c>
      <c r="H57" s="3" t="s">
        <v>96</v>
      </c>
      <c r="I57" s="40" t="s">
        <v>96</v>
      </c>
    </row>
    <row r="58" spans="1:9" ht="12" customHeight="1">
      <c r="A58" s="32" t="s">
        <v>22</v>
      </c>
      <c r="B58" s="19">
        <v>38</v>
      </c>
      <c r="C58" s="3">
        <v>6606</v>
      </c>
      <c r="D58" s="3">
        <v>57783</v>
      </c>
      <c r="E58" s="3" t="s">
        <v>96</v>
      </c>
      <c r="F58" s="46">
        <v>-2902</v>
      </c>
      <c r="G58" s="45">
        <v>54881</v>
      </c>
      <c r="H58" s="3">
        <v>19</v>
      </c>
      <c r="I58" s="40">
        <f>G58/C58</f>
        <v>8.307750529821375</v>
      </c>
    </row>
    <row r="59" spans="1:9" ht="12" customHeight="1">
      <c r="A59" s="32"/>
      <c r="B59" s="19"/>
      <c r="C59" s="3"/>
      <c r="D59" s="3"/>
      <c r="E59" s="3"/>
      <c r="F59" s="46"/>
      <c r="G59" s="45"/>
      <c r="H59" s="3"/>
      <c r="I59" s="40"/>
    </row>
    <row r="60" spans="1:9" ht="12" customHeight="1">
      <c r="A60" s="32" t="s">
        <v>25</v>
      </c>
      <c r="B60" s="19"/>
      <c r="C60" s="3">
        <v>43832</v>
      </c>
      <c r="D60" s="3">
        <v>263905</v>
      </c>
      <c r="E60" s="3">
        <v>4969</v>
      </c>
      <c r="F60" s="46" t="s">
        <v>96</v>
      </c>
      <c r="G60" s="45">
        <f>D60+E60</f>
        <v>268874</v>
      </c>
      <c r="H60" s="3">
        <f>SUM(H61:H68)</f>
        <v>126</v>
      </c>
      <c r="I60" s="40">
        <f aca="true" t="shared" si="2" ref="I60:I68">G60/C60</f>
        <v>6.134194196021172</v>
      </c>
    </row>
    <row r="61" spans="1:9" ht="12" customHeight="1">
      <c r="A61" s="32" t="s">
        <v>27</v>
      </c>
      <c r="B61" s="19">
        <v>39</v>
      </c>
      <c r="C61" s="3">
        <v>6161</v>
      </c>
      <c r="D61" s="3">
        <v>42478</v>
      </c>
      <c r="E61" s="3">
        <v>232</v>
      </c>
      <c r="F61" s="46" t="s">
        <v>96</v>
      </c>
      <c r="G61" s="45">
        <f>D61+E61</f>
        <v>42710</v>
      </c>
      <c r="H61" s="3">
        <v>38</v>
      </c>
      <c r="I61" s="40">
        <f t="shared" si="2"/>
        <v>6.932316182437916</v>
      </c>
    </row>
    <row r="62" spans="1:9" ht="12" customHeight="1">
      <c r="A62" s="32" t="s">
        <v>29</v>
      </c>
      <c r="B62" s="19">
        <v>40</v>
      </c>
      <c r="C62" s="3">
        <v>1082</v>
      </c>
      <c r="D62" s="3">
        <v>30379</v>
      </c>
      <c r="E62" s="3">
        <v>278</v>
      </c>
      <c r="F62" s="46" t="s">
        <v>96</v>
      </c>
      <c r="G62" s="45">
        <f>D62+E62</f>
        <v>30657</v>
      </c>
      <c r="H62" s="3">
        <v>13</v>
      </c>
      <c r="I62" s="40">
        <v>17</v>
      </c>
    </row>
    <row r="63" spans="1:9" ht="12" customHeight="1">
      <c r="A63" s="32" t="s">
        <v>31</v>
      </c>
      <c r="B63" s="19">
        <v>41</v>
      </c>
      <c r="C63" s="3">
        <v>10438</v>
      </c>
      <c r="D63" s="3">
        <v>52916</v>
      </c>
      <c r="E63" s="3">
        <v>2872</v>
      </c>
      <c r="F63" s="46" t="s">
        <v>96</v>
      </c>
      <c r="G63" s="45">
        <f>D63+E63</f>
        <v>55788</v>
      </c>
      <c r="H63" s="3">
        <v>23</v>
      </c>
      <c r="I63" s="40">
        <f t="shared" si="2"/>
        <v>5.344702050201188</v>
      </c>
    </row>
    <row r="64" spans="1:9" ht="12" customHeight="1">
      <c r="A64" s="32" t="s">
        <v>33</v>
      </c>
      <c r="B64" s="19">
        <v>42</v>
      </c>
      <c r="C64" s="3">
        <v>7303</v>
      </c>
      <c r="D64" s="3">
        <v>29839</v>
      </c>
      <c r="E64" s="3">
        <v>340</v>
      </c>
      <c r="F64" s="46" t="s">
        <v>96</v>
      </c>
      <c r="G64" s="45">
        <f>D64+E64</f>
        <v>30179</v>
      </c>
      <c r="H64" s="3">
        <v>8</v>
      </c>
      <c r="I64" s="40">
        <f t="shared" si="2"/>
        <v>4.132411337806381</v>
      </c>
    </row>
    <row r="65" spans="1:9" ht="12" customHeight="1">
      <c r="A65" s="32" t="s">
        <v>35</v>
      </c>
      <c r="B65" s="19">
        <v>43</v>
      </c>
      <c r="C65" s="3">
        <v>11464</v>
      </c>
      <c r="D65" s="3">
        <v>28656</v>
      </c>
      <c r="E65" s="3" t="s">
        <v>96</v>
      </c>
      <c r="F65" s="46" t="s">
        <v>96</v>
      </c>
      <c r="G65" s="45">
        <v>28656</v>
      </c>
      <c r="H65" s="3">
        <v>8</v>
      </c>
      <c r="I65" s="40">
        <f t="shared" si="2"/>
        <v>2.4996510816468946</v>
      </c>
    </row>
    <row r="66" spans="1:9" ht="12" customHeight="1">
      <c r="A66" s="32" t="s">
        <v>37</v>
      </c>
      <c r="B66" s="19">
        <v>44</v>
      </c>
      <c r="C66" s="3">
        <v>352</v>
      </c>
      <c r="D66" s="3">
        <v>3220</v>
      </c>
      <c r="E66" s="3" t="s">
        <v>96</v>
      </c>
      <c r="F66" s="46" t="s">
        <v>96</v>
      </c>
      <c r="G66" s="45">
        <v>3220</v>
      </c>
      <c r="H66" s="3" t="s">
        <v>96</v>
      </c>
      <c r="I66" s="40">
        <f t="shared" si="2"/>
        <v>9.147727272727273</v>
      </c>
    </row>
    <row r="67" spans="1:9" ht="12" customHeight="1">
      <c r="A67" s="32" t="s">
        <v>39</v>
      </c>
      <c r="B67" s="19">
        <v>45</v>
      </c>
      <c r="C67" s="3">
        <v>1777</v>
      </c>
      <c r="D67" s="3">
        <v>14451</v>
      </c>
      <c r="E67" s="3">
        <v>843</v>
      </c>
      <c r="F67" s="46" t="s">
        <v>96</v>
      </c>
      <c r="G67" s="45">
        <f>D67+E67</f>
        <v>15294</v>
      </c>
      <c r="H67" s="3">
        <v>12</v>
      </c>
      <c r="I67" s="40">
        <f t="shared" si="2"/>
        <v>8.606640405177265</v>
      </c>
    </row>
    <row r="68" spans="1:9" ht="12" customHeight="1">
      <c r="A68" s="32" t="s">
        <v>40</v>
      </c>
      <c r="B68" s="19">
        <v>46</v>
      </c>
      <c r="C68" s="3">
        <v>4535</v>
      </c>
      <c r="D68" s="3">
        <v>61996</v>
      </c>
      <c r="E68" s="3">
        <v>404</v>
      </c>
      <c r="F68" s="46" t="s">
        <v>96</v>
      </c>
      <c r="G68" s="45">
        <v>62370</v>
      </c>
      <c r="H68" s="3">
        <v>24</v>
      </c>
      <c r="I68" s="40">
        <f t="shared" si="2"/>
        <v>13.75303197353914</v>
      </c>
    </row>
    <row r="69" spans="1:9" ht="12" customHeight="1">
      <c r="A69" s="32"/>
      <c r="B69" s="19"/>
      <c r="C69" s="3"/>
      <c r="D69" s="3"/>
      <c r="E69" s="3"/>
      <c r="F69" s="46"/>
      <c r="G69" s="45"/>
      <c r="H69" s="3"/>
      <c r="I69" s="40"/>
    </row>
    <row r="70" spans="1:9" ht="12" customHeight="1">
      <c r="A70" s="32" t="s">
        <v>43</v>
      </c>
      <c r="B70" s="19"/>
      <c r="C70" s="3">
        <v>33176</v>
      </c>
      <c r="D70" s="3">
        <v>223248</v>
      </c>
      <c r="E70" s="3">
        <v>3207</v>
      </c>
      <c r="F70" s="46">
        <v>-286</v>
      </c>
      <c r="G70" s="45">
        <v>226169</v>
      </c>
      <c r="H70" s="3">
        <f>SUM(H71:H94)</f>
        <v>105</v>
      </c>
      <c r="I70" s="40">
        <f>G70/C70</f>
        <v>6.817247407764649</v>
      </c>
    </row>
    <row r="71" spans="1:9" ht="12" customHeight="1">
      <c r="A71" s="32" t="s">
        <v>45</v>
      </c>
      <c r="B71" s="19">
        <v>47</v>
      </c>
      <c r="C71" s="3">
        <v>8503</v>
      </c>
      <c r="D71" s="3">
        <v>23786</v>
      </c>
      <c r="E71" s="3">
        <v>407</v>
      </c>
      <c r="F71" s="46" t="s">
        <v>96</v>
      </c>
      <c r="G71" s="45">
        <f>D71+E71</f>
        <v>24193</v>
      </c>
      <c r="H71" s="3">
        <v>18</v>
      </c>
      <c r="I71" s="40">
        <f>G71/C71</f>
        <v>2.8452310949076796</v>
      </c>
    </row>
    <row r="72" spans="1:9" ht="12" customHeight="1">
      <c r="A72" s="32" t="s">
        <v>47</v>
      </c>
      <c r="B72" s="19">
        <v>48</v>
      </c>
      <c r="C72" s="3">
        <v>5</v>
      </c>
      <c r="D72" s="3" t="s">
        <v>96</v>
      </c>
      <c r="E72" s="3" t="s">
        <v>96</v>
      </c>
      <c r="F72" s="46" t="s">
        <v>96</v>
      </c>
      <c r="G72" s="45" t="s">
        <v>96</v>
      </c>
      <c r="H72" s="3" t="s">
        <v>96</v>
      </c>
      <c r="I72" s="40" t="s">
        <v>96</v>
      </c>
    </row>
    <row r="73" spans="1:9" ht="12" customHeight="1">
      <c r="A73" s="32" t="s">
        <v>49</v>
      </c>
      <c r="B73" s="19">
        <v>49</v>
      </c>
      <c r="C73" s="3">
        <v>757</v>
      </c>
      <c r="D73" s="3" t="s">
        <v>96</v>
      </c>
      <c r="E73" s="3" t="s">
        <v>96</v>
      </c>
      <c r="F73" s="46" t="s">
        <v>96</v>
      </c>
      <c r="G73" s="45" t="s">
        <v>96</v>
      </c>
      <c r="H73" s="3" t="s">
        <v>96</v>
      </c>
      <c r="I73" s="40" t="s">
        <v>96</v>
      </c>
    </row>
    <row r="74" spans="1:9" ht="12" customHeight="1">
      <c r="A74" s="32" t="s">
        <v>51</v>
      </c>
      <c r="B74" s="19">
        <v>50</v>
      </c>
      <c r="C74" s="3">
        <v>47</v>
      </c>
      <c r="D74" s="3" t="s">
        <v>96</v>
      </c>
      <c r="E74" s="3" t="s">
        <v>96</v>
      </c>
      <c r="F74" s="46" t="s">
        <v>96</v>
      </c>
      <c r="G74" s="45" t="s">
        <v>96</v>
      </c>
      <c r="H74" s="3" t="s">
        <v>96</v>
      </c>
      <c r="I74" s="40" t="s">
        <v>96</v>
      </c>
    </row>
    <row r="75" spans="1:9" ht="12" customHeight="1">
      <c r="A75" s="32" t="s">
        <v>53</v>
      </c>
      <c r="B75" s="19">
        <v>51</v>
      </c>
      <c r="C75" s="3">
        <v>178</v>
      </c>
      <c r="D75" s="3">
        <v>440</v>
      </c>
      <c r="E75" s="3" t="s">
        <v>96</v>
      </c>
      <c r="F75" s="46" t="s">
        <v>96</v>
      </c>
      <c r="G75" s="45">
        <v>440</v>
      </c>
      <c r="H75" s="3">
        <v>1</v>
      </c>
      <c r="I75" s="40">
        <f aca="true" t="shared" si="3" ref="I75:I80">G75/C75</f>
        <v>2.4719101123595504</v>
      </c>
    </row>
    <row r="76" spans="1:9" ht="12" customHeight="1">
      <c r="A76" s="32" t="s">
        <v>55</v>
      </c>
      <c r="B76" s="19">
        <v>52</v>
      </c>
      <c r="C76" s="3">
        <v>2200</v>
      </c>
      <c r="D76" s="3">
        <v>21660</v>
      </c>
      <c r="E76" s="3">
        <v>1051</v>
      </c>
      <c r="F76" s="46">
        <v>1122</v>
      </c>
      <c r="G76" s="45">
        <v>23833</v>
      </c>
      <c r="H76" s="3">
        <v>6</v>
      </c>
      <c r="I76" s="40">
        <f t="shared" si="3"/>
        <v>10.833181818181819</v>
      </c>
    </row>
    <row r="77" spans="1:9" ht="12" customHeight="1">
      <c r="A77" s="32" t="s">
        <v>57</v>
      </c>
      <c r="B77" s="19">
        <v>53</v>
      </c>
      <c r="C77" s="3">
        <v>511</v>
      </c>
      <c r="D77" s="3">
        <v>9622</v>
      </c>
      <c r="E77" s="3" t="s">
        <v>96</v>
      </c>
      <c r="F77" s="46">
        <v>-86</v>
      </c>
      <c r="G77" s="45">
        <v>9536</v>
      </c>
      <c r="H77" s="3">
        <v>4</v>
      </c>
      <c r="I77" s="40">
        <f t="shared" si="3"/>
        <v>18.661448140900195</v>
      </c>
    </row>
    <row r="78" spans="1:9" ht="12" customHeight="1">
      <c r="A78" s="32" t="s">
        <v>59</v>
      </c>
      <c r="B78" s="19">
        <v>54</v>
      </c>
      <c r="C78" s="3">
        <v>1084</v>
      </c>
      <c r="D78" s="3">
        <v>13551</v>
      </c>
      <c r="E78" s="3" t="s">
        <v>96</v>
      </c>
      <c r="F78" s="46" t="s">
        <v>96</v>
      </c>
      <c r="G78" s="45">
        <v>13551</v>
      </c>
      <c r="H78" s="3">
        <v>8</v>
      </c>
      <c r="I78" s="40">
        <f t="shared" si="3"/>
        <v>12.500922509225092</v>
      </c>
    </row>
    <row r="79" spans="1:9" ht="12" customHeight="1">
      <c r="A79" s="32" t="s">
        <v>60</v>
      </c>
      <c r="B79" s="19">
        <v>55</v>
      </c>
      <c r="C79" s="3">
        <v>4096</v>
      </c>
      <c r="D79" s="3">
        <v>27709</v>
      </c>
      <c r="E79" s="3">
        <v>533</v>
      </c>
      <c r="F79" s="46">
        <v>-383</v>
      </c>
      <c r="G79" s="45">
        <v>27859</v>
      </c>
      <c r="H79" s="3">
        <v>16</v>
      </c>
      <c r="I79" s="40">
        <f t="shared" si="3"/>
        <v>6.801513671875</v>
      </c>
    </row>
    <row r="80" spans="1:9" ht="12" customHeight="1">
      <c r="A80" s="32" t="s">
        <v>62</v>
      </c>
      <c r="B80" s="19">
        <v>56</v>
      </c>
      <c r="C80" s="3">
        <v>12009</v>
      </c>
      <c r="D80" s="3">
        <v>94755</v>
      </c>
      <c r="E80" s="3">
        <v>509</v>
      </c>
      <c r="F80" s="46">
        <v>-364</v>
      </c>
      <c r="G80" s="45">
        <v>97900</v>
      </c>
      <c r="H80" s="3">
        <v>30</v>
      </c>
      <c r="I80" s="40">
        <f t="shared" si="3"/>
        <v>8.152219168956616</v>
      </c>
    </row>
    <row r="81" spans="1:9" ht="12" customHeight="1">
      <c r="A81" s="32" t="s">
        <v>64</v>
      </c>
      <c r="B81" s="19">
        <v>57</v>
      </c>
      <c r="C81" s="3">
        <v>24</v>
      </c>
      <c r="D81" s="3" t="s">
        <v>96</v>
      </c>
      <c r="E81" s="3" t="s">
        <v>96</v>
      </c>
      <c r="F81" s="46" t="s">
        <v>96</v>
      </c>
      <c r="G81" s="45" t="s">
        <v>96</v>
      </c>
      <c r="H81" s="3" t="s">
        <v>96</v>
      </c>
      <c r="I81" s="40" t="s">
        <v>96</v>
      </c>
    </row>
    <row r="82" spans="1:9" ht="12" customHeight="1">
      <c r="A82" s="32" t="s">
        <v>66</v>
      </c>
      <c r="B82" s="19">
        <v>58</v>
      </c>
      <c r="C82" s="3" t="s">
        <v>96</v>
      </c>
      <c r="D82" s="3" t="s">
        <v>96</v>
      </c>
      <c r="E82" s="3" t="s">
        <v>96</v>
      </c>
      <c r="F82" s="46" t="s">
        <v>96</v>
      </c>
      <c r="G82" s="45" t="s">
        <v>96</v>
      </c>
      <c r="H82" s="3" t="s">
        <v>96</v>
      </c>
      <c r="I82" s="40" t="s">
        <v>96</v>
      </c>
    </row>
    <row r="83" spans="1:9" ht="12" customHeight="1">
      <c r="A83" s="32" t="s">
        <v>68</v>
      </c>
      <c r="B83" s="19">
        <v>59</v>
      </c>
      <c r="C83" s="3">
        <v>1</v>
      </c>
      <c r="D83" s="3" t="s">
        <v>96</v>
      </c>
      <c r="E83" s="3" t="s">
        <v>96</v>
      </c>
      <c r="F83" s="46" t="s">
        <v>96</v>
      </c>
      <c r="G83" s="45" t="s">
        <v>96</v>
      </c>
      <c r="H83" s="3" t="s">
        <v>96</v>
      </c>
      <c r="I83" s="40" t="s">
        <v>96</v>
      </c>
    </row>
    <row r="84" spans="1:9" ht="12" customHeight="1">
      <c r="A84" s="32" t="s">
        <v>70</v>
      </c>
      <c r="B84" s="19">
        <v>60</v>
      </c>
      <c r="C84" s="3">
        <v>19</v>
      </c>
      <c r="D84" s="3" t="s">
        <v>96</v>
      </c>
      <c r="E84" s="3" t="s">
        <v>96</v>
      </c>
      <c r="F84" s="46" t="s">
        <v>96</v>
      </c>
      <c r="G84" s="45" t="s">
        <v>96</v>
      </c>
      <c r="H84" s="3" t="s">
        <v>96</v>
      </c>
      <c r="I84" s="40" t="s">
        <v>96</v>
      </c>
    </row>
    <row r="85" spans="1:9" ht="12" customHeight="1">
      <c r="A85" s="32" t="s">
        <v>72</v>
      </c>
      <c r="B85" s="19">
        <v>61</v>
      </c>
      <c r="C85" s="3" t="s">
        <v>96</v>
      </c>
      <c r="D85" s="3" t="s">
        <v>96</v>
      </c>
      <c r="E85" s="3" t="s">
        <v>96</v>
      </c>
      <c r="F85" s="46" t="s">
        <v>96</v>
      </c>
      <c r="G85" s="45" t="s">
        <v>96</v>
      </c>
      <c r="H85" s="3" t="s">
        <v>96</v>
      </c>
      <c r="I85" s="40" t="s">
        <v>96</v>
      </c>
    </row>
    <row r="86" spans="1:9" ht="12" customHeight="1">
      <c r="A86" s="32" t="s">
        <v>74</v>
      </c>
      <c r="B86" s="19">
        <v>62</v>
      </c>
      <c r="C86" s="3">
        <v>12</v>
      </c>
      <c r="D86" s="3" t="s">
        <v>96</v>
      </c>
      <c r="E86" s="3" t="s">
        <v>96</v>
      </c>
      <c r="F86" s="46" t="s">
        <v>96</v>
      </c>
      <c r="G86" s="45" t="s">
        <v>96</v>
      </c>
      <c r="H86" s="3" t="s">
        <v>96</v>
      </c>
      <c r="I86" s="40" t="s">
        <v>96</v>
      </c>
    </row>
    <row r="87" spans="1:9" ht="12" customHeight="1">
      <c r="A87" s="32" t="s">
        <v>76</v>
      </c>
      <c r="B87" s="19">
        <v>63</v>
      </c>
      <c r="C87" s="3">
        <v>133</v>
      </c>
      <c r="D87" s="3">
        <v>523</v>
      </c>
      <c r="E87" s="3" t="s">
        <v>96</v>
      </c>
      <c r="F87" s="46" t="s">
        <v>96</v>
      </c>
      <c r="G87" s="45">
        <v>523</v>
      </c>
      <c r="H87" s="3">
        <v>2</v>
      </c>
      <c r="I87" s="40">
        <f>G87/C87</f>
        <v>3.9323308270676693</v>
      </c>
    </row>
    <row r="88" spans="1:9" ht="12" customHeight="1">
      <c r="A88" s="32" t="s">
        <v>77</v>
      </c>
      <c r="B88" s="19">
        <v>64</v>
      </c>
      <c r="C88" s="3">
        <v>145</v>
      </c>
      <c r="D88" s="3">
        <v>2165</v>
      </c>
      <c r="E88" s="3" t="s">
        <v>96</v>
      </c>
      <c r="F88" s="46" t="s">
        <v>96</v>
      </c>
      <c r="G88" s="45">
        <v>2165</v>
      </c>
      <c r="H88" s="3">
        <v>3</v>
      </c>
      <c r="I88" s="40">
        <f>G88/C88</f>
        <v>14.931034482758621</v>
      </c>
    </row>
    <row r="89" spans="1:9" ht="12" customHeight="1">
      <c r="A89" s="32" t="s">
        <v>79</v>
      </c>
      <c r="B89" s="19">
        <v>65</v>
      </c>
      <c r="C89" s="3">
        <v>3361</v>
      </c>
      <c r="D89" s="3">
        <v>26037</v>
      </c>
      <c r="E89" s="3">
        <v>707</v>
      </c>
      <c r="F89" s="46">
        <v>-575</v>
      </c>
      <c r="G89" s="45">
        <v>26169</v>
      </c>
      <c r="H89" s="3">
        <v>17</v>
      </c>
      <c r="I89" s="40">
        <f>G89/C89</f>
        <v>7.786075572746206</v>
      </c>
    </row>
    <row r="90" spans="1:9" ht="12" customHeight="1">
      <c r="A90" s="32" t="s">
        <v>91</v>
      </c>
      <c r="B90" s="19">
        <v>66</v>
      </c>
      <c r="C90" s="3">
        <v>6</v>
      </c>
      <c r="D90" s="3" t="s">
        <v>96</v>
      </c>
      <c r="E90" s="3" t="s">
        <v>96</v>
      </c>
      <c r="F90" s="46" t="s">
        <v>96</v>
      </c>
      <c r="G90" s="45" t="s">
        <v>96</v>
      </c>
      <c r="H90" s="3" t="s">
        <v>96</v>
      </c>
      <c r="I90" s="40" t="s">
        <v>96</v>
      </c>
    </row>
    <row r="91" spans="1:9" ht="12" customHeight="1">
      <c r="A91" s="32" t="s">
        <v>82</v>
      </c>
      <c r="B91" s="19">
        <v>67</v>
      </c>
      <c r="C91" s="3">
        <v>3</v>
      </c>
      <c r="D91" s="3" t="s">
        <v>96</v>
      </c>
      <c r="E91" s="3" t="s">
        <v>96</v>
      </c>
      <c r="F91" s="46" t="s">
        <v>96</v>
      </c>
      <c r="G91" s="45" t="s">
        <v>96</v>
      </c>
      <c r="H91" s="3" t="s">
        <v>96</v>
      </c>
      <c r="I91" s="40" t="s">
        <v>96</v>
      </c>
    </row>
    <row r="92" spans="1:9" ht="12" customHeight="1">
      <c r="A92" s="32" t="s">
        <v>84</v>
      </c>
      <c r="B92" s="19">
        <v>68</v>
      </c>
      <c r="C92" s="3">
        <v>36</v>
      </c>
      <c r="D92" s="3" t="s">
        <v>96</v>
      </c>
      <c r="E92" s="3" t="s">
        <v>96</v>
      </c>
      <c r="F92" s="46" t="s">
        <v>96</v>
      </c>
      <c r="G92" s="45" t="s">
        <v>96</v>
      </c>
      <c r="H92" s="3" t="s">
        <v>96</v>
      </c>
      <c r="I92" s="40" t="s">
        <v>96</v>
      </c>
    </row>
    <row r="93" spans="1:9" ht="12" customHeight="1">
      <c r="A93" s="32" t="s">
        <v>86</v>
      </c>
      <c r="B93" s="19">
        <v>69</v>
      </c>
      <c r="C93" s="3">
        <v>3</v>
      </c>
      <c r="D93" s="3" t="s">
        <v>96</v>
      </c>
      <c r="E93" s="3" t="s">
        <v>96</v>
      </c>
      <c r="F93" s="46" t="s">
        <v>96</v>
      </c>
      <c r="G93" s="45" t="s">
        <v>96</v>
      </c>
      <c r="H93" s="3" t="s">
        <v>96</v>
      </c>
      <c r="I93" s="40" t="s">
        <v>96</v>
      </c>
    </row>
    <row r="94" spans="1:9" ht="12" customHeight="1" thickBot="1">
      <c r="A94" s="33" t="s">
        <v>88</v>
      </c>
      <c r="B94" s="20">
        <v>70</v>
      </c>
      <c r="C94" s="47">
        <v>45</v>
      </c>
      <c r="D94" s="6" t="s">
        <v>96</v>
      </c>
      <c r="E94" s="7" t="s">
        <v>96</v>
      </c>
      <c r="F94" s="48" t="s">
        <v>96</v>
      </c>
      <c r="G94" s="49" t="s">
        <v>96</v>
      </c>
      <c r="H94" s="7" t="s">
        <v>96</v>
      </c>
      <c r="I94" s="50" t="s">
        <v>96</v>
      </c>
    </row>
    <row r="95" spans="1:9" ht="12" customHeight="1">
      <c r="A95" s="23"/>
      <c r="B95" s="23"/>
      <c r="D95" s="21"/>
      <c r="E95" s="21"/>
      <c r="F95" s="22"/>
      <c r="G95" s="4"/>
      <c r="H95" s="21"/>
      <c r="I95" s="5"/>
    </row>
    <row r="96" ht="12" customHeight="1">
      <c r="A96" s="1" t="s">
        <v>98</v>
      </c>
    </row>
    <row r="97" ht="12" customHeight="1">
      <c r="A97" s="1" t="s">
        <v>99</v>
      </c>
    </row>
    <row r="98" ht="12" customHeight="1">
      <c r="A98" s="1" t="s">
        <v>89</v>
      </c>
    </row>
    <row r="99" ht="12" customHeight="1">
      <c r="A99" s="24"/>
    </row>
    <row r="100" ht="12" customHeight="1"/>
    <row r="101" ht="12" customHeight="1"/>
  </sheetData>
  <printOptions/>
  <pageMargins left="0.7874015748031497" right="0.7874015748031497" top="0.984251968503937" bottom="0.984251968503937" header="0.5118110236220472" footer="0.5118110236220472"/>
  <pageSetup orientation="portrait" paperSize="9" scale="80" r:id="rId1"/>
  <rowBreaks count="1" manualBreakCount="1">
    <brk id="5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2000-01-13T08:39:18Z</cp:lastPrinted>
  <dcterms:created xsi:type="dcterms:W3CDTF">1997-01-08T22:48:59Z</dcterms:created>
  <dcterms:modified xsi:type="dcterms:W3CDTF">2002-03-06T02:06:15Z</dcterms:modified>
  <cp:category/>
  <cp:version/>
  <cp:contentType/>
  <cp:contentStatus/>
</cp:coreProperties>
</file>