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4-2(1)開設累計・現況(2)開設実績" sheetId="1" r:id="rId1"/>
  </sheets>
  <definedNames/>
  <calcPr fullCalcOnLoad="1"/>
</workbook>
</file>

<file path=xl/comments1.xml><?xml version="1.0" encoding="utf-8"?>
<comments xmlns="http://schemas.openxmlformats.org/spreadsheetml/2006/main">
  <authors>
    <author>森林土木総合システム</author>
  </authors>
  <commentList>
    <comment ref="E6" authorId="0">
      <text>
        <r>
          <rPr>
            <b/>
            <sz val="9"/>
            <rFont val="ＭＳ Ｐゴシック"/>
            <family val="3"/>
          </rPr>
          <t>前年度実績累計＋(2)当年度開設実績</t>
        </r>
      </text>
    </comment>
    <comment ref="F6" authorId="0">
      <text>
        <r>
          <rPr>
            <b/>
            <sz val="9"/>
            <rFont val="ＭＳ Ｐゴシック"/>
            <family val="3"/>
          </rPr>
          <t>前年度現況＋(2)当年度開設実績＋増減延長</t>
        </r>
      </text>
    </comment>
  </commentList>
</comments>
</file>

<file path=xl/sharedStrings.xml><?xml version="1.0" encoding="utf-8"?>
<sst xmlns="http://schemas.openxmlformats.org/spreadsheetml/2006/main" count="63" uniqueCount="42">
  <si>
    <t>総　　　　　　数</t>
  </si>
  <si>
    <t>自　　動　　車　　道</t>
  </si>
  <si>
    <t>軽　　車　　道　</t>
  </si>
  <si>
    <t>牛　　馬　　道</t>
  </si>
  <si>
    <t>木　　馬　　道</t>
  </si>
  <si>
    <t>索　　　　　道</t>
  </si>
  <si>
    <t>軌　　　　道</t>
  </si>
  <si>
    <t>開設実績累計</t>
  </si>
  <si>
    <t>用途変更・新認定等による増減</t>
  </si>
  <si>
    <t>（単位：ｍ）</t>
  </si>
  <si>
    <t>総　　数</t>
  </si>
  <si>
    <t>農　　免</t>
  </si>
  <si>
    <t>県単開設</t>
  </si>
  <si>
    <t>構造改善</t>
  </si>
  <si>
    <t>地域対策</t>
  </si>
  <si>
    <t>山振特対（開）</t>
  </si>
  <si>
    <t>自力・その他</t>
  </si>
  <si>
    <t>スーパー</t>
  </si>
  <si>
    <t>第２表　民有林林道開設</t>
  </si>
  <si>
    <t>（１）林道開設実績累計及び現況</t>
  </si>
  <si>
    <t>（単位：ｍ）</t>
  </si>
  <si>
    <t>環境森林事務所</t>
  </si>
  <si>
    <t>現        況</t>
  </si>
  <si>
    <t>平成 ７ 年度</t>
  </si>
  <si>
    <t>平成１２年度</t>
  </si>
  <si>
    <t>平成１7年度</t>
  </si>
  <si>
    <t>利根</t>
  </si>
  <si>
    <t>吾妻</t>
  </si>
  <si>
    <t>渋　川</t>
  </si>
  <si>
    <t>桐　生</t>
  </si>
  <si>
    <t>高　崎</t>
  </si>
  <si>
    <t>藤　岡</t>
  </si>
  <si>
    <t>富　岡</t>
  </si>
  <si>
    <t>[資料]　林政課</t>
  </si>
  <si>
    <t xml:space="preserve">    (注) １．実績は１8年度への繰り越しを含まない。</t>
  </si>
  <si>
    <t>　       ２．△…減</t>
  </si>
  <si>
    <t>（２）平成１7年度林道開設実績</t>
  </si>
  <si>
    <t>保　　全</t>
  </si>
  <si>
    <t>居　　住</t>
  </si>
  <si>
    <t>総　　　数</t>
  </si>
  <si>
    <t>-</t>
  </si>
  <si>
    <t>　（注）実績は１8年度への繰り越しを含まない。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</si>
</sst>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  <numFmt numFmtId="210" formatCode="0.0_);[Red]\(0.0\)"/>
    <numFmt numFmtId="211" formatCode="#,##0\ "/>
    <numFmt numFmtId="212" formatCode="#,##0.0"/>
    <numFmt numFmtId="213" formatCode="#,##0__"/>
    <numFmt numFmtId="214" formatCode="\(#,###\)"/>
    <numFmt numFmtId="215" formatCode="\(#,###\)\ "/>
    <numFmt numFmtId="216" formatCode="#,###;#,###;\-"/>
    <numFmt numFmtId="217" formatCode="#,##0\ ;\-#,##0\ ;&quot;－&quot;\ "/>
    <numFmt numFmtId="218" formatCode="0.0%\ "/>
    <numFmt numFmtId="219" formatCode="#,#00;&quot;▲&quot;#,#00;"/>
    <numFmt numFmtId="220" formatCode="\(#\)"/>
    <numFmt numFmtId="221" formatCode="\(#\)\ "/>
    <numFmt numFmtId="222" formatCode=".00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color indexed="12"/>
      <name val="ＭＳ ゴシック"/>
      <family val="3"/>
    </font>
    <font>
      <sz val="11"/>
      <name val="ＭＳ Ｐ明朝"/>
      <family val="1"/>
    </font>
    <font>
      <b/>
      <sz val="9"/>
      <name val="ＭＳ ＰＲ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8" fontId="5" fillId="0" borderId="0" xfId="17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6" fillId="0" borderId="0" xfId="17" applyFont="1" applyFill="1" applyAlignment="1">
      <alignment vertical="center"/>
    </xf>
    <xf numFmtId="38" fontId="8" fillId="0" borderId="0" xfId="17" applyFont="1" applyFill="1" applyAlignment="1">
      <alignment vertical="center"/>
    </xf>
    <xf numFmtId="38" fontId="6" fillId="0" borderId="0" xfId="17" applyFont="1" applyFill="1" applyAlignment="1">
      <alignment horizontal="right" vertical="center"/>
    </xf>
    <xf numFmtId="38" fontId="6" fillId="0" borderId="1" xfId="17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Continuous" vertical="center"/>
    </xf>
    <xf numFmtId="38" fontId="6" fillId="0" borderId="4" xfId="17" applyFont="1" applyFill="1" applyBorder="1" applyAlignment="1">
      <alignment horizontal="centerContinuous" vertical="center"/>
    </xf>
    <xf numFmtId="38" fontId="6" fillId="0" borderId="5" xfId="17" applyFont="1" applyFill="1" applyBorder="1" applyAlignment="1">
      <alignment horizontal="centerContinuous" vertical="center"/>
    </xf>
    <xf numFmtId="38" fontId="6" fillId="0" borderId="6" xfId="17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8" fontId="6" fillId="0" borderId="9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38" fontId="6" fillId="0" borderId="12" xfId="17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38" fontId="6" fillId="0" borderId="8" xfId="17" applyFont="1" applyFill="1" applyBorder="1" applyAlignment="1">
      <alignment vertical="center"/>
    </xf>
    <xf numFmtId="38" fontId="6" fillId="0" borderId="14" xfId="17" applyFont="1" applyFill="1" applyBorder="1" applyAlignment="1">
      <alignment vertical="center"/>
    </xf>
    <xf numFmtId="199" fontId="6" fillId="0" borderId="8" xfId="17" applyNumberFormat="1" applyFont="1" applyFill="1" applyBorder="1" applyAlignment="1">
      <alignment horizontal="right" vertical="center"/>
    </xf>
    <xf numFmtId="199" fontId="6" fillId="0" borderId="15" xfId="17" applyNumberFormat="1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38" fontId="11" fillId="0" borderId="7" xfId="17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38" fontId="11" fillId="0" borderId="8" xfId="17" applyFont="1" applyFill="1" applyBorder="1" applyAlignment="1">
      <alignment vertical="center"/>
    </xf>
    <xf numFmtId="38" fontId="11" fillId="0" borderId="14" xfId="17" applyFont="1" applyFill="1" applyBorder="1" applyAlignment="1">
      <alignment vertical="center"/>
    </xf>
    <xf numFmtId="199" fontId="11" fillId="0" borderId="8" xfId="17" applyNumberFormat="1" applyFont="1" applyFill="1" applyBorder="1" applyAlignment="1">
      <alignment horizontal="right" vertical="center"/>
    </xf>
    <xf numFmtId="199" fontId="11" fillId="0" borderId="15" xfId="17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38" fontId="6" fillId="0" borderId="15" xfId="17" applyFont="1" applyFill="1" applyBorder="1" applyAlignment="1">
      <alignment vertical="center"/>
    </xf>
    <xf numFmtId="38" fontId="6" fillId="0" borderId="8" xfId="17" applyFont="1" applyFill="1" applyBorder="1" applyAlignment="1">
      <alignment horizontal="distributed" vertical="center"/>
    </xf>
    <xf numFmtId="199" fontId="6" fillId="0" borderId="14" xfId="17" applyNumberFormat="1" applyFont="1" applyFill="1" applyBorder="1" applyAlignment="1">
      <alignment horizontal="right" vertical="center"/>
    </xf>
    <xf numFmtId="189" fontId="6" fillId="0" borderId="8" xfId="17" applyNumberFormat="1" applyFont="1" applyFill="1" applyBorder="1" applyAlignment="1">
      <alignment vertical="center"/>
    </xf>
    <xf numFmtId="38" fontId="6" fillId="0" borderId="8" xfId="17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12" fillId="0" borderId="17" xfId="0" applyFont="1" applyFill="1" applyBorder="1" applyAlignment="1">
      <alignment horizontal="distributed" vertical="center" wrapText="1"/>
    </xf>
    <xf numFmtId="189" fontId="6" fillId="0" borderId="17" xfId="17" applyNumberFormat="1" applyFont="1" applyFill="1" applyBorder="1" applyAlignment="1">
      <alignment vertical="center"/>
    </xf>
    <xf numFmtId="189" fontId="6" fillId="0" borderId="17" xfId="17" applyNumberFormat="1" applyFont="1" applyFill="1" applyBorder="1" applyAlignment="1">
      <alignment horizontal="right" vertical="center"/>
    </xf>
    <xf numFmtId="189" fontId="6" fillId="0" borderId="18" xfId="17" applyNumberFormat="1" applyFont="1" applyFill="1" applyBorder="1" applyAlignment="1">
      <alignment vertical="center"/>
    </xf>
    <xf numFmtId="199" fontId="6" fillId="0" borderId="17" xfId="17" applyNumberFormat="1" applyFont="1" applyFill="1" applyBorder="1" applyAlignment="1">
      <alignment horizontal="right" vertical="center"/>
    </xf>
    <xf numFmtId="199" fontId="6" fillId="0" borderId="19" xfId="17" applyNumberFormat="1" applyFont="1" applyFill="1" applyBorder="1" applyAlignment="1">
      <alignment horizontal="right" vertical="center"/>
    </xf>
    <xf numFmtId="38" fontId="13" fillId="0" borderId="0" xfId="17" applyFont="1" applyFill="1" applyAlignment="1">
      <alignment vertical="center"/>
    </xf>
    <xf numFmtId="38" fontId="6" fillId="0" borderId="20" xfId="17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1" xfId="17" applyFont="1" applyFill="1" applyBorder="1" applyAlignment="1">
      <alignment horizontal="center" vertical="center"/>
    </xf>
    <xf numFmtId="38" fontId="6" fillId="0" borderId="22" xfId="17" applyFont="1" applyFill="1" applyBorder="1" applyAlignment="1">
      <alignment horizontal="center" vertical="center"/>
    </xf>
    <xf numFmtId="38" fontId="6" fillId="0" borderId="0" xfId="17" applyFont="1" applyFill="1" applyAlignment="1">
      <alignment horizontal="center" vertical="center"/>
    </xf>
    <xf numFmtId="38" fontId="11" fillId="0" borderId="12" xfId="17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38" fontId="11" fillId="0" borderId="8" xfId="21" applyNumberFormat="1" applyFont="1" applyFill="1" applyBorder="1" applyAlignment="1">
      <alignment vertical="center"/>
      <protection/>
    </xf>
    <xf numFmtId="199" fontId="11" fillId="0" borderId="14" xfId="17" applyNumberFormat="1" applyFont="1" applyFill="1" applyBorder="1" applyAlignment="1">
      <alignment horizontal="right" vertical="center"/>
    </xf>
    <xf numFmtId="199" fontId="11" fillId="0" borderId="23" xfId="17" applyNumberFormat="1" applyFont="1" applyFill="1" applyBorder="1" applyAlignment="1">
      <alignment horizontal="right" vertical="center"/>
    </xf>
    <xf numFmtId="38" fontId="11" fillId="0" borderId="0" xfId="17" applyFont="1" applyFill="1" applyAlignment="1">
      <alignment vertical="center"/>
    </xf>
    <xf numFmtId="38" fontId="6" fillId="0" borderId="8" xfId="17" applyFont="1" applyFill="1" applyBorder="1" applyAlignment="1">
      <alignment horizontal="right" vertical="center"/>
    </xf>
    <xf numFmtId="38" fontId="6" fillId="0" borderId="15" xfId="17" applyFont="1" applyFill="1" applyBorder="1" applyAlignment="1">
      <alignment horizontal="right" vertical="center"/>
    </xf>
    <xf numFmtId="38" fontId="6" fillId="0" borderId="15" xfId="17" applyFont="1" applyFill="1" applyBorder="1" applyAlignment="1">
      <alignment horizontal="distributed" vertical="center"/>
    </xf>
    <xf numFmtId="38" fontId="6" fillId="0" borderId="16" xfId="17" applyFont="1" applyFill="1" applyBorder="1" applyAlignment="1">
      <alignment vertical="center"/>
    </xf>
    <xf numFmtId="38" fontId="6" fillId="0" borderId="19" xfId="17" applyFont="1" applyFill="1" applyBorder="1" applyAlignment="1">
      <alignment vertical="center"/>
    </xf>
    <xf numFmtId="38" fontId="6" fillId="0" borderId="17" xfId="17" applyFont="1" applyFill="1" applyBorder="1" applyAlignment="1">
      <alignment vertical="center"/>
    </xf>
    <xf numFmtId="38" fontId="6" fillId="0" borderId="18" xfId="17" applyFont="1" applyFill="1" applyBorder="1" applyAlignment="1">
      <alignment vertical="center"/>
    </xf>
    <xf numFmtId="0" fontId="6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workbookViewId="0" topLeftCell="A1">
      <selection activeCell="A1" sqref="A1"/>
    </sheetView>
  </sheetViews>
  <sheetFormatPr defaultColWidth="9.00390625" defaultRowHeight="13.5"/>
  <cols>
    <col min="1" max="1" width="5.625" style="67" customWidth="1"/>
    <col min="2" max="2" width="10.625" style="67" customWidth="1"/>
    <col min="3" max="16" width="13.125" style="67" customWidth="1"/>
    <col min="17" max="16384" width="9.00390625" style="67" customWidth="1"/>
  </cols>
  <sheetData>
    <row r="1" spans="1:16" s="2" customFormat="1" ht="14.25" customHeight="1">
      <c r="A1" s="1" t="s">
        <v>18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14.25" customHeight="1">
      <c r="A3" s="5" t="s">
        <v>19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s="2" customFormat="1" ht="12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20</v>
      </c>
    </row>
    <row r="5" spans="1:16" s="13" customFormat="1" ht="18" customHeight="1">
      <c r="A5" s="7" t="s">
        <v>21</v>
      </c>
      <c r="B5" s="8"/>
      <c r="C5" s="9" t="s">
        <v>0</v>
      </c>
      <c r="D5" s="10"/>
      <c r="E5" s="9" t="s">
        <v>1</v>
      </c>
      <c r="F5" s="10"/>
      <c r="G5" s="9" t="s">
        <v>2</v>
      </c>
      <c r="H5" s="10"/>
      <c r="I5" s="11" t="s">
        <v>3</v>
      </c>
      <c r="J5" s="10"/>
      <c r="K5" s="9" t="s">
        <v>4</v>
      </c>
      <c r="L5" s="10"/>
      <c r="M5" s="9" t="s">
        <v>5</v>
      </c>
      <c r="N5" s="10"/>
      <c r="O5" s="9" t="s">
        <v>6</v>
      </c>
      <c r="P5" s="12"/>
    </row>
    <row r="6" spans="1:16" s="13" customFormat="1" ht="18" customHeight="1">
      <c r="A6" s="14"/>
      <c r="B6" s="15"/>
      <c r="C6" s="16" t="s">
        <v>7</v>
      </c>
      <c r="D6" s="16" t="s">
        <v>22</v>
      </c>
      <c r="E6" s="16" t="s">
        <v>7</v>
      </c>
      <c r="F6" s="16" t="s">
        <v>22</v>
      </c>
      <c r="G6" s="16" t="s">
        <v>7</v>
      </c>
      <c r="H6" s="16" t="s">
        <v>22</v>
      </c>
      <c r="I6" s="17" t="s">
        <v>7</v>
      </c>
      <c r="J6" s="16" t="s">
        <v>22</v>
      </c>
      <c r="K6" s="16" t="s">
        <v>7</v>
      </c>
      <c r="L6" s="16" t="s">
        <v>22</v>
      </c>
      <c r="M6" s="16" t="s">
        <v>7</v>
      </c>
      <c r="N6" s="16" t="s">
        <v>22</v>
      </c>
      <c r="O6" s="16" t="s">
        <v>7</v>
      </c>
      <c r="P6" s="18" t="s">
        <v>22</v>
      </c>
    </row>
    <row r="7" spans="1:16" s="13" customFormat="1" ht="18" customHeight="1">
      <c r="A7" s="19" t="s">
        <v>23</v>
      </c>
      <c r="B7" s="20"/>
      <c r="C7" s="21">
        <f>E7+G7+I7+K7+M7+O7</f>
        <v>2498397</v>
      </c>
      <c r="D7" s="21">
        <f>F7+H7</f>
        <v>1581859</v>
      </c>
      <c r="E7" s="21">
        <v>2199368</v>
      </c>
      <c r="F7" s="21">
        <v>1562286</v>
      </c>
      <c r="G7" s="21">
        <v>99374</v>
      </c>
      <c r="H7" s="21">
        <v>19573</v>
      </c>
      <c r="I7" s="22">
        <v>97128</v>
      </c>
      <c r="J7" s="23">
        <v>0</v>
      </c>
      <c r="K7" s="21">
        <v>68539</v>
      </c>
      <c r="L7" s="23">
        <v>0</v>
      </c>
      <c r="M7" s="21">
        <v>27040</v>
      </c>
      <c r="N7" s="23">
        <v>0</v>
      </c>
      <c r="O7" s="21">
        <v>6948</v>
      </c>
      <c r="P7" s="24">
        <v>0</v>
      </c>
    </row>
    <row r="8" spans="1:16" s="13" customFormat="1" ht="18" customHeight="1">
      <c r="A8" s="25" t="s">
        <v>24</v>
      </c>
      <c r="B8" s="26"/>
      <c r="C8" s="21">
        <v>2604593</v>
      </c>
      <c r="D8" s="21">
        <v>1575020</v>
      </c>
      <c r="E8" s="21">
        <v>2305564</v>
      </c>
      <c r="F8" s="21">
        <v>1554344</v>
      </c>
      <c r="G8" s="21">
        <v>99374</v>
      </c>
      <c r="H8" s="21">
        <v>20676</v>
      </c>
      <c r="I8" s="22">
        <v>97128</v>
      </c>
      <c r="J8" s="23">
        <v>0</v>
      </c>
      <c r="K8" s="21">
        <v>68539</v>
      </c>
      <c r="L8" s="23">
        <v>0</v>
      </c>
      <c r="M8" s="21">
        <v>27040</v>
      </c>
      <c r="N8" s="23">
        <v>0</v>
      </c>
      <c r="O8" s="21">
        <v>6948</v>
      </c>
      <c r="P8" s="24">
        <v>0</v>
      </c>
    </row>
    <row r="9" spans="1:16" s="33" customFormat="1" ht="18" customHeight="1">
      <c r="A9" s="27" t="s">
        <v>25</v>
      </c>
      <c r="B9" s="28"/>
      <c r="C9" s="29">
        <f>E9+G9+I9+K9+M9+O9</f>
        <v>2670475</v>
      </c>
      <c r="D9" s="29">
        <f>F9+H9+J9+L9+N9+P9</f>
        <v>1617740</v>
      </c>
      <c r="E9" s="29">
        <f>SUM(E11:E17)</f>
        <v>2371446</v>
      </c>
      <c r="F9" s="29">
        <f>SUM(F11:F17)</f>
        <v>1597064</v>
      </c>
      <c r="G9" s="29">
        <f aca="true" t="shared" si="0" ref="G9:P9">SUM(G11:G17)</f>
        <v>99374</v>
      </c>
      <c r="H9" s="29">
        <f t="shared" si="0"/>
        <v>20676</v>
      </c>
      <c r="I9" s="30">
        <f t="shared" si="0"/>
        <v>97128</v>
      </c>
      <c r="J9" s="31">
        <f t="shared" si="0"/>
        <v>0</v>
      </c>
      <c r="K9" s="29">
        <f t="shared" si="0"/>
        <v>68539</v>
      </c>
      <c r="L9" s="31">
        <f t="shared" si="0"/>
        <v>0</v>
      </c>
      <c r="M9" s="29">
        <f t="shared" si="0"/>
        <v>27040</v>
      </c>
      <c r="N9" s="31">
        <f t="shared" si="0"/>
        <v>0</v>
      </c>
      <c r="O9" s="29">
        <f t="shared" si="0"/>
        <v>6948</v>
      </c>
      <c r="P9" s="32">
        <f t="shared" si="0"/>
        <v>0</v>
      </c>
    </row>
    <row r="10" spans="1:16" s="13" customFormat="1" ht="18" customHeight="1">
      <c r="A10" s="34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1"/>
      <c r="N10" s="21"/>
      <c r="O10" s="21"/>
      <c r="P10" s="35"/>
    </row>
    <row r="11" spans="1:16" s="13" customFormat="1" ht="18" customHeight="1">
      <c r="A11" s="34"/>
      <c r="B11" s="36" t="s">
        <v>26</v>
      </c>
      <c r="C11" s="21">
        <f>E11+G11+I11+K11+M11+O11</f>
        <v>453389</v>
      </c>
      <c r="D11" s="21">
        <f aca="true" t="shared" si="1" ref="C11:D17">F11+H11+J11+L11+N11+P11</f>
        <v>260120</v>
      </c>
      <c r="E11" s="21">
        <v>400843</v>
      </c>
      <c r="F11" s="21">
        <v>260120</v>
      </c>
      <c r="G11" s="21">
        <v>14335</v>
      </c>
      <c r="H11" s="23">
        <v>0</v>
      </c>
      <c r="I11" s="22">
        <v>600</v>
      </c>
      <c r="J11" s="23">
        <v>0</v>
      </c>
      <c r="K11" s="23">
        <v>8451</v>
      </c>
      <c r="L11" s="23">
        <v>0</v>
      </c>
      <c r="M11" s="21">
        <v>26840</v>
      </c>
      <c r="N11" s="23">
        <v>0</v>
      </c>
      <c r="O11" s="21">
        <v>2320</v>
      </c>
      <c r="P11" s="24">
        <v>0</v>
      </c>
    </row>
    <row r="12" spans="1:16" s="13" customFormat="1" ht="18" customHeight="1">
      <c r="A12" s="34"/>
      <c r="B12" s="36" t="s">
        <v>27</v>
      </c>
      <c r="C12" s="21">
        <f t="shared" si="1"/>
        <v>439625</v>
      </c>
      <c r="D12" s="21">
        <f t="shared" si="1"/>
        <v>279597</v>
      </c>
      <c r="E12" s="21">
        <v>409070</v>
      </c>
      <c r="F12" s="21">
        <v>279597</v>
      </c>
      <c r="G12" s="21">
        <v>5904</v>
      </c>
      <c r="H12" s="23">
        <v>0</v>
      </c>
      <c r="I12" s="22">
        <v>24651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>
        <v>0</v>
      </c>
    </row>
    <row r="13" spans="1:16" s="13" customFormat="1" ht="18" customHeight="1">
      <c r="A13" s="34"/>
      <c r="B13" s="36" t="s">
        <v>28</v>
      </c>
      <c r="C13" s="21">
        <f t="shared" si="1"/>
        <v>323782</v>
      </c>
      <c r="D13" s="21">
        <f t="shared" si="1"/>
        <v>225085</v>
      </c>
      <c r="E13" s="21">
        <v>283773</v>
      </c>
      <c r="F13" s="21">
        <v>225085</v>
      </c>
      <c r="G13" s="21">
        <v>8281</v>
      </c>
      <c r="H13" s="23">
        <v>0</v>
      </c>
      <c r="I13" s="22">
        <v>26359</v>
      </c>
      <c r="J13" s="23">
        <v>0</v>
      </c>
      <c r="K13" s="21">
        <v>5369</v>
      </c>
      <c r="L13" s="23">
        <v>0</v>
      </c>
      <c r="M13" s="23">
        <v>0</v>
      </c>
      <c r="N13" s="23">
        <v>0</v>
      </c>
      <c r="O13" s="23">
        <v>0</v>
      </c>
      <c r="P13" s="24">
        <v>0</v>
      </c>
    </row>
    <row r="14" spans="1:16" s="2" customFormat="1" ht="18" customHeight="1">
      <c r="A14" s="34"/>
      <c r="B14" s="36" t="s">
        <v>29</v>
      </c>
      <c r="C14" s="21">
        <f t="shared" si="1"/>
        <v>358188</v>
      </c>
      <c r="D14" s="21">
        <f t="shared" si="1"/>
        <v>217741</v>
      </c>
      <c r="E14" s="21">
        <v>315646</v>
      </c>
      <c r="F14" s="21">
        <v>217741</v>
      </c>
      <c r="G14" s="21">
        <v>22659</v>
      </c>
      <c r="H14" s="23">
        <v>0</v>
      </c>
      <c r="I14" s="37">
        <v>0</v>
      </c>
      <c r="J14" s="23">
        <v>0</v>
      </c>
      <c r="K14" s="21">
        <v>19883</v>
      </c>
      <c r="L14" s="23">
        <v>0</v>
      </c>
      <c r="M14" s="23">
        <v>0</v>
      </c>
      <c r="N14" s="23">
        <v>0</v>
      </c>
      <c r="O14" s="23">
        <v>0</v>
      </c>
      <c r="P14" s="24">
        <v>0</v>
      </c>
    </row>
    <row r="15" spans="1:16" s="13" customFormat="1" ht="18" customHeight="1">
      <c r="A15" s="34"/>
      <c r="B15" s="36" t="s">
        <v>30</v>
      </c>
      <c r="C15" s="21">
        <f t="shared" si="1"/>
        <v>352777</v>
      </c>
      <c r="D15" s="21">
        <f t="shared" si="1"/>
        <v>232767</v>
      </c>
      <c r="E15" s="21">
        <v>313384</v>
      </c>
      <c r="F15" s="21">
        <v>220658</v>
      </c>
      <c r="G15" s="21">
        <v>13834</v>
      </c>
      <c r="H15" s="21">
        <v>12109</v>
      </c>
      <c r="I15" s="22">
        <v>22841</v>
      </c>
      <c r="J15" s="23">
        <v>0</v>
      </c>
      <c r="K15" s="21">
        <v>2518</v>
      </c>
      <c r="L15" s="23">
        <v>0</v>
      </c>
      <c r="M15" s="21">
        <v>200</v>
      </c>
      <c r="N15" s="23">
        <v>0</v>
      </c>
      <c r="O15" s="23">
        <v>0</v>
      </c>
      <c r="P15" s="24">
        <v>0</v>
      </c>
    </row>
    <row r="16" spans="1:16" s="13" customFormat="1" ht="18" customHeight="1">
      <c r="A16" s="34"/>
      <c r="B16" s="36" t="s">
        <v>31</v>
      </c>
      <c r="C16" s="21">
        <f t="shared" si="1"/>
        <v>445443</v>
      </c>
      <c r="D16" s="21">
        <f t="shared" si="1"/>
        <v>241889</v>
      </c>
      <c r="E16" s="21">
        <v>371372</v>
      </c>
      <c r="F16" s="21">
        <v>233322</v>
      </c>
      <c r="G16" s="21">
        <v>28530</v>
      </c>
      <c r="H16" s="21">
        <v>8567</v>
      </c>
      <c r="I16" s="22">
        <v>11214</v>
      </c>
      <c r="J16" s="23">
        <v>0</v>
      </c>
      <c r="K16" s="21">
        <v>29699</v>
      </c>
      <c r="L16" s="23">
        <v>0</v>
      </c>
      <c r="M16" s="23">
        <v>0</v>
      </c>
      <c r="N16" s="23">
        <v>0</v>
      </c>
      <c r="O16" s="38">
        <v>4628</v>
      </c>
      <c r="P16" s="24">
        <v>0</v>
      </c>
    </row>
    <row r="17" spans="1:16" s="13" customFormat="1" ht="18" customHeight="1">
      <c r="A17" s="34"/>
      <c r="B17" s="36" t="s">
        <v>32</v>
      </c>
      <c r="C17" s="21">
        <f t="shared" si="1"/>
        <v>297271</v>
      </c>
      <c r="D17" s="21">
        <f t="shared" si="1"/>
        <v>160541</v>
      </c>
      <c r="E17" s="21">
        <v>277358</v>
      </c>
      <c r="F17" s="21">
        <v>160541</v>
      </c>
      <c r="G17" s="21">
        <v>5831</v>
      </c>
      <c r="H17" s="23">
        <v>0</v>
      </c>
      <c r="I17" s="22">
        <v>11463</v>
      </c>
      <c r="J17" s="23">
        <v>0</v>
      </c>
      <c r="K17" s="21">
        <v>2619</v>
      </c>
      <c r="L17" s="23">
        <v>0</v>
      </c>
      <c r="M17" s="23">
        <v>0</v>
      </c>
      <c r="N17" s="23">
        <v>0</v>
      </c>
      <c r="O17" s="23">
        <v>0</v>
      </c>
      <c r="P17" s="24">
        <v>0</v>
      </c>
    </row>
    <row r="18" spans="1:16" s="13" customFormat="1" ht="18" customHeight="1">
      <c r="A18" s="34"/>
      <c r="B18" s="39"/>
      <c r="C18" s="21"/>
      <c r="D18" s="21"/>
      <c r="E18" s="21"/>
      <c r="F18" s="21"/>
      <c r="G18" s="21"/>
      <c r="H18" s="23"/>
      <c r="I18" s="22"/>
      <c r="J18" s="23"/>
      <c r="K18" s="21"/>
      <c r="L18" s="23"/>
      <c r="M18" s="23"/>
      <c r="N18" s="23"/>
      <c r="O18" s="23"/>
      <c r="P18" s="24"/>
    </row>
    <row r="19" spans="1:16" s="13" customFormat="1" ht="30" customHeight="1" thickBot="1">
      <c r="A19" s="40" t="s">
        <v>8</v>
      </c>
      <c r="B19" s="41"/>
      <c r="C19" s="42"/>
      <c r="D19" s="42"/>
      <c r="E19" s="43">
        <v>-774605</v>
      </c>
      <c r="F19" s="42"/>
      <c r="G19" s="42">
        <v>-78698</v>
      </c>
      <c r="H19" s="42"/>
      <c r="I19" s="44">
        <v>-97128</v>
      </c>
      <c r="J19" s="45">
        <v>0</v>
      </c>
      <c r="K19" s="42">
        <v>-68539</v>
      </c>
      <c r="L19" s="45">
        <v>0</v>
      </c>
      <c r="M19" s="42">
        <v>-27040</v>
      </c>
      <c r="N19" s="45">
        <v>0</v>
      </c>
      <c r="O19" s="42">
        <v>-6948</v>
      </c>
      <c r="P19" s="46">
        <v>0</v>
      </c>
    </row>
    <row r="20" spans="2:16" s="13" customFormat="1" ht="1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s="13" customFormat="1" ht="12">
      <c r="B21" s="47" t="s">
        <v>33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="13" customFormat="1" ht="12">
      <c r="B22" s="47" t="s">
        <v>34</v>
      </c>
    </row>
    <row r="23" s="13" customFormat="1" ht="12">
      <c r="B23" s="47" t="s">
        <v>35</v>
      </c>
    </row>
    <row r="24" s="13" customFormat="1" ht="12"/>
    <row r="25" s="13" customFormat="1" ht="12"/>
    <row r="26" spans="1:4" s="4" customFormat="1" ht="14.25">
      <c r="A26" s="5" t="s">
        <v>36</v>
      </c>
      <c r="C26" s="3"/>
      <c r="D26" s="3"/>
    </row>
    <row r="27" s="4" customFormat="1" ht="12" customHeight="1" thickBot="1">
      <c r="L27" s="6" t="s">
        <v>9</v>
      </c>
    </row>
    <row r="28" spans="1:12" s="53" customFormat="1" ht="18" customHeight="1">
      <c r="A28" s="48" t="s">
        <v>21</v>
      </c>
      <c r="B28" s="49"/>
      <c r="C28" s="50" t="s">
        <v>10</v>
      </c>
      <c r="D28" s="50" t="s">
        <v>37</v>
      </c>
      <c r="E28" s="50" t="s">
        <v>38</v>
      </c>
      <c r="F28" s="51" t="s">
        <v>11</v>
      </c>
      <c r="G28" s="51" t="s">
        <v>12</v>
      </c>
      <c r="H28" s="50" t="s">
        <v>13</v>
      </c>
      <c r="I28" s="50" t="s">
        <v>14</v>
      </c>
      <c r="J28" s="50" t="s">
        <v>15</v>
      </c>
      <c r="K28" s="50" t="s">
        <v>16</v>
      </c>
      <c r="L28" s="52" t="s">
        <v>17</v>
      </c>
    </row>
    <row r="29" spans="1:12" s="59" customFormat="1" ht="18" customHeight="1">
      <c r="A29" s="54" t="s">
        <v>39</v>
      </c>
      <c r="B29" s="55"/>
      <c r="C29" s="56">
        <f>SUM(D29:L29)</f>
        <v>12237</v>
      </c>
      <c r="D29" s="31">
        <f>SUM(D31:D37)</f>
        <v>2254</v>
      </c>
      <c r="E29" s="31">
        <f>SUM(E31:E37)</f>
        <v>7828</v>
      </c>
      <c r="F29" s="31">
        <f>SUM(F31:F37)</f>
        <v>0</v>
      </c>
      <c r="G29" s="57">
        <f>SUM(G31:G37)</f>
        <v>2155</v>
      </c>
      <c r="H29" s="31">
        <f>SUM(H31:H37)</f>
        <v>0</v>
      </c>
      <c r="I29" s="31">
        <v>0</v>
      </c>
      <c r="J29" s="31">
        <v>0</v>
      </c>
      <c r="K29" s="31">
        <v>0</v>
      </c>
      <c r="L29" s="58">
        <v>0</v>
      </c>
    </row>
    <row r="30" spans="1:12" s="4" customFormat="1" ht="18" customHeight="1">
      <c r="A30" s="34"/>
      <c r="B30" s="35"/>
      <c r="C30" s="21"/>
      <c r="D30" s="21"/>
      <c r="E30" s="21"/>
      <c r="F30" s="60"/>
      <c r="G30" s="22"/>
      <c r="H30" s="21"/>
      <c r="I30" s="60"/>
      <c r="J30" s="60"/>
      <c r="K30" s="60"/>
      <c r="L30" s="61"/>
    </row>
    <row r="31" spans="1:12" s="4" customFormat="1" ht="18" customHeight="1">
      <c r="A31" s="34"/>
      <c r="B31" s="62" t="s">
        <v>26</v>
      </c>
      <c r="C31" s="21">
        <f aca="true" t="shared" si="2" ref="C31:C37">SUM(D31:L31)</f>
        <v>1264</v>
      </c>
      <c r="D31" s="23">
        <v>0</v>
      </c>
      <c r="E31" s="23">
        <v>1264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4">
        <v>0</v>
      </c>
    </row>
    <row r="32" spans="1:12" s="4" customFormat="1" ht="18" customHeight="1">
      <c r="A32" s="34"/>
      <c r="B32" s="62" t="s">
        <v>27</v>
      </c>
      <c r="C32" s="21">
        <f t="shared" si="2"/>
        <v>2889</v>
      </c>
      <c r="D32" s="23">
        <v>0</v>
      </c>
      <c r="E32" s="23">
        <v>2889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4">
        <v>0</v>
      </c>
    </row>
    <row r="33" spans="1:12" s="4" customFormat="1" ht="18" customHeight="1">
      <c r="A33" s="34"/>
      <c r="B33" s="62" t="s">
        <v>28</v>
      </c>
      <c r="C33" s="21">
        <f t="shared" si="2"/>
        <v>1258</v>
      </c>
      <c r="D33" s="23">
        <v>24</v>
      </c>
      <c r="E33" s="23" t="s">
        <v>40</v>
      </c>
      <c r="F33" s="23">
        <v>0</v>
      </c>
      <c r="G33" s="23">
        <v>1234</v>
      </c>
      <c r="H33" s="23">
        <v>0</v>
      </c>
      <c r="I33" s="23">
        <v>0</v>
      </c>
      <c r="J33" s="23">
        <v>0</v>
      </c>
      <c r="K33" s="23">
        <v>0</v>
      </c>
      <c r="L33" s="24">
        <v>0</v>
      </c>
    </row>
    <row r="34" spans="1:12" s="4" customFormat="1" ht="18" customHeight="1">
      <c r="A34" s="34"/>
      <c r="B34" s="62" t="s">
        <v>29</v>
      </c>
      <c r="C34" s="21">
        <f t="shared" si="2"/>
        <v>2614</v>
      </c>
      <c r="D34" s="23">
        <v>705</v>
      </c>
      <c r="E34" s="23">
        <v>1645</v>
      </c>
      <c r="F34" s="23">
        <v>0</v>
      </c>
      <c r="G34" s="23">
        <v>264</v>
      </c>
      <c r="H34" s="23">
        <v>0</v>
      </c>
      <c r="I34" s="23">
        <v>0</v>
      </c>
      <c r="J34" s="23">
        <v>0</v>
      </c>
      <c r="K34" s="23">
        <v>0</v>
      </c>
      <c r="L34" s="24">
        <v>0</v>
      </c>
    </row>
    <row r="35" spans="1:12" s="4" customFormat="1" ht="18" customHeight="1">
      <c r="A35" s="34"/>
      <c r="B35" s="62" t="s">
        <v>30</v>
      </c>
      <c r="C35" s="21">
        <f t="shared" si="2"/>
        <v>774</v>
      </c>
      <c r="D35" s="23">
        <v>625</v>
      </c>
      <c r="E35" s="23">
        <v>0</v>
      </c>
      <c r="F35" s="23">
        <v>0</v>
      </c>
      <c r="G35" s="37">
        <v>149</v>
      </c>
      <c r="H35" s="23">
        <v>0</v>
      </c>
      <c r="I35" s="23">
        <v>0</v>
      </c>
      <c r="J35" s="23">
        <v>0</v>
      </c>
      <c r="K35" s="23">
        <v>0</v>
      </c>
      <c r="L35" s="24">
        <v>0</v>
      </c>
    </row>
    <row r="36" spans="1:12" s="4" customFormat="1" ht="18" customHeight="1">
      <c r="A36" s="34"/>
      <c r="B36" s="62" t="s">
        <v>31</v>
      </c>
      <c r="C36" s="21">
        <f t="shared" si="2"/>
        <v>2630</v>
      </c>
      <c r="D36" s="23">
        <v>738</v>
      </c>
      <c r="E36" s="23">
        <v>1579</v>
      </c>
      <c r="F36" s="23">
        <v>0</v>
      </c>
      <c r="G36" s="22">
        <v>313</v>
      </c>
      <c r="H36" s="23">
        <v>0</v>
      </c>
      <c r="I36" s="23">
        <v>0</v>
      </c>
      <c r="J36" s="23">
        <v>0</v>
      </c>
      <c r="K36" s="23">
        <v>0</v>
      </c>
      <c r="L36" s="24">
        <v>0</v>
      </c>
    </row>
    <row r="37" spans="1:12" s="4" customFormat="1" ht="18" customHeight="1">
      <c r="A37" s="34"/>
      <c r="B37" s="62" t="s">
        <v>32</v>
      </c>
      <c r="C37" s="21">
        <f t="shared" si="2"/>
        <v>808</v>
      </c>
      <c r="D37" s="23">
        <v>162</v>
      </c>
      <c r="E37" s="23">
        <v>451</v>
      </c>
      <c r="F37" s="23">
        <v>0</v>
      </c>
      <c r="G37" s="22">
        <v>195</v>
      </c>
      <c r="H37" s="23">
        <v>0</v>
      </c>
      <c r="I37" s="23">
        <v>0</v>
      </c>
      <c r="J37" s="23">
        <v>0</v>
      </c>
      <c r="K37" s="23">
        <v>0</v>
      </c>
      <c r="L37" s="24">
        <v>0</v>
      </c>
    </row>
    <row r="38" spans="1:12" s="4" customFormat="1" ht="18" customHeight="1" thickBot="1">
      <c r="A38" s="63"/>
      <c r="B38" s="64"/>
      <c r="C38" s="65"/>
      <c r="D38" s="65"/>
      <c r="E38" s="65"/>
      <c r="F38" s="65"/>
      <c r="G38" s="66"/>
      <c r="H38" s="65"/>
      <c r="I38" s="65"/>
      <c r="J38" s="65"/>
      <c r="K38" s="65"/>
      <c r="L38" s="64"/>
    </row>
    <row r="39" s="4" customFormat="1" ht="12" customHeight="1"/>
    <row r="40" s="4" customFormat="1" ht="12" customHeight="1">
      <c r="B40" s="47" t="s">
        <v>33</v>
      </c>
    </row>
    <row r="41" s="4" customFormat="1" ht="12" customHeight="1">
      <c r="B41" s="47" t="s">
        <v>41</v>
      </c>
    </row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</sheetData>
  <mergeCells count="7">
    <mergeCell ref="A28:B28"/>
    <mergeCell ref="A29:B29"/>
    <mergeCell ref="A19:B19"/>
    <mergeCell ref="A5:B6"/>
    <mergeCell ref="A7:B7"/>
    <mergeCell ref="A8:B8"/>
    <mergeCell ref="A9:B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89" r:id="rId3"/>
  <colBreaks count="1" manualBreakCount="1">
    <brk id="8" max="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2007-01-16T02:01:25Z</dcterms:created>
  <dcterms:modified xsi:type="dcterms:W3CDTF">2007-01-16T02:01:50Z</dcterms:modified>
  <cp:category/>
  <cp:version/>
  <cp:contentType/>
  <cp:contentStatus/>
</cp:coreProperties>
</file>