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905" windowWidth="8880" windowHeight="3780" activeTab="0"/>
  </bookViews>
  <sheets>
    <sheet name="3-1木材需給実績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<sst xmlns="http://schemas.openxmlformats.org/spreadsheetml/2006/main" count="81" uniqueCount="38">
  <si>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第１表　木材需給実績（素材換算）</t>
  </si>
  <si>
    <t>製　材　用</t>
  </si>
  <si>
    <t>チップ用</t>
  </si>
  <si>
    <t>パルプ用</t>
  </si>
  <si>
    <t>合板用</t>
  </si>
  <si>
    <t>家　 具</t>
  </si>
  <si>
    <t>その他用</t>
  </si>
  <si>
    <t>移 出 量</t>
  </si>
  <si>
    <t>計</t>
  </si>
  <si>
    <t>杭丸太</t>
  </si>
  <si>
    <t>床板</t>
  </si>
  <si>
    <t>建具用</t>
  </si>
  <si>
    <t>こ原木用</t>
  </si>
  <si>
    <t>…</t>
  </si>
  <si>
    <t>国産材計</t>
  </si>
  <si>
    <t>外材計</t>
  </si>
  <si>
    <t>昭和６０年次</t>
  </si>
  <si>
    <t>平成　２年次</t>
  </si>
  <si>
    <t>　　針 葉 樹</t>
  </si>
  <si>
    <t>　　広 葉 樹</t>
  </si>
  <si>
    <t>　　丸　　太</t>
  </si>
  <si>
    <t>　　半 製 品</t>
  </si>
  <si>
    <t>　　製　　品</t>
  </si>
  <si>
    <t>〔資料〕　林業振興課</t>
  </si>
  <si>
    <t>供　　　　　　　給　　　　　　　量</t>
  </si>
  <si>
    <t>需　　　　　　　要　　　　　　　量</t>
  </si>
  <si>
    <t>区　　分</t>
  </si>
  <si>
    <t>総   数</t>
  </si>
  <si>
    <t>県　　　　内　　　　材</t>
  </si>
  <si>
    <t>移 入 量</t>
  </si>
  <si>
    <t>椎茸・なめ</t>
  </si>
  <si>
    <t>足場材</t>
  </si>
  <si>
    <t>民 有 林</t>
  </si>
  <si>
    <t>国 有 林</t>
  </si>
  <si>
    <t>-</t>
  </si>
  <si>
    <t>（単位：ｍ3　）</t>
  </si>
  <si>
    <t>平成６年次実績の内訳</t>
  </si>
  <si>
    <t>平成　６年次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</si>
</sst>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 quotePrefix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distributed" vertical="center"/>
    </xf>
    <xf numFmtId="176" fontId="6" fillId="0" borderId="8" xfId="17" applyNumberFormat="1" applyFont="1" applyBorder="1" applyAlignment="1">
      <alignment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9" xfId="17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6" fillId="0" borderId="8" xfId="17" applyNumberFormat="1" applyFont="1" applyBorder="1" applyAlignment="1">
      <alignment horizontal="right" vertical="center"/>
    </xf>
    <xf numFmtId="176" fontId="6" fillId="0" borderId="10" xfId="17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8" xfId="17" applyNumberFormat="1" applyFont="1" applyBorder="1" applyAlignment="1" quotePrefix="1">
      <alignment horizontal="right" vertical="center"/>
    </xf>
    <xf numFmtId="176" fontId="6" fillId="0" borderId="11" xfId="17" applyNumberFormat="1" applyFont="1" applyBorder="1" applyAlignment="1">
      <alignment vertical="center"/>
    </xf>
    <xf numFmtId="176" fontId="6" fillId="0" borderId="12" xfId="17" applyNumberFormat="1" applyFont="1" applyBorder="1" applyAlignment="1">
      <alignment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17" applyNumberFormat="1" applyFont="1" applyBorder="1" applyAlignment="1">
      <alignment vertical="center"/>
    </xf>
    <xf numFmtId="176" fontId="6" fillId="0" borderId="13" xfId="17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17" applyNumberFormat="1" applyFont="1" applyBorder="1" applyAlignment="1" quotePrefix="1">
      <alignment horizontal="right"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176" fontId="6" fillId="0" borderId="16" xfId="17" applyNumberFormat="1" applyFont="1" applyBorder="1" applyAlignment="1">
      <alignment vertical="center"/>
    </xf>
    <xf numFmtId="176" fontId="6" fillId="0" borderId="0" xfId="17" applyNumberFormat="1" applyFont="1" applyBorder="1" applyAlignment="1">
      <alignment vertical="center"/>
    </xf>
    <xf numFmtId="176" fontId="6" fillId="0" borderId="2" xfId="17" applyNumberFormat="1" applyFont="1" applyBorder="1" applyAlignment="1">
      <alignment horizontal="right" vertical="center"/>
    </xf>
    <xf numFmtId="176" fontId="6" fillId="0" borderId="11" xfId="17" applyNumberFormat="1" applyFont="1" applyBorder="1" applyAlignment="1">
      <alignment horizontal="right" vertical="center"/>
    </xf>
    <xf numFmtId="176" fontId="6" fillId="0" borderId="16" xfId="17" applyNumberFormat="1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176" fontId="6" fillId="0" borderId="17" xfId="17" applyNumberFormat="1" applyFont="1" applyBorder="1" applyAlignment="1">
      <alignment horizontal="right" vertical="center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top" textRotation="255" shrinkToFit="1"/>
    </xf>
    <xf numFmtId="0" fontId="8" fillId="3" borderId="10" xfId="0" applyFont="1" applyFill="1" applyBorder="1" applyAlignment="1">
      <alignment horizontal="center" vertical="top" textRotation="255" shrinkToFit="1"/>
    </xf>
    <xf numFmtId="0" fontId="8" fillId="3" borderId="12" xfId="0" applyFont="1" applyFill="1" applyBorder="1" applyAlignment="1">
      <alignment horizontal="center" vertical="top" textRotation="255" shrinkToFit="1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/>
    </xf>
    <xf numFmtId="0" fontId="6" fillId="3" borderId="22" xfId="0" applyFont="1" applyFill="1" applyBorder="1" applyAlignment="1">
      <alignment horizontal="distributed" vertical="center"/>
    </xf>
    <xf numFmtId="0" fontId="6" fillId="3" borderId="7" xfId="0" applyFont="1" applyFill="1" applyBorder="1" applyAlignment="1">
      <alignment horizontal="distributed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6" fillId="2" borderId="16" xfId="0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9.375" style="3" customWidth="1"/>
    <col min="3" max="3" width="12.375" style="3" customWidth="1"/>
    <col min="4" max="6" width="9.625" style="3" customWidth="1"/>
    <col min="7" max="7" width="11.375" style="3" customWidth="1"/>
    <col min="8" max="8" width="11.75390625" style="3" customWidth="1"/>
    <col min="9" max="9" width="11.375" style="3" customWidth="1"/>
    <col min="10" max="17" width="9.625" style="3" customWidth="1"/>
    <col min="18" max="16384" width="9.00390625" style="3" customWidth="1"/>
  </cols>
  <sheetData>
    <row r="1" spans="1:5" s="1" customFormat="1" ht="14.25" customHeight="1">
      <c r="A1" s="2" t="s">
        <v>0</v>
      </c>
      <c r="B1" s="2"/>
      <c r="C1" s="2"/>
      <c r="D1" s="2"/>
      <c r="E1" s="2"/>
    </row>
    <row r="2" ht="15" customHeight="1" thickBot="1">
      <c r="Q2" s="4" t="s">
        <v>35</v>
      </c>
    </row>
    <row r="3" spans="1:17" ht="15" customHeight="1">
      <c r="A3" s="33"/>
      <c r="B3" s="5"/>
      <c r="C3" s="54" t="s">
        <v>24</v>
      </c>
      <c r="D3" s="55"/>
      <c r="E3" s="55"/>
      <c r="F3" s="55"/>
      <c r="G3" s="56"/>
      <c r="H3" s="47" t="s">
        <v>25</v>
      </c>
      <c r="I3" s="48"/>
      <c r="J3" s="48"/>
      <c r="K3" s="48"/>
      <c r="L3" s="48"/>
      <c r="M3" s="48"/>
      <c r="N3" s="48"/>
      <c r="O3" s="48"/>
      <c r="P3" s="48"/>
      <c r="Q3" s="49"/>
    </row>
    <row r="4" spans="1:17" ht="15" customHeight="1">
      <c r="A4" s="60" t="s">
        <v>26</v>
      </c>
      <c r="B4" s="61"/>
      <c r="C4" s="62" t="s">
        <v>27</v>
      </c>
      <c r="D4" s="57" t="s">
        <v>28</v>
      </c>
      <c r="E4" s="58"/>
      <c r="F4" s="59"/>
      <c r="G4" s="62" t="s">
        <v>29</v>
      </c>
      <c r="H4" s="62" t="s">
        <v>27</v>
      </c>
      <c r="I4" s="62" t="s">
        <v>1</v>
      </c>
      <c r="J4" s="62" t="s">
        <v>2</v>
      </c>
      <c r="K4" s="62" t="s">
        <v>3</v>
      </c>
      <c r="L4" s="6" t="s">
        <v>31</v>
      </c>
      <c r="M4" s="6" t="s">
        <v>4</v>
      </c>
      <c r="N4" s="6" t="s">
        <v>5</v>
      </c>
      <c r="O4" s="6" t="s">
        <v>30</v>
      </c>
      <c r="P4" s="62" t="s">
        <v>6</v>
      </c>
      <c r="Q4" s="64" t="s">
        <v>7</v>
      </c>
    </row>
    <row r="5" spans="1:17" ht="15" customHeight="1">
      <c r="A5" s="34"/>
      <c r="B5" s="7"/>
      <c r="C5" s="63"/>
      <c r="D5" s="8" t="s">
        <v>8</v>
      </c>
      <c r="E5" s="8" t="s">
        <v>32</v>
      </c>
      <c r="F5" s="8" t="s">
        <v>33</v>
      </c>
      <c r="G5" s="63"/>
      <c r="H5" s="63"/>
      <c r="I5" s="63"/>
      <c r="J5" s="63"/>
      <c r="K5" s="63"/>
      <c r="L5" s="8" t="s">
        <v>9</v>
      </c>
      <c r="M5" s="8" t="s">
        <v>10</v>
      </c>
      <c r="N5" s="8" t="s">
        <v>11</v>
      </c>
      <c r="O5" s="8" t="s">
        <v>12</v>
      </c>
      <c r="P5" s="63"/>
      <c r="Q5" s="65"/>
    </row>
    <row r="6" spans="1:17" ht="15" customHeight="1">
      <c r="A6" s="52" t="s">
        <v>16</v>
      </c>
      <c r="B6" s="53"/>
      <c r="C6" s="22">
        <f>D6+G6</f>
        <v>1302034</v>
      </c>
      <c r="D6" s="18">
        <f>E6+F6</f>
        <v>561945</v>
      </c>
      <c r="E6" s="18">
        <v>389636</v>
      </c>
      <c r="F6" s="18">
        <v>172309</v>
      </c>
      <c r="G6" s="18">
        <v>740089</v>
      </c>
      <c r="H6" s="23">
        <f>SUM(I6:J6)+SUM(L6:Q6)</f>
        <v>1302034</v>
      </c>
      <c r="I6" s="18">
        <v>878610</v>
      </c>
      <c r="J6" s="18">
        <v>146224</v>
      </c>
      <c r="K6" s="19" t="s">
        <v>13</v>
      </c>
      <c r="L6" s="18">
        <v>3426</v>
      </c>
      <c r="M6" s="18">
        <v>7506</v>
      </c>
      <c r="N6" s="18">
        <v>21363</v>
      </c>
      <c r="O6" s="18">
        <v>140742</v>
      </c>
      <c r="P6" s="18">
        <v>13040</v>
      </c>
      <c r="Q6" s="20">
        <v>91123</v>
      </c>
    </row>
    <row r="7" spans="1:17" ht="15" customHeight="1">
      <c r="A7" s="50" t="s">
        <v>17</v>
      </c>
      <c r="B7" s="51"/>
      <c r="C7" s="22">
        <f>D7+G7</f>
        <v>1470572</v>
      </c>
      <c r="D7" s="18">
        <f>E7+F7</f>
        <v>372374</v>
      </c>
      <c r="E7" s="18">
        <v>275294</v>
      </c>
      <c r="F7" s="18">
        <v>97080</v>
      </c>
      <c r="G7" s="18">
        <v>1098198</v>
      </c>
      <c r="H7" s="23">
        <f>SUM(I7:J7)+SUM(L7:Q7)</f>
        <v>1470572</v>
      </c>
      <c r="I7" s="18">
        <v>1171945</v>
      </c>
      <c r="J7" s="18">
        <v>109000</v>
      </c>
      <c r="K7" s="19" t="s">
        <v>13</v>
      </c>
      <c r="L7" s="18">
        <v>2608</v>
      </c>
      <c r="M7" s="18">
        <v>7443</v>
      </c>
      <c r="N7" s="18">
        <v>19000</v>
      </c>
      <c r="O7" s="18">
        <v>82489</v>
      </c>
      <c r="P7" s="18">
        <v>8837</v>
      </c>
      <c r="Q7" s="20">
        <v>69250</v>
      </c>
    </row>
    <row r="8" spans="1:17" ht="15" customHeight="1">
      <c r="A8" s="50" t="s">
        <v>37</v>
      </c>
      <c r="B8" s="51"/>
      <c r="C8" s="18">
        <f>D8+G8</f>
        <v>1129799</v>
      </c>
      <c r="D8" s="18">
        <f>E8+F8</f>
        <v>314385</v>
      </c>
      <c r="E8" s="18">
        <f>E10</f>
        <v>240252</v>
      </c>
      <c r="F8" s="18">
        <f>F10</f>
        <v>74133</v>
      </c>
      <c r="G8" s="18">
        <f>G10+G13</f>
        <v>815414</v>
      </c>
      <c r="H8" s="23">
        <f>SUM(I8:Q8)</f>
        <v>1129799</v>
      </c>
      <c r="I8" s="18">
        <f>I10+I13</f>
        <v>944764</v>
      </c>
      <c r="J8" s="18">
        <f>J10+J13</f>
        <v>23000</v>
      </c>
      <c r="K8" s="19" t="s">
        <v>13</v>
      </c>
      <c r="L8" s="18">
        <f>L10</f>
        <v>3122</v>
      </c>
      <c r="M8" s="18">
        <f>M10+M13</f>
        <v>2296</v>
      </c>
      <c r="N8" s="18">
        <f>N10+N13</f>
        <v>12000</v>
      </c>
      <c r="O8" s="18">
        <v>64009</v>
      </c>
      <c r="P8" s="18">
        <f>P10+P13</f>
        <v>4203</v>
      </c>
      <c r="Q8" s="20">
        <f>Q10</f>
        <v>76405</v>
      </c>
    </row>
    <row r="9" spans="1:17" ht="15" customHeight="1">
      <c r="A9" s="42"/>
      <c r="B9" s="9"/>
      <c r="C9" s="24"/>
      <c r="D9" s="24"/>
      <c r="E9" s="24"/>
      <c r="F9" s="24"/>
      <c r="G9" s="24"/>
      <c r="H9" s="23"/>
      <c r="I9" s="18"/>
      <c r="J9" s="18"/>
      <c r="K9" s="24"/>
      <c r="L9" s="18"/>
      <c r="M9" s="18"/>
      <c r="N9" s="18"/>
      <c r="O9" s="18"/>
      <c r="P9" s="18"/>
      <c r="Q9" s="20"/>
    </row>
    <row r="10" spans="1:17" ht="15" customHeight="1">
      <c r="A10" s="44" t="s">
        <v>36</v>
      </c>
      <c r="B10" s="17" t="s">
        <v>14</v>
      </c>
      <c r="C10" s="29">
        <f>D10+G10</f>
        <v>375389</v>
      </c>
      <c r="D10" s="29">
        <f>E10+F10</f>
        <v>314385</v>
      </c>
      <c r="E10" s="29">
        <f>E11+E12</f>
        <v>240252</v>
      </c>
      <c r="F10" s="29">
        <f aca="true" t="shared" si="0" ref="F10:Q10">F11+F12</f>
        <v>74133</v>
      </c>
      <c r="G10" s="29">
        <f t="shared" si="0"/>
        <v>61004</v>
      </c>
      <c r="H10" s="30">
        <f aca="true" t="shared" si="1" ref="H10:H16">SUM(I10:J10)+SUM(L10:Q10)</f>
        <v>375389</v>
      </c>
      <c r="I10" s="29">
        <f t="shared" si="0"/>
        <v>201000</v>
      </c>
      <c r="J10" s="29">
        <f t="shared" si="0"/>
        <v>22000</v>
      </c>
      <c r="K10" s="31" t="s">
        <v>13</v>
      </c>
      <c r="L10" s="29">
        <f>L11</f>
        <v>3122</v>
      </c>
      <c r="M10" s="29">
        <v>1700</v>
      </c>
      <c r="N10" s="29">
        <f t="shared" si="0"/>
        <v>3000</v>
      </c>
      <c r="O10" s="29">
        <f>O12</f>
        <v>64009</v>
      </c>
      <c r="P10" s="29">
        <f t="shared" si="0"/>
        <v>4153</v>
      </c>
      <c r="Q10" s="35">
        <f t="shared" si="0"/>
        <v>76405</v>
      </c>
    </row>
    <row r="11" spans="1:17" ht="15" customHeight="1">
      <c r="A11" s="45"/>
      <c r="B11" s="10" t="s">
        <v>18</v>
      </c>
      <c r="C11" s="36">
        <f>D11+G11</f>
        <v>253572</v>
      </c>
      <c r="D11" s="18">
        <f>E11+F11</f>
        <v>229154</v>
      </c>
      <c r="E11" s="18">
        <v>170693</v>
      </c>
      <c r="F11" s="18">
        <v>58461</v>
      </c>
      <c r="G11" s="18">
        <v>24418</v>
      </c>
      <c r="H11" s="23">
        <f t="shared" si="1"/>
        <v>253572</v>
      </c>
      <c r="I11" s="18">
        <v>181546</v>
      </c>
      <c r="J11" s="18">
        <v>6000</v>
      </c>
      <c r="K11" s="19" t="s">
        <v>13</v>
      </c>
      <c r="L11" s="18">
        <v>3122</v>
      </c>
      <c r="M11" s="22" t="s">
        <v>34</v>
      </c>
      <c r="N11" s="18">
        <v>454</v>
      </c>
      <c r="O11" s="22" t="s">
        <v>34</v>
      </c>
      <c r="P11" s="18">
        <v>2291</v>
      </c>
      <c r="Q11" s="20">
        <v>60159</v>
      </c>
    </row>
    <row r="12" spans="1:17" ht="15" customHeight="1">
      <c r="A12" s="45"/>
      <c r="B12" s="43" t="s">
        <v>19</v>
      </c>
      <c r="C12" s="18">
        <f>D12+G12</f>
        <v>121817</v>
      </c>
      <c r="D12" s="18">
        <f>E12+F12</f>
        <v>85231</v>
      </c>
      <c r="E12" s="18">
        <v>69559</v>
      </c>
      <c r="F12" s="18">
        <v>15672</v>
      </c>
      <c r="G12" s="18">
        <v>36586</v>
      </c>
      <c r="H12" s="23">
        <f t="shared" si="1"/>
        <v>121817</v>
      </c>
      <c r="I12" s="18">
        <v>19454</v>
      </c>
      <c r="J12" s="18">
        <v>16000</v>
      </c>
      <c r="K12" s="19" t="s">
        <v>13</v>
      </c>
      <c r="L12" s="22" t="s">
        <v>34</v>
      </c>
      <c r="M12" s="18">
        <v>1700</v>
      </c>
      <c r="N12" s="18">
        <v>2546</v>
      </c>
      <c r="O12" s="18">
        <v>64009</v>
      </c>
      <c r="P12" s="18">
        <v>1862</v>
      </c>
      <c r="Q12" s="20">
        <v>16246</v>
      </c>
    </row>
    <row r="13" spans="1:17" ht="15" customHeight="1">
      <c r="A13" s="45"/>
      <c r="B13" s="17" t="s">
        <v>15</v>
      </c>
      <c r="C13" s="29">
        <f>G13</f>
        <v>754410</v>
      </c>
      <c r="D13" s="37" t="s">
        <v>34</v>
      </c>
      <c r="E13" s="37" t="s">
        <v>34</v>
      </c>
      <c r="F13" s="37" t="s">
        <v>34</v>
      </c>
      <c r="G13" s="29">
        <f>SUM(G14:G16)</f>
        <v>754410</v>
      </c>
      <c r="H13" s="30">
        <f t="shared" si="1"/>
        <v>754410</v>
      </c>
      <c r="I13" s="29">
        <f>SUM(I14:I16)</f>
        <v>743764</v>
      </c>
      <c r="J13" s="32">
        <v>1000</v>
      </c>
      <c r="K13" s="31" t="s">
        <v>13</v>
      </c>
      <c r="L13" s="37" t="s">
        <v>34</v>
      </c>
      <c r="M13" s="29">
        <f>SUM(M14:M16)</f>
        <v>596</v>
      </c>
      <c r="N13" s="29">
        <f>SUM(N14:N16)</f>
        <v>9000</v>
      </c>
      <c r="O13" s="37" t="s">
        <v>34</v>
      </c>
      <c r="P13" s="32">
        <v>50</v>
      </c>
      <c r="Q13" s="39" t="s">
        <v>34</v>
      </c>
    </row>
    <row r="14" spans="1:17" ht="15" customHeight="1">
      <c r="A14" s="45"/>
      <c r="B14" s="10" t="s">
        <v>20</v>
      </c>
      <c r="C14" s="18">
        <f>G14</f>
        <v>196339</v>
      </c>
      <c r="D14" s="22" t="s">
        <v>34</v>
      </c>
      <c r="E14" s="22" t="s">
        <v>34</v>
      </c>
      <c r="F14" s="22" t="s">
        <v>34</v>
      </c>
      <c r="G14" s="18">
        <v>196339</v>
      </c>
      <c r="H14" s="23">
        <f t="shared" si="1"/>
        <v>196339</v>
      </c>
      <c r="I14" s="18">
        <v>186000</v>
      </c>
      <c r="J14" s="25">
        <v>1000</v>
      </c>
      <c r="K14" s="19" t="s">
        <v>13</v>
      </c>
      <c r="L14" s="22" t="s">
        <v>34</v>
      </c>
      <c r="M14" s="18">
        <v>339</v>
      </c>
      <c r="N14" s="18">
        <v>9000</v>
      </c>
      <c r="O14" s="22" t="s">
        <v>34</v>
      </c>
      <c r="P14" s="22" t="s">
        <v>34</v>
      </c>
      <c r="Q14" s="40" t="s">
        <v>34</v>
      </c>
    </row>
    <row r="15" spans="1:17" ht="15" customHeight="1">
      <c r="A15" s="45"/>
      <c r="B15" s="10" t="s">
        <v>21</v>
      </c>
      <c r="C15" s="18">
        <f>G15</f>
        <v>88187</v>
      </c>
      <c r="D15" s="22" t="s">
        <v>34</v>
      </c>
      <c r="E15" s="22" t="s">
        <v>34</v>
      </c>
      <c r="F15" s="22" t="s">
        <v>34</v>
      </c>
      <c r="G15" s="18">
        <v>88187</v>
      </c>
      <c r="H15" s="23">
        <f t="shared" si="1"/>
        <v>88187</v>
      </c>
      <c r="I15" s="18">
        <v>87880</v>
      </c>
      <c r="J15" s="22" t="s">
        <v>34</v>
      </c>
      <c r="K15" s="19" t="s">
        <v>13</v>
      </c>
      <c r="L15" s="22" t="s">
        <v>34</v>
      </c>
      <c r="M15" s="18">
        <v>257</v>
      </c>
      <c r="N15" s="22" t="s">
        <v>34</v>
      </c>
      <c r="O15" s="22" t="s">
        <v>34</v>
      </c>
      <c r="P15" s="25">
        <v>50</v>
      </c>
      <c r="Q15" s="40" t="s">
        <v>34</v>
      </c>
    </row>
    <row r="16" spans="1:17" ht="15" customHeight="1" thickBot="1">
      <c r="A16" s="46"/>
      <c r="B16" s="11" t="s">
        <v>22</v>
      </c>
      <c r="C16" s="26">
        <f>G16</f>
        <v>469884</v>
      </c>
      <c r="D16" s="38" t="s">
        <v>34</v>
      </c>
      <c r="E16" s="38" t="s">
        <v>34</v>
      </c>
      <c r="F16" s="38" t="s">
        <v>34</v>
      </c>
      <c r="G16" s="26">
        <v>469884</v>
      </c>
      <c r="H16" s="27">
        <f t="shared" si="1"/>
        <v>469884</v>
      </c>
      <c r="I16" s="26">
        <v>469884</v>
      </c>
      <c r="J16" s="38" t="s">
        <v>34</v>
      </c>
      <c r="K16" s="28" t="s">
        <v>13</v>
      </c>
      <c r="L16" s="38" t="s">
        <v>34</v>
      </c>
      <c r="M16" s="38" t="s">
        <v>34</v>
      </c>
      <c r="N16" s="38" t="s">
        <v>34</v>
      </c>
      <c r="O16" s="38" t="s">
        <v>34</v>
      </c>
      <c r="P16" s="38" t="s">
        <v>34</v>
      </c>
      <c r="Q16" s="41" t="s">
        <v>34</v>
      </c>
    </row>
    <row r="17" spans="1:17" ht="15" customHeight="1">
      <c r="A17" s="15"/>
      <c r="B17" s="16"/>
      <c r="C17" s="12"/>
      <c r="D17" s="13"/>
      <c r="E17" s="13"/>
      <c r="F17" s="13"/>
      <c r="G17" s="12"/>
      <c r="H17" s="12"/>
      <c r="I17" s="12"/>
      <c r="J17" s="13"/>
      <c r="K17" s="14"/>
      <c r="L17" s="13"/>
      <c r="M17" s="13"/>
      <c r="N17" s="13"/>
      <c r="O17" s="13"/>
      <c r="P17" s="13"/>
      <c r="Q17" s="13"/>
    </row>
    <row r="18" ht="15" customHeight="1">
      <c r="A18" s="21" t="s">
        <v>23</v>
      </c>
    </row>
    <row r="19" ht="15" customHeight="1"/>
  </sheetData>
  <mergeCells count="16">
    <mergeCell ref="G4:G5"/>
    <mergeCell ref="C4:C5"/>
    <mergeCell ref="Q4:Q5"/>
    <mergeCell ref="P4:P5"/>
    <mergeCell ref="K4:K5"/>
    <mergeCell ref="J4:J5"/>
    <mergeCell ref="A10:A16"/>
    <mergeCell ref="H3:Q3"/>
    <mergeCell ref="A8:B8"/>
    <mergeCell ref="A6:B6"/>
    <mergeCell ref="A7:B7"/>
    <mergeCell ref="C3:G3"/>
    <mergeCell ref="D4:F4"/>
    <mergeCell ref="A4:B4"/>
    <mergeCell ref="I4:I5"/>
    <mergeCell ref="H4:H5"/>
  </mergeCells>
  <printOptions/>
  <pageMargins left="0.6299212598425197" right="0.5905511811023623" top="0.984251968503937" bottom="0.984251968503937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株式会社ナブ・アシスト</cp:lastModifiedBy>
  <cp:lastPrinted>2000-02-20T09:45:03Z</cp:lastPrinted>
  <dcterms:created xsi:type="dcterms:W3CDTF">1997-01-07T10:15:35Z</dcterms:created>
  <dcterms:modified xsi:type="dcterms:W3CDTF">2002-03-06T02:30:43Z</dcterms:modified>
  <cp:category/>
  <cp:version/>
  <cp:contentType/>
  <cp:contentStatus/>
</cp:coreProperties>
</file>