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905" windowWidth="8880" windowHeight="3780" activeTab="0"/>
  </bookViews>
  <sheets>
    <sheet name="3-1木材需給実績" sheetId="1" r:id="rId1"/>
  </sheets>
  <definedNames/>
  <calcPr fullCalcOnLoad="1"/>
</workbook>
</file>

<file path=xl/sharedStrings.xml><?xml version="1.0" encoding="utf-8"?>
<sst xmlns="http://schemas.openxmlformats.org/spreadsheetml/2006/main" count="87" uniqueCount="39">
  <si>
    <t>第１表　木材需給実績（素材換算）</t>
  </si>
  <si>
    <t>製　材　用</t>
  </si>
  <si>
    <t>チップ用</t>
  </si>
  <si>
    <t>パルプ用</t>
  </si>
  <si>
    <t>足場板</t>
  </si>
  <si>
    <t>合板用</t>
  </si>
  <si>
    <t>その他用</t>
  </si>
  <si>
    <t>移 出 量</t>
  </si>
  <si>
    <t>計</t>
  </si>
  <si>
    <t>民  有  林</t>
  </si>
  <si>
    <t>国  有  林</t>
  </si>
  <si>
    <t>杭丸太</t>
  </si>
  <si>
    <t>建具用</t>
  </si>
  <si>
    <t>こ原木用</t>
  </si>
  <si>
    <t>…</t>
  </si>
  <si>
    <t>国産材計</t>
  </si>
  <si>
    <t>外材計</t>
  </si>
  <si>
    <t>昭和６０年次</t>
  </si>
  <si>
    <t>　　針 葉 樹</t>
  </si>
  <si>
    <t>　　広 葉 樹</t>
  </si>
  <si>
    <t>　　丸　　太</t>
  </si>
  <si>
    <t>　　半 製 品</t>
  </si>
  <si>
    <t>　　製　　品</t>
  </si>
  <si>
    <t>供　　　　　　　給　　　　　　　量</t>
  </si>
  <si>
    <t>需　　　　　　　要　　　　　　　量</t>
  </si>
  <si>
    <t>区　　分</t>
  </si>
  <si>
    <t>総   数</t>
  </si>
  <si>
    <t>県　　　　内　　　　材</t>
  </si>
  <si>
    <t>移 入 量</t>
  </si>
  <si>
    <t>椎茸・なめ</t>
  </si>
  <si>
    <t>平成５年次</t>
  </si>
  <si>
    <t>平成5年次実績の内訳</t>
  </si>
  <si>
    <t>〔資料〕　林産課</t>
  </si>
  <si>
    <t>坑木用</t>
  </si>
  <si>
    <t>-</t>
  </si>
  <si>
    <t>平成２年次</t>
  </si>
  <si>
    <t>床板用</t>
  </si>
  <si>
    <t>家　具</t>
  </si>
  <si>
    <t>（単位：㎥）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</si>
</sst>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11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38" fontId="6" fillId="0" borderId="0" xfId="17" applyFont="1" applyBorder="1" applyAlignment="1">
      <alignment vertical="center"/>
    </xf>
    <xf numFmtId="38" fontId="6" fillId="0" borderId="0" xfId="17" applyFont="1" applyBorder="1" applyAlignment="1" quotePrefix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2" xfId="17" applyNumberFormat="1" applyFont="1" applyBorder="1" applyAlignment="1">
      <alignment vertical="center"/>
    </xf>
    <xf numFmtId="176" fontId="6" fillId="0" borderId="2" xfId="0" applyNumberFormat="1" applyFont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/>
    </xf>
    <xf numFmtId="176" fontId="6" fillId="0" borderId="11" xfId="17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6" fontId="6" fillId="0" borderId="2" xfId="17" applyNumberFormat="1" applyFont="1" applyBorder="1" applyAlignment="1">
      <alignment horizontal="right" vertical="center"/>
    </xf>
    <xf numFmtId="176" fontId="6" fillId="0" borderId="12" xfId="17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2" xfId="17" applyNumberFormat="1" applyFont="1" applyBorder="1" applyAlignment="1" quotePrefix="1">
      <alignment horizontal="right" vertical="center"/>
    </xf>
    <xf numFmtId="176" fontId="6" fillId="0" borderId="13" xfId="17" applyNumberFormat="1" applyFont="1" applyBorder="1" applyAlignment="1">
      <alignment vertical="center"/>
    </xf>
    <xf numFmtId="176" fontId="6" fillId="0" borderId="14" xfId="17" applyNumberFormat="1" applyFont="1" applyBorder="1" applyAlignment="1">
      <alignment vertical="center"/>
    </xf>
    <xf numFmtId="176" fontId="6" fillId="0" borderId="13" xfId="0" applyNumberFormat="1" applyFont="1" applyBorder="1" applyAlignment="1">
      <alignment horizontal="right"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distributed" vertical="center"/>
    </xf>
    <xf numFmtId="176" fontId="6" fillId="0" borderId="13" xfId="17" applyNumberFormat="1" applyFont="1" applyBorder="1" applyAlignment="1">
      <alignment horizontal="right" vertical="center"/>
    </xf>
    <xf numFmtId="176" fontId="6" fillId="0" borderId="11" xfId="17" applyNumberFormat="1" applyFont="1" applyBorder="1" applyAlignment="1">
      <alignment horizontal="right" vertical="center"/>
    </xf>
    <xf numFmtId="176" fontId="6" fillId="0" borderId="19" xfId="17" applyNumberFormat="1" applyFont="1" applyBorder="1" applyAlignment="1">
      <alignment horizontal="right" vertical="center"/>
    </xf>
    <xf numFmtId="0" fontId="6" fillId="3" borderId="20" xfId="0" applyFont="1" applyFill="1" applyBorder="1" applyAlignment="1">
      <alignment vertical="top" textRotation="255"/>
    </xf>
    <xf numFmtId="0" fontId="0" fillId="0" borderId="20" xfId="0" applyBorder="1" applyAlignment="1">
      <alignment vertical="top" textRotation="255"/>
    </xf>
    <xf numFmtId="0" fontId="0" fillId="0" borderId="21" xfId="0" applyBorder="1" applyAlignment="1">
      <alignment vertical="top" textRotation="255"/>
    </xf>
    <xf numFmtId="0" fontId="6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3" borderId="18" xfId="0" applyFont="1" applyFill="1" applyBorder="1" applyAlignment="1">
      <alignment horizontal="distributed" vertical="center"/>
    </xf>
    <xf numFmtId="0" fontId="6" fillId="3" borderId="8" xfId="0" applyFont="1" applyFill="1" applyBorder="1" applyAlignment="1">
      <alignment horizontal="distributed" vertical="center"/>
    </xf>
    <xf numFmtId="0" fontId="6" fillId="3" borderId="25" xfId="0" applyFont="1" applyFill="1" applyBorder="1" applyAlignment="1">
      <alignment horizontal="distributed" vertical="center"/>
    </xf>
    <xf numFmtId="0" fontId="6" fillId="3" borderId="26" xfId="0" applyFont="1" applyFill="1" applyBorder="1" applyAlignment="1">
      <alignment horizontal="distributed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SheetLayoutView="100" workbookViewId="0" topLeftCell="A1">
      <selection activeCell="H3" sqref="H3:R3"/>
    </sheetView>
  </sheetViews>
  <sheetFormatPr defaultColWidth="9.00390625" defaultRowHeight="13.5"/>
  <cols>
    <col min="1" max="1" width="3.375" style="3" customWidth="1"/>
    <col min="2" max="2" width="9.375" style="3" customWidth="1"/>
    <col min="3" max="18" width="9.625" style="3" customWidth="1"/>
    <col min="19" max="16384" width="9.00390625" style="3" customWidth="1"/>
  </cols>
  <sheetData>
    <row r="1" spans="1:5" s="1" customFormat="1" ht="14.25" customHeight="1">
      <c r="A1" s="2" t="s">
        <v>0</v>
      </c>
      <c r="B1" s="2"/>
      <c r="C1" s="2"/>
      <c r="D1" s="2"/>
      <c r="E1" s="2"/>
    </row>
    <row r="2" ht="12" customHeight="1" thickBot="1">
      <c r="R2" s="4" t="s">
        <v>38</v>
      </c>
    </row>
    <row r="3" spans="1:18" ht="12" customHeight="1">
      <c r="A3" s="32"/>
      <c r="B3" s="5"/>
      <c r="C3" s="43" t="s">
        <v>23</v>
      </c>
      <c r="D3" s="50"/>
      <c r="E3" s="50"/>
      <c r="F3" s="50"/>
      <c r="G3" s="51"/>
      <c r="H3" s="43" t="s">
        <v>24</v>
      </c>
      <c r="I3" s="44"/>
      <c r="J3" s="44"/>
      <c r="K3" s="44"/>
      <c r="L3" s="44"/>
      <c r="M3" s="44"/>
      <c r="N3" s="44"/>
      <c r="O3" s="44"/>
      <c r="P3" s="44"/>
      <c r="Q3" s="44"/>
      <c r="R3" s="45"/>
    </row>
    <row r="4" spans="1:18" ht="12" customHeight="1">
      <c r="A4" s="55" t="s">
        <v>25</v>
      </c>
      <c r="B4" s="56"/>
      <c r="C4" s="6" t="s">
        <v>26</v>
      </c>
      <c r="D4" s="52" t="s">
        <v>27</v>
      </c>
      <c r="E4" s="53"/>
      <c r="F4" s="54"/>
      <c r="G4" s="6" t="s">
        <v>28</v>
      </c>
      <c r="H4" s="7" t="s">
        <v>26</v>
      </c>
      <c r="I4" s="8" t="s">
        <v>1</v>
      </c>
      <c r="J4" s="8" t="s">
        <v>2</v>
      </c>
      <c r="K4" s="8" t="s">
        <v>3</v>
      </c>
      <c r="L4" s="8" t="s">
        <v>33</v>
      </c>
      <c r="M4" s="8" t="s">
        <v>4</v>
      </c>
      <c r="N4" s="8" t="s">
        <v>5</v>
      </c>
      <c r="O4" s="8" t="s">
        <v>37</v>
      </c>
      <c r="P4" s="8" t="s">
        <v>29</v>
      </c>
      <c r="Q4" s="8" t="s">
        <v>6</v>
      </c>
      <c r="R4" s="33" t="s">
        <v>7</v>
      </c>
    </row>
    <row r="5" spans="1:18" ht="12" customHeight="1">
      <c r="A5" s="34"/>
      <c r="B5" s="9"/>
      <c r="C5" s="10"/>
      <c r="D5" s="10" t="s">
        <v>8</v>
      </c>
      <c r="E5" s="10" t="s">
        <v>9</v>
      </c>
      <c r="F5" s="10" t="s">
        <v>10</v>
      </c>
      <c r="G5" s="10"/>
      <c r="H5" s="11"/>
      <c r="I5" s="10"/>
      <c r="J5" s="10"/>
      <c r="K5" s="10"/>
      <c r="L5" s="10"/>
      <c r="M5" s="10" t="s">
        <v>11</v>
      </c>
      <c r="N5" s="10" t="s">
        <v>36</v>
      </c>
      <c r="O5" s="10" t="s">
        <v>12</v>
      </c>
      <c r="P5" s="10" t="s">
        <v>13</v>
      </c>
      <c r="Q5" s="10"/>
      <c r="R5" s="22"/>
    </row>
    <row r="6" spans="1:18" ht="12" customHeight="1">
      <c r="A6" s="48" t="s">
        <v>17</v>
      </c>
      <c r="B6" s="49"/>
      <c r="C6" s="25">
        <f>D6+G6</f>
        <v>1302034</v>
      </c>
      <c r="D6" s="20">
        <f>E6+F6</f>
        <v>561945</v>
      </c>
      <c r="E6" s="20">
        <v>389636</v>
      </c>
      <c r="F6" s="20">
        <v>172309</v>
      </c>
      <c r="G6" s="20">
        <v>740089</v>
      </c>
      <c r="H6" s="26">
        <v>1302034</v>
      </c>
      <c r="I6" s="20">
        <v>878610</v>
      </c>
      <c r="J6" s="20">
        <v>146224</v>
      </c>
      <c r="K6" s="21" t="s">
        <v>14</v>
      </c>
      <c r="L6" s="21">
        <v>872</v>
      </c>
      <c r="M6" s="20">
        <v>3426</v>
      </c>
      <c r="N6" s="20">
        <v>7506</v>
      </c>
      <c r="O6" s="20">
        <v>21363</v>
      </c>
      <c r="P6" s="20">
        <v>140742</v>
      </c>
      <c r="Q6" s="20">
        <v>12168</v>
      </c>
      <c r="R6" s="23">
        <v>91123</v>
      </c>
    </row>
    <row r="7" spans="1:18" ht="12" customHeight="1">
      <c r="A7" s="46" t="s">
        <v>35</v>
      </c>
      <c r="B7" s="47"/>
      <c r="C7" s="25">
        <v>1470572</v>
      </c>
      <c r="D7" s="20">
        <v>372374</v>
      </c>
      <c r="E7" s="20">
        <v>275294</v>
      </c>
      <c r="F7" s="20">
        <v>97000</v>
      </c>
      <c r="G7" s="20">
        <v>1098198</v>
      </c>
      <c r="H7" s="26">
        <v>1470572</v>
      </c>
      <c r="I7" s="20">
        <v>1171945</v>
      </c>
      <c r="J7" s="20">
        <v>10900</v>
      </c>
      <c r="K7" s="21" t="s">
        <v>14</v>
      </c>
      <c r="L7" s="21">
        <v>871</v>
      </c>
      <c r="M7" s="20">
        <v>2608</v>
      </c>
      <c r="N7" s="20">
        <v>7443</v>
      </c>
      <c r="O7" s="20">
        <v>19000</v>
      </c>
      <c r="P7" s="20">
        <v>82480</v>
      </c>
      <c r="Q7" s="20">
        <v>7966</v>
      </c>
      <c r="R7" s="23">
        <v>69250</v>
      </c>
    </row>
    <row r="8" spans="1:18" ht="12" customHeight="1">
      <c r="A8" s="46" t="s">
        <v>30</v>
      </c>
      <c r="B8" s="47"/>
      <c r="C8" s="20">
        <f>D8+G8</f>
        <v>1220190</v>
      </c>
      <c r="D8" s="20">
        <f>E8+F8</f>
        <v>353975</v>
      </c>
      <c r="E8" s="20">
        <f>E10</f>
        <v>261965</v>
      </c>
      <c r="F8" s="20">
        <f>F10</f>
        <v>92010</v>
      </c>
      <c r="G8" s="20">
        <f>G10+G13</f>
        <v>866215</v>
      </c>
      <c r="H8" s="26">
        <v>1220190</v>
      </c>
      <c r="I8" s="20">
        <v>983713</v>
      </c>
      <c r="J8" s="20">
        <v>56000</v>
      </c>
      <c r="K8" s="21" t="s">
        <v>14</v>
      </c>
      <c r="L8" s="20">
        <f>L10</f>
        <v>760</v>
      </c>
      <c r="M8" s="20">
        <f>M10</f>
        <v>2917</v>
      </c>
      <c r="N8" s="20">
        <f>N10+N13</f>
        <v>2230</v>
      </c>
      <c r="O8" s="20">
        <f>O10+O13</f>
        <v>12000</v>
      </c>
      <c r="P8" s="20">
        <f>P10</f>
        <v>74159</v>
      </c>
      <c r="Q8" s="20">
        <f>Q10</f>
        <v>4693</v>
      </c>
      <c r="R8" s="23">
        <f>R10</f>
        <v>83718</v>
      </c>
    </row>
    <row r="9" spans="1:18" ht="12" customHeight="1">
      <c r="A9" s="35"/>
      <c r="B9" s="12"/>
      <c r="C9" s="27"/>
      <c r="D9" s="27"/>
      <c r="E9" s="27"/>
      <c r="F9" s="27"/>
      <c r="G9" s="27"/>
      <c r="H9" s="26"/>
      <c r="I9" s="20"/>
      <c r="J9" s="20"/>
      <c r="K9" s="27"/>
      <c r="L9" s="27"/>
      <c r="M9" s="20"/>
      <c r="N9" s="20"/>
      <c r="O9" s="20"/>
      <c r="P9" s="20"/>
      <c r="Q9" s="20"/>
      <c r="R9" s="23"/>
    </row>
    <row r="10" spans="1:18" ht="20.25" customHeight="1">
      <c r="A10" s="40" t="s">
        <v>31</v>
      </c>
      <c r="B10" s="36" t="s">
        <v>15</v>
      </c>
      <c r="C10" s="20">
        <f>D10+G10</f>
        <v>425294</v>
      </c>
      <c r="D10" s="20">
        <f>E10+F10</f>
        <v>353975</v>
      </c>
      <c r="E10" s="20">
        <v>261965</v>
      </c>
      <c r="F10" s="20">
        <v>92010</v>
      </c>
      <c r="G10" s="20">
        <v>71319</v>
      </c>
      <c r="H10" s="26">
        <v>425294</v>
      </c>
      <c r="I10" s="20">
        <f aca="true" t="shared" si="0" ref="I10:R10">I11+I12</f>
        <v>201000</v>
      </c>
      <c r="J10" s="20">
        <f t="shared" si="0"/>
        <v>52000</v>
      </c>
      <c r="K10" s="21" t="s">
        <v>14</v>
      </c>
      <c r="L10" s="20">
        <f t="shared" si="0"/>
        <v>760</v>
      </c>
      <c r="M10" s="20">
        <f>M11</f>
        <v>2917</v>
      </c>
      <c r="N10" s="20">
        <v>2047</v>
      </c>
      <c r="O10" s="20">
        <f t="shared" si="0"/>
        <v>4000</v>
      </c>
      <c r="P10" s="20">
        <f>P12</f>
        <v>74159</v>
      </c>
      <c r="Q10" s="20">
        <f t="shared" si="0"/>
        <v>4693</v>
      </c>
      <c r="R10" s="23">
        <f t="shared" si="0"/>
        <v>83718</v>
      </c>
    </row>
    <row r="11" spans="1:18" ht="20.25" customHeight="1">
      <c r="A11" s="41"/>
      <c r="B11" s="13" t="s">
        <v>18</v>
      </c>
      <c r="C11" s="20">
        <v>259309</v>
      </c>
      <c r="D11" s="20">
        <f>E11+F11</f>
        <v>233107</v>
      </c>
      <c r="E11" s="20">
        <v>167106</v>
      </c>
      <c r="F11" s="20">
        <v>66001</v>
      </c>
      <c r="G11" s="20">
        <v>26309</v>
      </c>
      <c r="H11" s="26">
        <v>259309</v>
      </c>
      <c r="I11" s="20">
        <v>180394</v>
      </c>
      <c r="J11" s="20">
        <v>6000</v>
      </c>
      <c r="K11" s="21" t="s">
        <v>14</v>
      </c>
      <c r="L11" s="21">
        <v>656</v>
      </c>
      <c r="M11" s="20">
        <v>2917</v>
      </c>
      <c r="N11" s="25" t="s">
        <v>34</v>
      </c>
      <c r="O11" s="20">
        <v>606</v>
      </c>
      <c r="P11" s="25" t="s">
        <v>34</v>
      </c>
      <c r="Q11" s="20">
        <v>1693</v>
      </c>
      <c r="R11" s="23">
        <v>67043</v>
      </c>
    </row>
    <row r="12" spans="1:18" ht="20.25" customHeight="1">
      <c r="A12" s="41"/>
      <c r="B12" s="13" t="s">
        <v>19</v>
      </c>
      <c r="C12" s="20">
        <f>D12+G12</f>
        <v>165985</v>
      </c>
      <c r="D12" s="20">
        <f>E12+F12</f>
        <v>120868</v>
      </c>
      <c r="E12" s="20">
        <v>94859</v>
      </c>
      <c r="F12" s="20">
        <v>26009</v>
      </c>
      <c r="G12" s="20">
        <v>45117</v>
      </c>
      <c r="H12" s="26">
        <v>165985</v>
      </c>
      <c r="I12" s="20">
        <v>20606</v>
      </c>
      <c r="J12" s="20">
        <v>46000</v>
      </c>
      <c r="K12" s="21" t="s">
        <v>14</v>
      </c>
      <c r="L12" s="21">
        <v>104</v>
      </c>
      <c r="M12" s="28">
        <v>2917</v>
      </c>
      <c r="N12" s="20">
        <v>2047</v>
      </c>
      <c r="O12" s="20">
        <v>3394</v>
      </c>
      <c r="P12" s="20">
        <v>74159</v>
      </c>
      <c r="Q12" s="20">
        <v>3000</v>
      </c>
      <c r="R12" s="23">
        <v>16675</v>
      </c>
    </row>
    <row r="13" spans="1:18" ht="20.25" customHeight="1">
      <c r="A13" s="41"/>
      <c r="B13" s="36" t="s">
        <v>16</v>
      </c>
      <c r="C13" s="20">
        <f>G13</f>
        <v>794896</v>
      </c>
      <c r="D13" s="25" t="s">
        <v>34</v>
      </c>
      <c r="E13" s="25" t="s">
        <v>34</v>
      </c>
      <c r="F13" s="25" t="s">
        <v>34</v>
      </c>
      <c r="G13" s="20">
        <f>SUM(G14:G16)</f>
        <v>794896</v>
      </c>
      <c r="H13" s="26">
        <v>794896</v>
      </c>
      <c r="I13" s="20">
        <v>782713</v>
      </c>
      <c r="J13" s="28">
        <v>4000</v>
      </c>
      <c r="K13" s="21" t="s">
        <v>14</v>
      </c>
      <c r="L13" s="21" t="s">
        <v>34</v>
      </c>
      <c r="M13" s="25" t="s">
        <v>34</v>
      </c>
      <c r="N13" s="20">
        <v>183</v>
      </c>
      <c r="O13" s="20">
        <v>8000</v>
      </c>
      <c r="P13" s="25" t="s">
        <v>34</v>
      </c>
      <c r="Q13" s="25" t="s">
        <v>34</v>
      </c>
      <c r="R13" s="38" t="s">
        <v>34</v>
      </c>
    </row>
    <row r="14" spans="1:18" ht="20.25" customHeight="1">
      <c r="A14" s="41"/>
      <c r="B14" s="13" t="s">
        <v>20</v>
      </c>
      <c r="C14" s="20">
        <f>G14</f>
        <v>245158</v>
      </c>
      <c r="D14" s="25" t="s">
        <v>34</v>
      </c>
      <c r="E14" s="25" t="s">
        <v>34</v>
      </c>
      <c r="F14" s="25" t="s">
        <v>34</v>
      </c>
      <c r="G14" s="20">
        <v>245158</v>
      </c>
      <c r="H14" s="26">
        <v>245158</v>
      </c>
      <c r="I14" s="20">
        <v>233000</v>
      </c>
      <c r="J14" s="28">
        <v>4000</v>
      </c>
      <c r="K14" s="21" t="s">
        <v>14</v>
      </c>
      <c r="L14" s="21" t="s">
        <v>34</v>
      </c>
      <c r="M14" s="25" t="s">
        <v>34</v>
      </c>
      <c r="N14" s="20">
        <v>158</v>
      </c>
      <c r="O14" s="20">
        <v>8000</v>
      </c>
      <c r="P14" s="25" t="s">
        <v>34</v>
      </c>
      <c r="Q14" s="25" t="s">
        <v>34</v>
      </c>
      <c r="R14" s="38" t="s">
        <v>34</v>
      </c>
    </row>
    <row r="15" spans="1:18" ht="20.25" customHeight="1">
      <c r="A15" s="41"/>
      <c r="B15" s="13" t="s">
        <v>21</v>
      </c>
      <c r="C15" s="20">
        <f>G15</f>
        <v>105905</v>
      </c>
      <c r="D15" s="25" t="s">
        <v>34</v>
      </c>
      <c r="E15" s="25" t="s">
        <v>34</v>
      </c>
      <c r="F15" s="25" t="s">
        <v>34</v>
      </c>
      <c r="G15" s="20">
        <v>105905</v>
      </c>
      <c r="H15" s="26">
        <f>SUM(I15:J15)+SUM(M15:R15)</f>
        <v>105905</v>
      </c>
      <c r="I15" s="20">
        <v>105880</v>
      </c>
      <c r="J15" s="25" t="s">
        <v>34</v>
      </c>
      <c r="K15" s="21" t="s">
        <v>14</v>
      </c>
      <c r="L15" s="21" t="s">
        <v>34</v>
      </c>
      <c r="M15" s="25" t="s">
        <v>34</v>
      </c>
      <c r="N15" s="20">
        <v>25</v>
      </c>
      <c r="O15" s="25" t="s">
        <v>34</v>
      </c>
      <c r="P15" s="25" t="s">
        <v>34</v>
      </c>
      <c r="Q15" s="25" t="s">
        <v>34</v>
      </c>
      <c r="R15" s="38" t="s">
        <v>34</v>
      </c>
    </row>
    <row r="16" spans="1:18" ht="20.25" customHeight="1" thickBot="1">
      <c r="A16" s="42"/>
      <c r="B16" s="14" t="s">
        <v>22</v>
      </c>
      <c r="C16" s="29">
        <f>G16</f>
        <v>443833</v>
      </c>
      <c r="D16" s="37" t="s">
        <v>34</v>
      </c>
      <c r="E16" s="37" t="s">
        <v>34</v>
      </c>
      <c r="F16" s="37" t="s">
        <v>34</v>
      </c>
      <c r="G16" s="29">
        <v>443833</v>
      </c>
      <c r="H16" s="30">
        <f>SUM(I16:J16)+SUM(M16:R16)</f>
        <v>443833</v>
      </c>
      <c r="I16" s="29">
        <v>443833</v>
      </c>
      <c r="J16" s="37" t="s">
        <v>34</v>
      </c>
      <c r="K16" s="31" t="s">
        <v>14</v>
      </c>
      <c r="L16" s="31" t="s">
        <v>34</v>
      </c>
      <c r="M16" s="37" t="s">
        <v>34</v>
      </c>
      <c r="N16" s="37" t="s">
        <v>34</v>
      </c>
      <c r="O16" s="37" t="s">
        <v>34</v>
      </c>
      <c r="P16" s="37" t="s">
        <v>34</v>
      </c>
      <c r="Q16" s="37" t="s">
        <v>34</v>
      </c>
      <c r="R16" s="39" t="s">
        <v>34</v>
      </c>
    </row>
    <row r="17" spans="1:18" ht="12" customHeight="1">
      <c r="A17" s="18"/>
      <c r="B17" s="19"/>
      <c r="C17" s="15"/>
      <c r="D17" s="16"/>
      <c r="E17" s="16"/>
      <c r="F17" s="16"/>
      <c r="G17" s="15"/>
      <c r="H17" s="15"/>
      <c r="I17" s="15"/>
      <c r="J17" s="16"/>
      <c r="K17" s="17"/>
      <c r="L17" s="17"/>
      <c r="M17" s="16"/>
      <c r="N17" s="16"/>
      <c r="O17" s="16"/>
      <c r="P17" s="16"/>
      <c r="Q17" s="16"/>
      <c r="R17" s="16"/>
    </row>
    <row r="18" ht="12" customHeight="1">
      <c r="A18" s="24" t="s">
        <v>32</v>
      </c>
    </row>
  </sheetData>
  <mergeCells count="8">
    <mergeCell ref="A10:A16"/>
    <mergeCell ref="H3:R3"/>
    <mergeCell ref="A8:B8"/>
    <mergeCell ref="A6:B6"/>
    <mergeCell ref="A7:B7"/>
    <mergeCell ref="C3:G3"/>
    <mergeCell ref="D4:F4"/>
    <mergeCell ref="A4:B4"/>
  </mergeCells>
  <printOptions/>
  <pageMargins left="0.6299212598425197" right="0.5905511811023623" top="0.984251968503937" bottom="0.984251968503937" header="0.5118110236220472" footer="0.5118110236220472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群馬県林務部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林業振興課</dc:creator>
  <cp:keywords/>
  <dc:description/>
  <cp:lastModifiedBy>株式会社ナブ・アシスト</cp:lastModifiedBy>
  <cp:lastPrinted>2000-02-20T09:45:03Z</cp:lastPrinted>
  <dcterms:created xsi:type="dcterms:W3CDTF">1997-01-07T10:15:35Z</dcterms:created>
  <dcterms:modified xsi:type="dcterms:W3CDTF">2002-03-06T02:59:52Z</dcterms:modified>
  <cp:category/>
  <cp:version/>
  <cp:contentType/>
  <cp:contentStatus/>
</cp:coreProperties>
</file>