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12495" activeTab="0"/>
  </bookViews>
  <sheets>
    <sheet name="1-4(1)分収造林･1-4(2)共用林野 (2)" sheetId="1" r:id="rId1"/>
    <sheet name="1-4(3)官行造林" sheetId="2" r:id="rId2"/>
  </sheets>
  <definedNames/>
  <calcPr fullCalcOnLoad="1"/>
</workbook>
</file>

<file path=xl/sharedStrings.xml><?xml version="1.0" encoding="utf-8"?>
<sst xmlns="http://schemas.openxmlformats.org/spreadsheetml/2006/main" count="128" uniqueCount="75">
  <si>
    <t>第４表　国有林（市町村別・事業別）</t>
  </si>
  <si>
    <t>（１）分収造林</t>
  </si>
  <si>
    <t>（２）共用林野</t>
  </si>
  <si>
    <t>（単位：ha）</t>
  </si>
  <si>
    <t>市   町   村</t>
  </si>
  <si>
    <t>総    数</t>
  </si>
  <si>
    <t>学    校</t>
  </si>
  <si>
    <t>各種記念</t>
  </si>
  <si>
    <t>林業構造改善</t>
  </si>
  <si>
    <t>山村振興</t>
  </si>
  <si>
    <t>一    般</t>
  </si>
  <si>
    <t>総   数</t>
  </si>
  <si>
    <t>普   通</t>
  </si>
  <si>
    <t>薪   炭</t>
  </si>
  <si>
    <t>放   牧</t>
  </si>
  <si>
    <t>件数</t>
  </si>
  <si>
    <t>面  積</t>
  </si>
  <si>
    <t>平成７年度</t>
  </si>
  <si>
    <t>平成１２年度</t>
  </si>
  <si>
    <t>平成１７年度</t>
  </si>
  <si>
    <t>森林管理署</t>
  </si>
  <si>
    <t>市町村</t>
  </si>
  <si>
    <t>利根沼田</t>
  </si>
  <si>
    <t>沼田市</t>
  </si>
  <si>
    <t>片品村</t>
  </si>
  <si>
    <t>川場村</t>
  </si>
  <si>
    <t>昭和村</t>
  </si>
  <si>
    <t>みなかみ町</t>
  </si>
  <si>
    <t>吾妻</t>
  </si>
  <si>
    <t>中之条町</t>
  </si>
  <si>
    <t>東吾妻町</t>
  </si>
  <si>
    <t>草津町</t>
  </si>
  <si>
    <t>六合村</t>
  </si>
  <si>
    <t>長野原町</t>
  </si>
  <si>
    <t>嬬恋村</t>
  </si>
  <si>
    <t>群馬</t>
  </si>
  <si>
    <t>富岡市</t>
  </si>
  <si>
    <t>甘楽町</t>
  </si>
  <si>
    <t>下仁田町</t>
  </si>
  <si>
    <t>南牧村</t>
  </si>
  <si>
    <t>藤岡市</t>
  </si>
  <si>
    <t>藤岡市</t>
  </si>
  <si>
    <t>上野村</t>
  </si>
  <si>
    <t>神流町</t>
  </si>
  <si>
    <t>安中市</t>
  </si>
  <si>
    <t>高崎市</t>
  </si>
  <si>
    <t>桐生市</t>
  </si>
  <si>
    <t>みどり市</t>
  </si>
  <si>
    <t>渋川市</t>
  </si>
  <si>
    <t>前橋市</t>
  </si>
  <si>
    <t>(3) 公有林野等官行造林契約現況</t>
  </si>
  <si>
    <t>契約存続期間</t>
  </si>
  <si>
    <t>年   数</t>
  </si>
  <si>
    <t>面   積</t>
  </si>
  <si>
    <t>自（年・月・日）</t>
  </si>
  <si>
    <t>至（年・月・日）</t>
  </si>
  <si>
    <t>昭和  8.12.26</t>
  </si>
  <si>
    <t>平成 22.12.31</t>
  </si>
  <si>
    <t>昭和 36. 3.  5</t>
  </si>
  <si>
    <t>平成 23. 3.  4</t>
  </si>
  <si>
    <t>昭和 18. 4. 22</t>
  </si>
  <si>
    <t>平成 32. 3. 31</t>
  </si>
  <si>
    <t>群　　馬</t>
  </si>
  <si>
    <t>神流町</t>
  </si>
  <si>
    <t xml:space="preserve">昭和 32.12. 20 </t>
  </si>
  <si>
    <t>平成 22.12.19　</t>
  </si>
  <si>
    <t>〃</t>
  </si>
  <si>
    <t xml:space="preserve">昭和 34. 8.   5 </t>
  </si>
  <si>
    <t>平成 22.  8.  4</t>
  </si>
  <si>
    <t>吾　　妻</t>
  </si>
  <si>
    <t>高山村</t>
  </si>
  <si>
    <t>昭和 35. 3. 24</t>
  </si>
  <si>
    <t>平成 20. 12.31</t>
  </si>
  <si>
    <t>計</t>
  </si>
  <si>
    <t>　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</si>
</sst>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\-#,##0;&quot;-&quot;"/>
    <numFmt numFmtId="179" formatCode="#,##0;[Red]#,##0"/>
    <numFmt numFmtId="180" formatCode="#,###"/>
    <numFmt numFmtId="181" formatCode="#,##0;\-#,##0;&quot;…&quot;"/>
    <numFmt numFmtId="182" formatCode="#,##0_);[Red]\(#,##0\)"/>
    <numFmt numFmtId="183" formatCode="0.0_ "/>
    <numFmt numFmtId="184" formatCode="#,###.0"/>
    <numFmt numFmtId="185" formatCode="#,###.00"/>
    <numFmt numFmtId="186" formatCode="0;[Red]0"/>
    <numFmt numFmtId="187" formatCode="0.0%"/>
    <numFmt numFmtId="188" formatCode="#,###;\-#,###;&quot;-&quot;"/>
    <numFmt numFmtId="189" formatCode="#,##0;\-#,##0;&quot;－&quot;"/>
    <numFmt numFmtId="190" formatCode="#,##0.00;\-#,##0.00;&quot;－&quot;"/>
    <numFmt numFmtId="191" formatCode="0.00_);[Red]\(0.00\)"/>
    <numFmt numFmtId="192" formatCode="#,##0.0;\-#,##0.0;&quot;－&quot;"/>
    <numFmt numFmtId="193" formatCode="#,##0.0;\-#,##0.0;&quot;-&quot;"/>
    <numFmt numFmtId="194" formatCode="#,##0.00;\-#,##0.00;&quot;-&quot;"/>
    <numFmt numFmtId="195" formatCode="0.0_);[Red]\(0.0\)"/>
    <numFmt numFmtId="196" formatCode="#,##0.000;\-#,##0.000;&quot;－&quot;"/>
    <numFmt numFmtId="197" formatCode="#,##0.0;[Red]\-#,##0.0"/>
    <numFmt numFmtId="198" formatCode="#,##0.0"/>
    <numFmt numFmtId="199" formatCode="#,##0.000"/>
    <numFmt numFmtId="200" formatCode="#,##0.0;[Red]#,##0.0"/>
    <numFmt numFmtId="201" formatCode="#,##0.00;[Red]#,##0.00"/>
    <numFmt numFmtId="202" formatCode="#,##0.00;\-#,##0.0;&quot;－&quot;"/>
    <numFmt numFmtId="203" formatCode="#,##0.;\-#,##0.0;&quot;－&quot;"/>
    <numFmt numFmtId="204" formatCode="##,#00.;\-#,##0.0;&quot;－&quot;"/>
    <numFmt numFmtId="205" formatCode="###,000.;\-#,##0.0;&quot;－&quot;"/>
    <numFmt numFmtId="206" formatCode="###,000.;\-##,#00&quot;－&quot;"/>
  </numFmts>
  <fonts count="13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9"/>
      <name val="ＭＳ Ｐゴシック"/>
      <family val="3"/>
    </font>
    <font>
      <b/>
      <sz val="9"/>
      <name val="ＭＳ ＰＲゴシック"/>
      <family val="3"/>
    </font>
    <font>
      <b/>
      <sz val="10"/>
      <name val="ＭＳ ＰＲ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08">
    <xf numFmtId="0" fontId="0" fillId="0" borderId="0" xfId="0" applyAlignment="1">
      <alignment vertical="center"/>
    </xf>
    <xf numFmtId="3" fontId="3" fillId="0" borderId="0" xfId="20" applyNumberFormat="1" applyFont="1" applyFill="1" applyAlignment="1">
      <alignment vertical="center"/>
      <protection/>
    </xf>
    <xf numFmtId="3" fontId="4" fillId="0" borderId="0" xfId="20" applyNumberFormat="1" applyFont="1" applyFill="1" applyAlignment="1">
      <alignment vertical="center"/>
      <protection/>
    </xf>
    <xf numFmtId="3" fontId="5" fillId="0" borderId="0" xfId="20" applyNumberFormat="1" applyFont="1" applyFill="1" applyAlignment="1">
      <alignment vertical="center"/>
      <protection/>
    </xf>
    <xf numFmtId="180" fontId="5" fillId="0" borderId="0" xfId="20" applyNumberFormat="1" applyFont="1" applyFill="1" applyAlignment="1">
      <alignment vertical="center"/>
      <protection/>
    </xf>
    <xf numFmtId="180" fontId="4" fillId="0" borderId="0" xfId="20" applyNumberFormat="1" applyFont="1" applyFill="1" applyAlignment="1">
      <alignment vertical="center"/>
      <protection/>
    </xf>
    <xf numFmtId="3" fontId="4" fillId="0" borderId="0" xfId="20" applyNumberFormat="1" applyFont="1" applyFill="1" applyAlignment="1">
      <alignment horizontal="right"/>
      <protection/>
    </xf>
    <xf numFmtId="180" fontId="4" fillId="0" borderId="0" xfId="20" applyNumberFormat="1" applyFont="1" applyFill="1" applyAlignment="1">
      <alignment horizontal="right" vertical="center"/>
      <protection/>
    </xf>
    <xf numFmtId="3" fontId="4" fillId="0" borderId="0" xfId="20" applyNumberFormat="1" applyFont="1" applyFill="1" applyAlignment="1">
      <alignment horizontal="center" vertical="center"/>
      <protection/>
    </xf>
    <xf numFmtId="3" fontId="4" fillId="0" borderId="1" xfId="20" applyNumberFormat="1" applyFont="1" applyFill="1" applyBorder="1" applyAlignment="1">
      <alignment horizontal="center" vertical="center"/>
      <protection/>
    </xf>
    <xf numFmtId="3" fontId="4" fillId="0" borderId="2" xfId="20" applyNumberFormat="1" applyFont="1" applyFill="1" applyBorder="1" applyAlignment="1">
      <alignment horizontal="center" vertical="center"/>
      <protection/>
    </xf>
    <xf numFmtId="3" fontId="4" fillId="0" borderId="3" xfId="20" applyNumberFormat="1" applyFont="1" applyFill="1" applyBorder="1" applyAlignment="1" applyProtection="1">
      <alignment vertical="center"/>
      <protection/>
    </xf>
    <xf numFmtId="3" fontId="4" fillId="0" borderId="4" xfId="20" applyNumberFormat="1" applyFont="1" applyFill="1" applyBorder="1" applyAlignment="1" applyProtection="1">
      <alignment vertical="center"/>
      <protection/>
    </xf>
    <xf numFmtId="178" fontId="4" fillId="0" borderId="5" xfId="20" applyNumberFormat="1" applyFont="1" applyFill="1" applyBorder="1" applyAlignment="1" applyProtection="1">
      <alignment vertical="center"/>
      <protection/>
    </xf>
    <xf numFmtId="178" fontId="4" fillId="0" borderId="6" xfId="20" applyNumberFormat="1" applyFont="1" applyFill="1" applyBorder="1" applyAlignment="1" applyProtection="1">
      <alignment vertical="center"/>
      <protection/>
    </xf>
    <xf numFmtId="178" fontId="4" fillId="0" borderId="7" xfId="20" applyNumberFormat="1" applyFont="1" applyFill="1" applyBorder="1" applyAlignment="1" applyProtection="1">
      <alignment vertical="center"/>
      <protection/>
    </xf>
    <xf numFmtId="178" fontId="4" fillId="0" borderId="8" xfId="20" applyNumberFormat="1" applyFont="1" applyFill="1" applyBorder="1" applyAlignment="1" applyProtection="1">
      <alignment vertical="center"/>
      <protection/>
    </xf>
    <xf numFmtId="178" fontId="4" fillId="0" borderId="3" xfId="20" applyNumberFormat="1" applyFont="1" applyFill="1" applyBorder="1" applyAlignment="1" applyProtection="1">
      <alignment vertical="center"/>
      <protection/>
    </xf>
    <xf numFmtId="178" fontId="4" fillId="0" borderId="4" xfId="20" applyNumberFormat="1" applyFont="1" applyFill="1" applyBorder="1" applyAlignment="1" applyProtection="1">
      <alignment vertical="center"/>
      <protection/>
    </xf>
    <xf numFmtId="3" fontId="7" fillId="0" borderId="9" xfId="20" applyNumberFormat="1" applyFont="1" applyFill="1" applyBorder="1" applyAlignment="1" applyProtection="1">
      <alignment vertical="center"/>
      <protection/>
    </xf>
    <xf numFmtId="3" fontId="7" fillId="0" borderId="10" xfId="20" applyNumberFormat="1" applyFont="1" applyFill="1" applyBorder="1" applyAlignment="1" applyProtection="1">
      <alignment vertical="center"/>
      <protection/>
    </xf>
    <xf numFmtId="178" fontId="7" fillId="0" borderId="11" xfId="20" applyNumberFormat="1" applyFont="1" applyFill="1" applyBorder="1" applyAlignment="1" applyProtection="1">
      <alignment vertical="center"/>
      <protection/>
    </xf>
    <xf numFmtId="178" fontId="7" fillId="0" borderId="9" xfId="20" applyNumberFormat="1" applyFont="1" applyFill="1" applyBorder="1" applyAlignment="1" applyProtection="1">
      <alignment vertical="center"/>
      <protection/>
    </xf>
    <xf numFmtId="178" fontId="7" fillId="0" borderId="10" xfId="20" applyNumberFormat="1" applyFont="1" applyFill="1" applyBorder="1" applyAlignment="1" applyProtection="1">
      <alignment vertical="center"/>
      <protection/>
    </xf>
    <xf numFmtId="3" fontId="8" fillId="0" borderId="0" xfId="20" applyNumberFormat="1" applyFont="1" applyFill="1" applyAlignment="1">
      <alignment vertical="center"/>
      <protection/>
    </xf>
    <xf numFmtId="3" fontId="4" fillId="0" borderId="12" xfId="20" applyNumberFormat="1" applyFont="1" applyFill="1" applyBorder="1" applyAlignment="1">
      <alignment horizontal="distributed" vertical="center"/>
      <protection/>
    </xf>
    <xf numFmtId="3" fontId="4" fillId="0" borderId="1" xfId="20" applyNumberFormat="1" applyFont="1" applyFill="1" applyBorder="1" applyAlignment="1">
      <alignment horizontal="distributed" vertical="center"/>
      <protection/>
    </xf>
    <xf numFmtId="3" fontId="4" fillId="0" borderId="1" xfId="20" applyNumberFormat="1" applyFont="1" applyFill="1" applyBorder="1" applyAlignment="1">
      <alignment vertical="center"/>
      <protection/>
    </xf>
    <xf numFmtId="3" fontId="4" fillId="0" borderId="2" xfId="20" applyNumberFormat="1" applyFont="1" applyFill="1" applyBorder="1" applyAlignment="1">
      <alignment vertical="center"/>
      <protection/>
    </xf>
    <xf numFmtId="178" fontId="9" fillId="0" borderId="13" xfId="20" applyNumberFormat="1" applyFont="1" applyFill="1" applyBorder="1" applyAlignment="1">
      <alignment vertical="center"/>
      <protection/>
    </xf>
    <xf numFmtId="178" fontId="9" fillId="0" borderId="1" xfId="20" applyNumberFormat="1" applyFont="1" applyFill="1" applyBorder="1" applyAlignment="1">
      <alignment vertical="center"/>
      <protection/>
    </xf>
    <xf numFmtId="178" fontId="4" fillId="0" borderId="2" xfId="20" applyNumberFormat="1" applyFont="1" applyFill="1" applyBorder="1" applyAlignment="1">
      <alignment vertical="center"/>
      <protection/>
    </xf>
    <xf numFmtId="3" fontId="7" fillId="0" borderId="14" xfId="20" applyNumberFormat="1" applyFont="1" applyFill="1" applyBorder="1" applyAlignment="1">
      <alignment horizontal="distributed" vertical="center"/>
      <protection/>
    </xf>
    <xf numFmtId="3" fontId="8" fillId="0" borderId="3" xfId="20" applyNumberFormat="1" applyFont="1" applyFill="1" applyBorder="1" applyAlignment="1">
      <alignment vertical="center"/>
      <protection/>
    </xf>
    <xf numFmtId="178" fontId="7" fillId="0" borderId="6" xfId="20" applyNumberFormat="1" applyFont="1" applyFill="1" applyBorder="1" applyAlignment="1" applyProtection="1">
      <alignment vertical="center"/>
      <protection/>
    </xf>
    <xf numFmtId="178" fontId="7" fillId="0" borderId="7" xfId="20" applyNumberFormat="1" applyFont="1" applyFill="1" applyBorder="1" applyAlignment="1" applyProtection="1">
      <alignment vertical="center"/>
      <protection/>
    </xf>
    <xf numFmtId="3" fontId="7" fillId="0" borderId="15" xfId="20" applyNumberFormat="1" applyFont="1" applyFill="1" applyBorder="1" applyAlignment="1">
      <alignment horizontal="distributed" vertical="center"/>
      <protection/>
    </xf>
    <xf numFmtId="3" fontId="7" fillId="0" borderId="6" xfId="20" applyNumberFormat="1" applyFont="1" applyFill="1" applyBorder="1" applyAlignment="1">
      <alignment vertical="center"/>
      <protection/>
    </xf>
    <xf numFmtId="178" fontId="7" fillId="0" borderId="5" xfId="20" applyNumberFormat="1" applyFont="1" applyFill="1" applyBorder="1" applyAlignment="1" applyProtection="1">
      <alignment vertical="center"/>
      <protection/>
    </xf>
    <xf numFmtId="3" fontId="4" fillId="0" borderId="14" xfId="20" applyNumberFormat="1" applyFont="1" applyFill="1" applyBorder="1" applyAlignment="1">
      <alignment vertical="center"/>
      <protection/>
    </xf>
    <xf numFmtId="3" fontId="4" fillId="0" borderId="3" xfId="20" applyNumberFormat="1" applyFont="1" applyFill="1" applyBorder="1" applyAlignment="1">
      <alignment horizontal="distributed" vertical="center"/>
      <protection/>
    </xf>
    <xf numFmtId="178" fontId="4" fillId="0" borderId="3" xfId="20" applyNumberFormat="1" applyFont="1" applyFill="1" applyBorder="1" applyAlignment="1">
      <alignment vertical="center"/>
      <protection/>
    </xf>
    <xf numFmtId="178" fontId="4" fillId="0" borderId="4" xfId="20" applyNumberFormat="1" applyFont="1" applyFill="1" applyBorder="1" applyAlignment="1">
      <alignment vertical="center"/>
      <protection/>
    </xf>
    <xf numFmtId="3" fontId="4" fillId="0" borderId="16" xfId="20" applyNumberFormat="1" applyFont="1" applyFill="1" applyBorder="1" applyAlignment="1">
      <alignment vertical="center"/>
      <protection/>
    </xf>
    <xf numFmtId="3" fontId="4" fillId="0" borderId="9" xfId="20" applyNumberFormat="1" applyFont="1" applyFill="1" applyBorder="1" applyAlignment="1">
      <alignment vertical="center"/>
      <protection/>
    </xf>
    <xf numFmtId="178" fontId="4" fillId="0" borderId="11" xfId="20" applyNumberFormat="1" applyFont="1" applyFill="1" applyBorder="1" applyAlignment="1">
      <alignment vertical="center"/>
      <protection/>
    </xf>
    <xf numFmtId="178" fontId="4" fillId="0" borderId="9" xfId="20" applyNumberFormat="1" applyFont="1" applyFill="1" applyBorder="1" applyAlignment="1">
      <alignment vertical="center"/>
      <protection/>
    </xf>
    <xf numFmtId="178" fontId="4" fillId="0" borderId="10" xfId="20" applyNumberFormat="1" applyFont="1" applyFill="1" applyBorder="1" applyAlignment="1">
      <alignment vertical="center"/>
      <protection/>
    </xf>
    <xf numFmtId="3" fontId="7" fillId="0" borderId="3" xfId="20" applyNumberFormat="1" applyFont="1" applyFill="1" applyBorder="1" applyAlignment="1">
      <alignment vertical="center"/>
      <protection/>
    </xf>
    <xf numFmtId="3" fontId="4" fillId="0" borderId="14" xfId="20" applyNumberFormat="1" applyFont="1" applyFill="1" applyBorder="1" applyAlignment="1">
      <alignment vertical="center" shrinkToFit="1"/>
      <protection/>
    </xf>
    <xf numFmtId="3" fontId="4" fillId="0" borderId="17" xfId="20" applyNumberFormat="1" applyFont="1" applyFill="1" applyBorder="1" applyAlignment="1">
      <alignment vertical="center"/>
      <protection/>
    </xf>
    <xf numFmtId="3" fontId="4" fillId="0" borderId="18" xfId="20" applyNumberFormat="1" applyFont="1" applyFill="1" applyBorder="1" applyAlignment="1">
      <alignment vertical="center"/>
      <protection/>
    </xf>
    <xf numFmtId="3" fontId="4" fillId="0" borderId="19" xfId="20" applyNumberFormat="1" applyFont="1" applyFill="1" applyBorder="1" applyAlignment="1">
      <alignment vertical="center"/>
      <protection/>
    </xf>
    <xf numFmtId="180" fontId="4" fillId="0" borderId="20" xfId="20" applyNumberFormat="1" applyFont="1" applyFill="1" applyBorder="1" applyAlignment="1">
      <alignment vertical="center"/>
      <protection/>
    </xf>
    <xf numFmtId="180" fontId="4" fillId="0" borderId="18" xfId="20" applyNumberFormat="1" applyFont="1" applyFill="1" applyBorder="1" applyAlignment="1">
      <alignment vertical="center"/>
      <protection/>
    </xf>
    <xf numFmtId="180" fontId="4" fillId="0" borderId="19" xfId="20" applyNumberFormat="1" applyFont="1" applyFill="1" applyBorder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1" fillId="0" borderId="1" xfId="20" applyFont="1" applyFill="1" applyBorder="1" applyAlignment="1">
      <alignment horizontal="center" vertical="center"/>
      <protection/>
    </xf>
    <xf numFmtId="0" fontId="11" fillId="0" borderId="12" xfId="20" applyFont="1" applyFill="1" applyBorder="1" applyAlignment="1">
      <alignment horizontal="distributed" vertical="center"/>
      <protection/>
    </xf>
    <xf numFmtId="0" fontId="11" fillId="0" borderId="1" xfId="20" applyFont="1" applyFill="1" applyBorder="1" applyAlignment="1">
      <alignment horizontal="distributed" vertical="center"/>
      <protection/>
    </xf>
    <xf numFmtId="58" fontId="11" fillId="0" borderId="1" xfId="20" applyNumberFormat="1" applyFont="1" applyFill="1" applyBorder="1" applyAlignment="1">
      <alignment vertical="center"/>
      <protection/>
    </xf>
    <xf numFmtId="0" fontId="11" fillId="0" borderId="1" xfId="20" applyFont="1" applyFill="1" applyBorder="1" applyAlignment="1">
      <alignment vertical="center"/>
      <protection/>
    </xf>
    <xf numFmtId="183" fontId="11" fillId="0" borderId="1" xfId="20" applyNumberFormat="1" applyFont="1" applyFill="1" applyBorder="1" applyAlignment="1">
      <alignment vertical="center"/>
      <protection/>
    </xf>
    <xf numFmtId="0" fontId="11" fillId="0" borderId="7" xfId="20" applyFont="1" applyFill="1" applyBorder="1" applyAlignment="1">
      <alignment vertical="center"/>
      <protection/>
    </xf>
    <xf numFmtId="0" fontId="11" fillId="0" borderId="2" xfId="20" applyFont="1" applyFill="1" applyBorder="1" applyAlignment="1">
      <alignment vertical="center"/>
      <protection/>
    </xf>
    <xf numFmtId="190" fontId="11" fillId="0" borderId="1" xfId="20" applyNumberFormat="1" applyFont="1" applyFill="1" applyBorder="1" applyAlignment="1">
      <alignment vertical="center"/>
      <protection/>
    </xf>
    <xf numFmtId="0" fontId="12" fillId="0" borderId="21" xfId="20" applyFont="1" applyFill="1" applyBorder="1" applyAlignment="1">
      <alignment horizontal="center" vertical="center"/>
      <protection/>
    </xf>
    <xf numFmtId="0" fontId="12" fillId="0" borderId="22" xfId="20" applyFont="1" applyFill="1" applyBorder="1" applyAlignment="1">
      <alignment vertical="center"/>
      <protection/>
    </xf>
    <xf numFmtId="58" fontId="12" fillId="0" borderId="22" xfId="20" applyNumberFormat="1" applyFont="1" applyFill="1" applyBorder="1" applyAlignment="1">
      <alignment vertical="center"/>
      <protection/>
    </xf>
    <xf numFmtId="4" fontId="12" fillId="0" borderId="23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80" fontId="4" fillId="0" borderId="24" xfId="20" applyNumberFormat="1" applyFont="1" applyFill="1" applyBorder="1" applyAlignment="1">
      <alignment horizontal="center" vertical="center"/>
      <protection/>
    </xf>
    <xf numFmtId="0" fontId="2" fillId="0" borderId="1" xfId="20" applyNumberFormat="1" applyFont="1" applyFill="1" applyBorder="1" applyAlignment="1">
      <alignment horizontal="center" vertical="center"/>
      <protection locked="0"/>
    </xf>
    <xf numFmtId="180" fontId="4" fillId="0" borderId="25" xfId="20" applyNumberFormat="1" applyFont="1" applyFill="1" applyBorder="1" applyAlignment="1">
      <alignment horizontal="center" vertical="center"/>
      <protection/>
    </xf>
    <xf numFmtId="0" fontId="2" fillId="0" borderId="2" xfId="20" applyNumberFormat="1" applyFont="1" applyFill="1" applyBorder="1" applyAlignment="1">
      <alignment horizontal="center" vertical="center"/>
      <protection locked="0"/>
    </xf>
    <xf numFmtId="3" fontId="7" fillId="0" borderId="16" xfId="20" applyNumberFormat="1" applyFont="1" applyFill="1" applyBorder="1" applyAlignment="1">
      <alignment horizontal="distributed" vertical="center"/>
      <protection/>
    </xf>
    <xf numFmtId="0" fontId="2" fillId="0" borderId="9" xfId="20" applyNumberFormat="1" applyFont="1" applyFill="1" applyBorder="1" applyAlignment="1">
      <alignment vertical="center"/>
      <protection locked="0"/>
    </xf>
    <xf numFmtId="3" fontId="4" fillId="0" borderId="26" xfId="20" applyNumberFormat="1" applyFont="1" applyFill="1" applyBorder="1" applyAlignment="1">
      <alignment horizontal="center" vertical="center"/>
      <protection/>
    </xf>
    <xf numFmtId="0" fontId="2" fillId="0" borderId="24" xfId="20" applyNumberFormat="1" applyFont="1" applyFill="1" applyBorder="1" applyAlignment="1">
      <alignment horizontal="center" vertical="center"/>
      <protection locked="0"/>
    </xf>
    <xf numFmtId="0" fontId="2" fillId="0" borderId="12" xfId="20" applyNumberFormat="1" applyFont="1" applyFill="1" applyBorder="1" applyAlignment="1">
      <alignment horizontal="center" vertical="center"/>
      <protection locked="0"/>
    </xf>
    <xf numFmtId="180" fontId="4" fillId="0" borderId="27" xfId="20" applyNumberFormat="1" applyFont="1" applyFill="1" applyBorder="1" applyAlignment="1">
      <alignment horizontal="center" vertical="center"/>
      <protection/>
    </xf>
    <xf numFmtId="0" fontId="2" fillId="0" borderId="13" xfId="20" applyNumberFormat="1" applyFont="1" applyFill="1" applyBorder="1" applyAlignment="1">
      <alignment horizontal="center" vertical="center"/>
      <protection locked="0"/>
    </xf>
    <xf numFmtId="3" fontId="4" fillId="0" borderId="15" xfId="20" applyNumberFormat="1" applyFont="1" applyFill="1" applyBorder="1" applyAlignment="1">
      <alignment horizontal="distributed" vertical="center"/>
      <protection/>
    </xf>
    <xf numFmtId="0" fontId="2" fillId="0" borderId="6" xfId="20" applyNumberFormat="1" applyFont="1" applyFill="1" applyBorder="1" applyAlignment="1">
      <alignment vertical="center"/>
      <protection locked="0"/>
    </xf>
    <xf numFmtId="3" fontId="4" fillId="0" borderId="14" xfId="20" applyNumberFormat="1" applyFont="1" applyFill="1" applyBorder="1" applyAlignment="1">
      <alignment horizontal="distributed" vertical="center"/>
      <protection/>
    </xf>
    <xf numFmtId="0" fontId="2" fillId="0" borderId="3" xfId="20" applyNumberFormat="1" applyFont="1" applyFill="1" applyBorder="1" applyAlignment="1">
      <alignment vertical="center"/>
      <protection locked="0"/>
    </xf>
    <xf numFmtId="3" fontId="4" fillId="0" borderId="28" xfId="20" applyNumberFormat="1" applyFont="1" applyFill="1" applyBorder="1" applyAlignment="1">
      <alignment horizontal="center" vertical="center"/>
      <protection/>
    </xf>
    <xf numFmtId="3" fontId="4" fillId="0" borderId="29" xfId="20" applyNumberFormat="1" applyFont="1" applyFill="1" applyBorder="1" applyAlignment="1">
      <alignment horizontal="center" vertical="center"/>
      <protection/>
    </xf>
    <xf numFmtId="3" fontId="4" fillId="0" borderId="30" xfId="20" applyNumberFormat="1" applyFont="1" applyFill="1" applyBorder="1" applyAlignment="1">
      <alignment horizontal="distributed" vertical="center"/>
      <protection/>
    </xf>
    <xf numFmtId="3" fontId="4" fillId="0" borderId="8" xfId="20" applyNumberFormat="1" applyFont="1" applyFill="1" applyBorder="1" applyAlignment="1">
      <alignment horizontal="distributed" vertical="center"/>
      <protection/>
    </xf>
    <xf numFmtId="3" fontId="4" fillId="0" borderId="31" xfId="20" applyNumberFormat="1" applyFont="1" applyFill="1" applyBorder="1" applyAlignment="1">
      <alignment horizontal="center" vertical="center"/>
      <protection/>
    </xf>
    <xf numFmtId="3" fontId="4" fillId="0" borderId="32" xfId="20" applyNumberFormat="1" applyFont="1" applyFill="1" applyBorder="1" applyAlignment="1">
      <alignment horizontal="center" vertical="center"/>
      <protection/>
    </xf>
    <xf numFmtId="3" fontId="4" fillId="0" borderId="33" xfId="20" applyNumberFormat="1" applyFont="1" applyFill="1" applyBorder="1" applyAlignment="1">
      <alignment horizontal="center" vertical="center"/>
      <protection/>
    </xf>
    <xf numFmtId="3" fontId="4" fillId="0" borderId="11" xfId="20" applyNumberFormat="1" applyFont="1" applyFill="1" applyBorder="1" applyAlignment="1">
      <alignment horizontal="center" vertical="center"/>
      <protection/>
    </xf>
    <xf numFmtId="3" fontId="4" fillId="0" borderId="27" xfId="20" applyNumberFormat="1" applyFont="1" applyFill="1" applyBorder="1" applyAlignment="1">
      <alignment horizontal="center" vertical="center"/>
      <protection/>
    </xf>
    <xf numFmtId="3" fontId="6" fillId="0" borderId="14" xfId="20" applyNumberFormat="1" applyFont="1" applyFill="1" applyBorder="1" applyAlignment="1">
      <alignment horizontal="distributed" vertical="center"/>
      <protection/>
    </xf>
    <xf numFmtId="3" fontId="7" fillId="0" borderId="3" xfId="20" applyNumberFormat="1" applyFont="1" applyFill="1" applyBorder="1" applyAlignment="1">
      <alignment horizontal="distributed" vertical="center"/>
      <protection/>
    </xf>
    <xf numFmtId="0" fontId="11" fillId="0" borderId="7" xfId="20" applyFont="1" applyFill="1" applyBorder="1" applyAlignment="1">
      <alignment vertical="center"/>
      <protection/>
    </xf>
    <xf numFmtId="0" fontId="11" fillId="0" borderId="10" xfId="20" applyNumberFormat="1" applyFont="1" applyFill="1" applyBorder="1" applyAlignment="1">
      <alignment vertical="center"/>
      <protection locked="0"/>
    </xf>
    <xf numFmtId="0" fontId="11" fillId="0" borderId="34" xfId="20" applyFont="1" applyFill="1" applyBorder="1" applyAlignment="1">
      <alignment horizontal="center" vertical="center"/>
      <protection/>
    </xf>
    <xf numFmtId="0" fontId="11" fillId="0" borderId="10" xfId="20" applyFont="1" applyFill="1" applyBorder="1" applyAlignment="1">
      <alignment horizontal="center" vertical="center"/>
      <protection/>
    </xf>
    <xf numFmtId="0" fontId="11" fillId="0" borderId="35" xfId="20" applyFont="1" applyFill="1" applyBorder="1" applyAlignment="1">
      <alignment horizontal="center" vertical="center"/>
      <protection/>
    </xf>
    <xf numFmtId="0" fontId="11" fillId="0" borderId="16" xfId="20" applyFont="1" applyFill="1" applyBorder="1" applyAlignment="1">
      <alignment horizontal="center" vertical="center"/>
      <protection/>
    </xf>
    <xf numFmtId="0" fontId="11" fillId="0" borderId="36" xfId="20" applyFont="1" applyFill="1" applyBorder="1" applyAlignment="1">
      <alignment horizontal="center" vertical="center"/>
      <protection/>
    </xf>
    <xf numFmtId="0" fontId="11" fillId="0" borderId="9" xfId="20" applyFont="1" applyFill="1" applyBorder="1" applyAlignment="1">
      <alignment horizontal="center" vertical="center"/>
      <protection/>
    </xf>
    <xf numFmtId="0" fontId="11" fillId="0" borderId="24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Ⅰ_森林資源(４表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2" width="11.875" style="2" customWidth="1"/>
    <col min="3" max="3" width="5.125" style="2" customWidth="1"/>
    <col min="4" max="4" width="7.625" style="2" customWidth="1"/>
    <col min="5" max="5" width="5.125" style="2" customWidth="1"/>
    <col min="6" max="6" width="7.625" style="2" customWidth="1"/>
    <col min="7" max="7" width="5.125" style="2" customWidth="1"/>
    <col min="8" max="8" width="7.625" style="2" customWidth="1"/>
    <col min="9" max="9" width="5.125" style="2" customWidth="1"/>
    <col min="10" max="10" width="7.625" style="2" customWidth="1"/>
    <col min="11" max="11" width="5.125" style="2" customWidth="1"/>
    <col min="12" max="12" width="7.625" style="2" customWidth="1"/>
    <col min="13" max="13" width="5.125" style="2" customWidth="1"/>
    <col min="14" max="14" width="7.625" style="2" customWidth="1"/>
    <col min="15" max="15" width="15.625" style="2" customWidth="1"/>
    <col min="16" max="16" width="11.875" style="2" customWidth="1"/>
    <col min="17" max="20" width="15.625" style="2" customWidth="1"/>
    <col min="21" max="16384" width="9.00390625" style="2" customWidth="1"/>
  </cols>
  <sheetData>
    <row r="1" ht="17.25">
      <c r="A1" s="1" t="s">
        <v>0</v>
      </c>
    </row>
    <row r="3" spans="1:20" s="3" customFormat="1" ht="14.25">
      <c r="A3" s="3" t="s">
        <v>1</v>
      </c>
      <c r="O3" s="4" t="s">
        <v>2</v>
      </c>
      <c r="Q3" s="5"/>
      <c r="R3" s="5"/>
      <c r="S3" s="5"/>
      <c r="T3" s="5"/>
    </row>
    <row r="4" spans="14:20" ht="12.75" thickBot="1">
      <c r="N4" s="6" t="s">
        <v>3</v>
      </c>
      <c r="Q4" s="5"/>
      <c r="R4" s="5"/>
      <c r="S4" s="5"/>
      <c r="T4" s="7" t="s">
        <v>3</v>
      </c>
    </row>
    <row r="5" spans="1:20" s="8" customFormat="1" ht="15" customHeight="1">
      <c r="A5" s="92" t="s">
        <v>4</v>
      </c>
      <c r="B5" s="93"/>
      <c r="C5" s="88" t="s">
        <v>5</v>
      </c>
      <c r="D5" s="96"/>
      <c r="E5" s="88" t="s">
        <v>6</v>
      </c>
      <c r="F5" s="96"/>
      <c r="G5" s="88" t="s">
        <v>7</v>
      </c>
      <c r="H5" s="96"/>
      <c r="I5" s="88" t="s">
        <v>8</v>
      </c>
      <c r="J5" s="96"/>
      <c r="K5" s="88" t="s">
        <v>9</v>
      </c>
      <c r="L5" s="96"/>
      <c r="M5" s="88" t="s">
        <v>10</v>
      </c>
      <c r="N5" s="89"/>
      <c r="O5" s="79" t="s">
        <v>4</v>
      </c>
      <c r="P5" s="80"/>
      <c r="Q5" s="82" t="s">
        <v>11</v>
      </c>
      <c r="R5" s="73" t="s">
        <v>12</v>
      </c>
      <c r="S5" s="73" t="s">
        <v>13</v>
      </c>
      <c r="T5" s="75" t="s">
        <v>14</v>
      </c>
    </row>
    <row r="6" spans="1:20" s="8" customFormat="1" ht="15" customHeight="1">
      <c r="A6" s="94"/>
      <c r="B6" s="95"/>
      <c r="C6" s="9" t="s">
        <v>15</v>
      </c>
      <c r="D6" s="9" t="s">
        <v>16</v>
      </c>
      <c r="E6" s="9" t="s">
        <v>15</v>
      </c>
      <c r="F6" s="9" t="s">
        <v>16</v>
      </c>
      <c r="G6" s="9" t="s">
        <v>15</v>
      </c>
      <c r="H6" s="9" t="s">
        <v>16</v>
      </c>
      <c r="I6" s="9" t="s">
        <v>15</v>
      </c>
      <c r="J6" s="9" t="s">
        <v>16</v>
      </c>
      <c r="K6" s="9" t="s">
        <v>15</v>
      </c>
      <c r="L6" s="9" t="s">
        <v>16</v>
      </c>
      <c r="M6" s="9" t="s">
        <v>15</v>
      </c>
      <c r="N6" s="10" t="s">
        <v>16</v>
      </c>
      <c r="O6" s="81"/>
      <c r="P6" s="74"/>
      <c r="Q6" s="83"/>
      <c r="R6" s="74"/>
      <c r="S6" s="74"/>
      <c r="T6" s="76"/>
    </row>
    <row r="7" spans="1:20" ht="18" customHeight="1">
      <c r="A7" s="90" t="s">
        <v>17</v>
      </c>
      <c r="B7" s="91"/>
      <c r="C7" s="11">
        <v>749</v>
      </c>
      <c r="D7" s="11">
        <v>5043</v>
      </c>
      <c r="E7" s="11">
        <v>87</v>
      </c>
      <c r="F7" s="11">
        <v>444</v>
      </c>
      <c r="G7" s="11">
        <v>88</v>
      </c>
      <c r="H7" s="11">
        <v>483</v>
      </c>
      <c r="I7" s="11">
        <v>134</v>
      </c>
      <c r="J7" s="11">
        <v>1297</v>
      </c>
      <c r="K7" s="11">
        <v>46</v>
      </c>
      <c r="L7" s="11">
        <v>299</v>
      </c>
      <c r="M7" s="11">
        <v>394</v>
      </c>
      <c r="N7" s="12">
        <v>2520</v>
      </c>
      <c r="O7" s="84" t="s">
        <v>17</v>
      </c>
      <c r="P7" s="85"/>
      <c r="Q7" s="13">
        <v>32240</v>
      </c>
      <c r="R7" s="14">
        <v>31924</v>
      </c>
      <c r="S7" s="14">
        <v>316</v>
      </c>
      <c r="T7" s="15">
        <v>0</v>
      </c>
    </row>
    <row r="8" spans="1:20" ht="18" customHeight="1">
      <c r="A8" s="90" t="s">
        <v>18</v>
      </c>
      <c r="B8" s="91"/>
      <c r="C8" s="11">
        <v>747</v>
      </c>
      <c r="D8" s="11">
        <v>5026</v>
      </c>
      <c r="E8" s="11">
        <v>85</v>
      </c>
      <c r="F8" s="11">
        <v>429</v>
      </c>
      <c r="G8" s="11">
        <v>88</v>
      </c>
      <c r="H8" s="11">
        <v>481</v>
      </c>
      <c r="I8" s="11">
        <v>134</v>
      </c>
      <c r="J8" s="11">
        <v>1294</v>
      </c>
      <c r="K8" s="11">
        <v>46</v>
      </c>
      <c r="L8" s="11">
        <v>299</v>
      </c>
      <c r="M8" s="11">
        <v>394</v>
      </c>
      <c r="N8" s="12">
        <v>2523</v>
      </c>
      <c r="O8" s="86" t="s">
        <v>18</v>
      </c>
      <c r="P8" s="87"/>
      <c r="Q8" s="16">
        <v>28434</v>
      </c>
      <c r="R8" s="17">
        <v>28124</v>
      </c>
      <c r="S8" s="17">
        <v>310</v>
      </c>
      <c r="T8" s="18">
        <v>0</v>
      </c>
    </row>
    <row r="9" spans="1:20" s="24" customFormat="1" ht="18" customHeight="1">
      <c r="A9" s="97" t="s">
        <v>19</v>
      </c>
      <c r="B9" s="98"/>
      <c r="C9" s="19">
        <f aca="true" t="shared" si="0" ref="C9:N9">C11+C18+C26</f>
        <v>721</v>
      </c>
      <c r="D9" s="19">
        <f t="shared" si="0"/>
        <v>4886</v>
      </c>
      <c r="E9" s="19">
        <f t="shared" si="0"/>
        <v>80</v>
      </c>
      <c r="F9" s="19">
        <f t="shared" si="0"/>
        <v>406</v>
      </c>
      <c r="G9" s="19">
        <f t="shared" si="0"/>
        <v>123</v>
      </c>
      <c r="H9" s="19">
        <f t="shared" si="0"/>
        <v>566</v>
      </c>
      <c r="I9" s="19">
        <f t="shared" si="0"/>
        <v>132</v>
      </c>
      <c r="J9" s="19">
        <f t="shared" si="0"/>
        <v>1283</v>
      </c>
      <c r="K9" s="19">
        <f t="shared" si="0"/>
        <v>44</v>
      </c>
      <c r="L9" s="19">
        <f t="shared" si="0"/>
        <v>290</v>
      </c>
      <c r="M9" s="19">
        <f t="shared" si="0"/>
        <v>342</v>
      </c>
      <c r="N9" s="20">
        <f t="shared" si="0"/>
        <v>2336</v>
      </c>
      <c r="O9" s="77" t="s">
        <v>19</v>
      </c>
      <c r="P9" s="78"/>
      <c r="Q9" s="21">
        <f>Q11+Q18+Q26</f>
        <v>27906</v>
      </c>
      <c r="R9" s="22">
        <f>R11+R18+R26</f>
        <v>27609</v>
      </c>
      <c r="S9" s="22">
        <f>S11+S18+S26</f>
        <v>297</v>
      </c>
      <c r="T9" s="23">
        <f>T11+T18+T26</f>
        <v>0</v>
      </c>
    </row>
    <row r="10" spans="1:20" ht="18" customHeight="1">
      <c r="A10" s="25" t="s">
        <v>20</v>
      </c>
      <c r="B10" s="26" t="s">
        <v>21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5" t="s">
        <v>20</v>
      </c>
      <c r="P10" s="26" t="s">
        <v>21</v>
      </c>
      <c r="Q10" s="29"/>
      <c r="R10" s="30"/>
      <c r="S10" s="30"/>
      <c r="T10" s="31"/>
    </row>
    <row r="11" spans="1:20" s="24" customFormat="1" ht="18" customHeight="1">
      <c r="A11" s="32" t="s">
        <v>22</v>
      </c>
      <c r="B11" s="33"/>
      <c r="C11" s="34">
        <f aca="true" t="shared" si="1" ref="C11:N11">SUM(C12:C16)</f>
        <v>273</v>
      </c>
      <c r="D11" s="34">
        <f t="shared" si="1"/>
        <v>1790</v>
      </c>
      <c r="E11" s="34">
        <f t="shared" si="1"/>
        <v>20</v>
      </c>
      <c r="F11" s="34">
        <f t="shared" si="1"/>
        <v>122</v>
      </c>
      <c r="G11" s="34">
        <f t="shared" si="1"/>
        <v>57</v>
      </c>
      <c r="H11" s="34">
        <f t="shared" si="1"/>
        <v>276</v>
      </c>
      <c r="I11" s="34">
        <f t="shared" si="1"/>
        <v>37</v>
      </c>
      <c r="J11" s="34">
        <f t="shared" si="1"/>
        <v>374</v>
      </c>
      <c r="K11" s="34">
        <f t="shared" si="1"/>
        <v>12</v>
      </c>
      <c r="L11" s="34">
        <f t="shared" si="1"/>
        <v>77</v>
      </c>
      <c r="M11" s="34">
        <f t="shared" si="1"/>
        <v>147</v>
      </c>
      <c r="N11" s="35">
        <f t="shared" si="1"/>
        <v>941</v>
      </c>
      <c r="O11" s="36" t="s">
        <v>22</v>
      </c>
      <c r="P11" s="37"/>
      <c r="Q11" s="38">
        <f>SUM(Q12:Q16)</f>
        <v>11735</v>
      </c>
      <c r="R11" s="34">
        <f>SUM(R12:R16)</f>
        <v>11735</v>
      </c>
      <c r="S11" s="34">
        <f>SUM(S12:S16)</f>
        <v>0</v>
      </c>
      <c r="T11" s="35">
        <f>SUM(T12:T16)</f>
        <v>0</v>
      </c>
    </row>
    <row r="12" spans="1:20" ht="18" customHeight="1">
      <c r="A12" s="39"/>
      <c r="B12" s="40" t="s">
        <v>23</v>
      </c>
      <c r="C12" s="17">
        <f aca="true" t="shared" si="2" ref="C12:D15">E12+G12+I12+K12+M12</f>
        <v>81</v>
      </c>
      <c r="D12" s="17">
        <f t="shared" si="2"/>
        <v>645</v>
      </c>
      <c r="E12" s="41">
        <v>8</v>
      </c>
      <c r="F12" s="41">
        <v>62</v>
      </c>
      <c r="G12" s="41">
        <v>23</v>
      </c>
      <c r="H12" s="41">
        <v>138</v>
      </c>
      <c r="I12" s="41">
        <v>10</v>
      </c>
      <c r="J12" s="41">
        <v>81</v>
      </c>
      <c r="K12" s="41">
        <v>1</v>
      </c>
      <c r="L12" s="41">
        <v>3</v>
      </c>
      <c r="M12" s="41">
        <v>39</v>
      </c>
      <c r="N12" s="42">
        <v>361</v>
      </c>
      <c r="O12" s="39"/>
      <c r="P12" s="40" t="s">
        <v>23</v>
      </c>
      <c r="Q12" s="16">
        <f>SUM(R12:T12)</f>
        <v>0</v>
      </c>
      <c r="R12" s="41">
        <v>0</v>
      </c>
      <c r="S12" s="41">
        <v>0</v>
      </c>
      <c r="T12" s="42">
        <v>0</v>
      </c>
    </row>
    <row r="13" spans="1:20" ht="18" customHeight="1">
      <c r="A13" s="39"/>
      <c r="B13" s="40" t="s">
        <v>24</v>
      </c>
      <c r="C13" s="17">
        <f t="shared" si="2"/>
        <v>51</v>
      </c>
      <c r="D13" s="17">
        <f t="shared" si="2"/>
        <v>397</v>
      </c>
      <c r="E13" s="41">
        <v>3</v>
      </c>
      <c r="F13" s="41">
        <v>9</v>
      </c>
      <c r="G13" s="41">
        <v>11</v>
      </c>
      <c r="H13" s="41">
        <v>49</v>
      </c>
      <c r="I13" s="41">
        <v>12</v>
      </c>
      <c r="J13" s="41">
        <v>155</v>
      </c>
      <c r="K13" s="41">
        <v>4</v>
      </c>
      <c r="L13" s="41">
        <v>29</v>
      </c>
      <c r="M13" s="41">
        <v>21</v>
      </c>
      <c r="N13" s="42">
        <v>155</v>
      </c>
      <c r="O13" s="39"/>
      <c r="P13" s="40" t="s">
        <v>24</v>
      </c>
      <c r="Q13" s="16">
        <f>SUM(R13:T13)</f>
        <v>0</v>
      </c>
      <c r="R13" s="41">
        <v>0</v>
      </c>
      <c r="S13" s="41">
        <v>0</v>
      </c>
      <c r="T13" s="42">
        <v>0</v>
      </c>
    </row>
    <row r="14" spans="1:20" ht="18" customHeight="1">
      <c r="A14" s="39"/>
      <c r="B14" s="40" t="s">
        <v>25</v>
      </c>
      <c r="C14" s="17">
        <f t="shared" si="2"/>
        <v>29</v>
      </c>
      <c r="D14" s="17">
        <f t="shared" si="2"/>
        <v>224</v>
      </c>
      <c r="E14" s="41">
        <v>1</v>
      </c>
      <c r="F14" s="41">
        <v>11</v>
      </c>
      <c r="G14" s="41">
        <v>8</v>
      </c>
      <c r="H14" s="41">
        <v>47</v>
      </c>
      <c r="I14" s="41">
        <v>0</v>
      </c>
      <c r="J14" s="41">
        <v>0</v>
      </c>
      <c r="K14" s="41">
        <v>6</v>
      </c>
      <c r="L14" s="41">
        <v>40</v>
      </c>
      <c r="M14" s="41">
        <v>14</v>
      </c>
      <c r="N14" s="42">
        <v>126</v>
      </c>
      <c r="O14" s="39"/>
      <c r="P14" s="40" t="s">
        <v>25</v>
      </c>
      <c r="Q14" s="16">
        <f>SUM(R14:T14)</f>
        <v>0</v>
      </c>
      <c r="R14" s="41">
        <v>0</v>
      </c>
      <c r="S14" s="41">
        <v>0</v>
      </c>
      <c r="T14" s="42">
        <v>0</v>
      </c>
    </row>
    <row r="15" spans="1:20" ht="18" customHeight="1">
      <c r="A15" s="39"/>
      <c r="B15" s="40" t="s">
        <v>26</v>
      </c>
      <c r="C15" s="17">
        <f t="shared" si="2"/>
        <v>11</v>
      </c>
      <c r="D15" s="17">
        <f t="shared" si="2"/>
        <v>91</v>
      </c>
      <c r="E15" s="41">
        <v>3</v>
      </c>
      <c r="F15" s="41">
        <v>24</v>
      </c>
      <c r="G15" s="41">
        <v>3</v>
      </c>
      <c r="H15" s="41">
        <v>6</v>
      </c>
      <c r="I15" s="41">
        <v>0</v>
      </c>
      <c r="J15" s="41">
        <v>0</v>
      </c>
      <c r="K15" s="41">
        <v>0</v>
      </c>
      <c r="L15" s="41">
        <v>0</v>
      </c>
      <c r="M15" s="41">
        <v>5</v>
      </c>
      <c r="N15" s="42">
        <v>61</v>
      </c>
      <c r="O15" s="39"/>
      <c r="P15" s="40" t="s">
        <v>26</v>
      </c>
      <c r="Q15" s="16">
        <f>SUM(R15:T15)</f>
        <v>0</v>
      </c>
      <c r="R15" s="41">
        <v>0</v>
      </c>
      <c r="S15" s="41">
        <v>0</v>
      </c>
      <c r="T15" s="42">
        <v>0</v>
      </c>
    </row>
    <row r="16" spans="1:20" ht="18" customHeight="1">
      <c r="A16" s="39"/>
      <c r="B16" s="40" t="s">
        <v>27</v>
      </c>
      <c r="C16" s="17">
        <f>E16+G16+I16+K16+M16</f>
        <v>101</v>
      </c>
      <c r="D16" s="17">
        <f>F16+H16+J16+L16+N16</f>
        <v>433</v>
      </c>
      <c r="E16" s="41">
        <v>5</v>
      </c>
      <c r="F16" s="41">
        <v>16</v>
      </c>
      <c r="G16" s="41">
        <v>12</v>
      </c>
      <c r="H16" s="41">
        <v>36</v>
      </c>
      <c r="I16" s="41">
        <v>15</v>
      </c>
      <c r="J16" s="41">
        <v>138</v>
      </c>
      <c r="K16" s="41">
        <v>1</v>
      </c>
      <c r="L16" s="41">
        <v>5</v>
      </c>
      <c r="M16" s="41">
        <v>68</v>
      </c>
      <c r="N16" s="42">
        <v>238</v>
      </c>
      <c r="O16" s="39"/>
      <c r="P16" s="40" t="s">
        <v>27</v>
      </c>
      <c r="Q16" s="16">
        <f>SUM(R16:T16)</f>
        <v>11735</v>
      </c>
      <c r="R16" s="41">
        <v>11735</v>
      </c>
      <c r="S16" s="41">
        <v>0</v>
      </c>
      <c r="T16" s="42">
        <v>0</v>
      </c>
    </row>
    <row r="17" spans="1:20" ht="12" customHeight="1">
      <c r="A17" s="39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43"/>
      <c r="P17" s="44"/>
      <c r="Q17" s="45"/>
      <c r="R17" s="46"/>
      <c r="S17" s="46"/>
      <c r="T17" s="47"/>
    </row>
    <row r="18" spans="1:20" s="24" customFormat="1" ht="18" customHeight="1">
      <c r="A18" s="36" t="s">
        <v>28</v>
      </c>
      <c r="B18" s="37"/>
      <c r="C18" s="34">
        <f aca="true" t="shared" si="3" ref="C18:N18">SUM(C19:C24)</f>
        <v>235</v>
      </c>
      <c r="D18" s="34">
        <f t="shared" si="3"/>
        <v>1893</v>
      </c>
      <c r="E18" s="34">
        <f t="shared" si="3"/>
        <v>23</v>
      </c>
      <c r="F18" s="34">
        <f t="shared" si="3"/>
        <v>106</v>
      </c>
      <c r="G18" s="34">
        <f t="shared" si="3"/>
        <v>30</v>
      </c>
      <c r="H18" s="34">
        <f t="shared" si="3"/>
        <v>165</v>
      </c>
      <c r="I18" s="34">
        <f t="shared" si="3"/>
        <v>57</v>
      </c>
      <c r="J18" s="34">
        <f t="shared" si="3"/>
        <v>602</v>
      </c>
      <c r="K18" s="34">
        <f t="shared" si="3"/>
        <v>31</v>
      </c>
      <c r="L18" s="34">
        <f t="shared" si="3"/>
        <v>209</v>
      </c>
      <c r="M18" s="34">
        <f t="shared" si="3"/>
        <v>94</v>
      </c>
      <c r="N18" s="35">
        <f t="shared" si="3"/>
        <v>810</v>
      </c>
      <c r="O18" s="36" t="s">
        <v>28</v>
      </c>
      <c r="P18" s="37"/>
      <c r="Q18" s="38">
        <f>SUM(Q19:Q24)</f>
        <v>12324</v>
      </c>
      <c r="R18" s="34">
        <f>SUM(R19:R24)</f>
        <v>12027</v>
      </c>
      <c r="S18" s="34">
        <f>SUM(S19:S24)</f>
        <v>297</v>
      </c>
      <c r="T18" s="35">
        <f>SUM(T19:T24)</f>
        <v>0</v>
      </c>
    </row>
    <row r="19" spans="1:20" ht="18" customHeight="1">
      <c r="A19" s="39"/>
      <c r="B19" s="40" t="s">
        <v>29</v>
      </c>
      <c r="C19" s="17">
        <f aca="true" t="shared" si="4" ref="C19:D21">E19+G19+I19+K19+M19</f>
        <v>52</v>
      </c>
      <c r="D19" s="17">
        <f t="shared" si="4"/>
        <v>490</v>
      </c>
      <c r="E19" s="41">
        <v>4</v>
      </c>
      <c r="F19" s="41">
        <v>25</v>
      </c>
      <c r="G19" s="41">
        <v>4</v>
      </c>
      <c r="H19" s="41">
        <v>35</v>
      </c>
      <c r="I19" s="41">
        <v>37</v>
      </c>
      <c r="J19" s="41">
        <v>367</v>
      </c>
      <c r="K19" s="41">
        <v>0</v>
      </c>
      <c r="L19" s="41">
        <v>0</v>
      </c>
      <c r="M19" s="41">
        <v>7</v>
      </c>
      <c r="N19" s="42">
        <v>63</v>
      </c>
      <c r="O19" s="39"/>
      <c r="P19" s="40" t="s">
        <v>29</v>
      </c>
      <c r="Q19" s="16">
        <f aca="true" t="shared" si="5" ref="Q19:Q24">SUM(R19:T19)</f>
        <v>3661</v>
      </c>
      <c r="R19" s="41">
        <v>3661</v>
      </c>
      <c r="S19" s="41">
        <v>0</v>
      </c>
      <c r="T19" s="42">
        <v>0</v>
      </c>
    </row>
    <row r="20" spans="1:20" ht="18" customHeight="1">
      <c r="A20" s="39"/>
      <c r="B20" s="40" t="s">
        <v>30</v>
      </c>
      <c r="C20" s="17">
        <f t="shared" si="4"/>
        <v>80</v>
      </c>
      <c r="D20" s="17">
        <f>F20+H20+J20+L20+N20</f>
        <v>844</v>
      </c>
      <c r="E20" s="41">
        <v>4</v>
      </c>
      <c r="F20" s="41">
        <v>31</v>
      </c>
      <c r="G20" s="41">
        <v>6</v>
      </c>
      <c r="H20" s="41">
        <v>42</v>
      </c>
      <c r="I20" s="41">
        <v>14</v>
      </c>
      <c r="J20" s="41">
        <v>172</v>
      </c>
      <c r="K20" s="41">
        <v>8</v>
      </c>
      <c r="L20" s="41">
        <v>88</v>
      </c>
      <c r="M20" s="41">
        <v>48</v>
      </c>
      <c r="N20" s="42">
        <v>511</v>
      </c>
      <c r="O20" s="39"/>
      <c r="P20" s="40" t="s">
        <v>30</v>
      </c>
      <c r="Q20" s="16">
        <v>2060</v>
      </c>
      <c r="R20" s="41">
        <v>2060</v>
      </c>
      <c r="S20" s="41">
        <v>0</v>
      </c>
      <c r="T20" s="42">
        <v>0</v>
      </c>
    </row>
    <row r="21" spans="1:20" ht="18" customHeight="1">
      <c r="A21" s="39"/>
      <c r="B21" s="40" t="s">
        <v>31</v>
      </c>
      <c r="C21" s="17">
        <f t="shared" si="4"/>
        <v>4</v>
      </c>
      <c r="D21" s="17">
        <f t="shared" si="4"/>
        <v>18</v>
      </c>
      <c r="E21" s="41">
        <v>2</v>
      </c>
      <c r="F21" s="41">
        <v>8</v>
      </c>
      <c r="G21" s="41">
        <v>1</v>
      </c>
      <c r="H21" s="41">
        <v>5</v>
      </c>
      <c r="I21" s="41">
        <v>0</v>
      </c>
      <c r="J21" s="41">
        <v>0</v>
      </c>
      <c r="K21" s="41">
        <v>0</v>
      </c>
      <c r="L21" s="41">
        <v>0</v>
      </c>
      <c r="M21" s="41">
        <v>1</v>
      </c>
      <c r="N21" s="42">
        <v>5</v>
      </c>
      <c r="O21" s="39"/>
      <c r="P21" s="40" t="s">
        <v>31</v>
      </c>
      <c r="Q21" s="16">
        <f t="shared" si="5"/>
        <v>0</v>
      </c>
      <c r="R21" s="41">
        <v>0</v>
      </c>
      <c r="S21" s="41">
        <v>0</v>
      </c>
      <c r="T21" s="42">
        <v>0</v>
      </c>
    </row>
    <row r="22" spans="1:20" ht="18" customHeight="1">
      <c r="A22" s="39"/>
      <c r="B22" s="40" t="s">
        <v>32</v>
      </c>
      <c r="C22" s="17">
        <v>65</v>
      </c>
      <c r="D22" s="17">
        <v>290</v>
      </c>
      <c r="E22" s="41">
        <v>5</v>
      </c>
      <c r="F22" s="41">
        <v>7</v>
      </c>
      <c r="G22" s="41">
        <v>15</v>
      </c>
      <c r="H22" s="41">
        <v>64</v>
      </c>
      <c r="I22" s="41">
        <v>0</v>
      </c>
      <c r="J22" s="41">
        <v>0</v>
      </c>
      <c r="K22" s="41">
        <v>23</v>
      </c>
      <c r="L22" s="41">
        <v>121</v>
      </c>
      <c r="M22" s="41">
        <v>22</v>
      </c>
      <c r="N22" s="42">
        <v>97</v>
      </c>
      <c r="O22" s="39"/>
      <c r="P22" s="40" t="s">
        <v>32</v>
      </c>
      <c r="Q22" s="16">
        <f t="shared" si="5"/>
        <v>4709</v>
      </c>
      <c r="R22" s="41">
        <v>4412</v>
      </c>
      <c r="S22" s="41">
        <v>297</v>
      </c>
      <c r="T22" s="42">
        <v>0</v>
      </c>
    </row>
    <row r="23" spans="1:20" ht="18" customHeight="1">
      <c r="A23" s="39"/>
      <c r="B23" s="40" t="s">
        <v>33</v>
      </c>
      <c r="C23" s="17">
        <f>E23+G23+I23+K23+M23</f>
        <v>8</v>
      </c>
      <c r="D23" s="17">
        <f>F23+H23+J23+L23+N23</f>
        <v>45</v>
      </c>
      <c r="E23" s="41">
        <v>4</v>
      </c>
      <c r="F23" s="41">
        <v>15</v>
      </c>
      <c r="G23" s="41">
        <v>1</v>
      </c>
      <c r="H23" s="41">
        <v>5</v>
      </c>
      <c r="I23" s="41">
        <v>0</v>
      </c>
      <c r="J23" s="41">
        <v>0</v>
      </c>
      <c r="K23" s="41">
        <v>0</v>
      </c>
      <c r="L23" s="41">
        <v>0</v>
      </c>
      <c r="M23" s="41">
        <v>3</v>
      </c>
      <c r="N23" s="42">
        <v>25</v>
      </c>
      <c r="O23" s="39"/>
      <c r="P23" s="40" t="s">
        <v>33</v>
      </c>
      <c r="Q23" s="16">
        <f t="shared" si="5"/>
        <v>17</v>
      </c>
      <c r="R23" s="41">
        <v>17</v>
      </c>
      <c r="S23" s="41">
        <v>0</v>
      </c>
      <c r="T23" s="42">
        <v>0</v>
      </c>
    </row>
    <row r="24" spans="1:20" ht="18" customHeight="1">
      <c r="A24" s="39"/>
      <c r="B24" s="40" t="s">
        <v>34</v>
      </c>
      <c r="C24" s="17">
        <f>E24+G24+I24+K24+M24</f>
        <v>26</v>
      </c>
      <c r="D24" s="17">
        <f>F24+H24+J24+L24+N24</f>
        <v>206</v>
      </c>
      <c r="E24" s="41">
        <v>4</v>
      </c>
      <c r="F24" s="41">
        <v>20</v>
      </c>
      <c r="G24" s="41">
        <v>3</v>
      </c>
      <c r="H24" s="41">
        <v>14</v>
      </c>
      <c r="I24" s="41">
        <v>6</v>
      </c>
      <c r="J24" s="41">
        <v>63</v>
      </c>
      <c r="K24" s="41">
        <v>0</v>
      </c>
      <c r="L24" s="41">
        <v>0</v>
      </c>
      <c r="M24" s="41">
        <v>13</v>
      </c>
      <c r="N24" s="42">
        <v>109</v>
      </c>
      <c r="O24" s="39"/>
      <c r="P24" s="40" t="s">
        <v>34</v>
      </c>
      <c r="Q24" s="16">
        <f t="shared" si="5"/>
        <v>1877</v>
      </c>
      <c r="R24" s="41">
        <v>1877</v>
      </c>
      <c r="S24" s="41">
        <v>0</v>
      </c>
      <c r="T24" s="42">
        <v>0</v>
      </c>
    </row>
    <row r="25" spans="1:20" ht="12" customHeight="1">
      <c r="A25" s="43"/>
      <c r="B25" s="44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43"/>
      <c r="P25" s="44"/>
      <c r="Q25" s="45"/>
      <c r="R25" s="46"/>
      <c r="S25" s="46"/>
      <c r="T25" s="47"/>
    </row>
    <row r="26" spans="1:20" s="24" customFormat="1" ht="18" customHeight="1">
      <c r="A26" s="32" t="s">
        <v>35</v>
      </c>
      <c r="B26" s="48"/>
      <c r="C26" s="34">
        <f aca="true" t="shared" si="6" ref="C26:N26">SUM(C27:C39)</f>
        <v>213</v>
      </c>
      <c r="D26" s="34">
        <f t="shared" si="6"/>
        <v>1203</v>
      </c>
      <c r="E26" s="34">
        <f t="shared" si="6"/>
        <v>37</v>
      </c>
      <c r="F26" s="34">
        <f t="shared" si="6"/>
        <v>178</v>
      </c>
      <c r="G26" s="34">
        <f t="shared" si="6"/>
        <v>36</v>
      </c>
      <c r="H26" s="34">
        <f t="shared" si="6"/>
        <v>125</v>
      </c>
      <c r="I26" s="34">
        <f t="shared" si="6"/>
        <v>38</v>
      </c>
      <c r="J26" s="34">
        <f t="shared" si="6"/>
        <v>307</v>
      </c>
      <c r="K26" s="34">
        <f t="shared" si="6"/>
        <v>1</v>
      </c>
      <c r="L26" s="34">
        <f t="shared" si="6"/>
        <v>4</v>
      </c>
      <c r="M26" s="34">
        <f t="shared" si="6"/>
        <v>101</v>
      </c>
      <c r="N26" s="35">
        <f t="shared" si="6"/>
        <v>585</v>
      </c>
      <c r="O26" s="36" t="s">
        <v>35</v>
      </c>
      <c r="P26" s="37"/>
      <c r="Q26" s="38">
        <f>SUM(Q27:Q39)</f>
        <v>3847</v>
      </c>
      <c r="R26" s="34">
        <f>SUM(R27:R39)</f>
        <v>3847</v>
      </c>
      <c r="S26" s="34">
        <f>SUM(S27:S39)</f>
        <v>0</v>
      </c>
      <c r="T26" s="35">
        <f>SUM(T27:T39)</f>
        <v>0</v>
      </c>
    </row>
    <row r="27" spans="1:20" ht="18" customHeight="1">
      <c r="A27" s="39"/>
      <c r="B27" s="40" t="s">
        <v>36</v>
      </c>
      <c r="C27" s="17">
        <f>E27+G27+I27+K27+M27</f>
        <v>4</v>
      </c>
      <c r="D27" s="17">
        <f>F27+H27+J27+L27+N27</f>
        <v>15</v>
      </c>
      <c r="E27" s="41">
        <v>0</v>
      </c>
      <c r="F27" s="41">
        <v>0</v>
      </c>
      <c r="G27" s="41">
        <v>2</v>
      </c>
      <c r="H27" s="41">
        <v>9</v>
      </c>
      <c r="I27" s="41">
        <v>1</v>
      </c>
      <c r="J27" s="41">
        <v>4</v>
      </c>
      <c r="K27" s="41">
        <v>0</v>
      </c>
      <c r="L27" s="41">
        <v>0</v>
      </c>
      <c r="M27" s="41">
        <v>1</v>
      </c>
      <c r="N27" s="42">
        <v>2</v>
      </c>
      <c r="O27" s="39"/>
      <c r="P27" s="40" t="s">
        <v>36</v>
      </c>
      <c r="Q27" s="16">
        <f aca="true" t="shared" si="7" ref="Q27:Q35">SUM(R27:T27)</f>
        <v>0</v>
      </c>
      <c r="R27" s="41">
        <v>0</v>
      </c>
      <c r="S27" s="41">
        <v>0</v>
      </c>
      <c r="T27" s="42">
        <v>0</v>
      </c>
    </row>
    <row r="28" spans="1:20" ht="18" customHeight="1">
      <c r="A28" s="39"/>
      <c r="B28" s="40" t="s">
        <v>37</v>
      </c>
      <c r="C28" s="17">
        <f aca="true" t="shared" si="8" ref="C28:C34">E28+G28+I28+K28+M28</f>
        <v>7</v>
      </c>
      <c r="D28" s="17">
        <v>48</v>
      </c>
      <c r="E28" s="41">
        <v>1</v>
      </c>
      <c r="F28" s="41">
        <v>3</v>
      </c>
      <c r="G28" s="41">
        <v>1</v>
      </c>
      <c r="H28" s="41">
        <v>4</v>
      </c>
      <c r="I28" s="41">
        <v>0</v>
      </c>
      <c r="J28" s="41">
        <v>0</v>
      </c>
      <c r="K28" s="41">
        <v>0</v>
      </c>
      <c r="L28" s="41">
        <v>0</v>
      </c>
      <c r="M28" s="41">
        <v>5</v>
      </c>
      <c r="N28" s="42">
        <v>38</v>
      </c>
      <c r="O28" s="39"/>
      <c r="P28" s="40" t="s">
        <v>37</v>
      </c>
      <c r="Q28" s="16">
        <f t="shared" si="7"/>
        <v>0</v>
      </c>
      <c r="R28" s="41">
        <v>0</v>
      </c>
      <c r="S28" s="41">
        <v>0</v>
      </c>
      <c r="T28" s="42">
        <v>0</v>
      </c>
    </row>
    <row r="29" spans="1:20" ht="18" customHeight="1">
      <c r="A29" s="39"/>
      <c r="B29" s="40" t="s">
        <v>38</v>
      </c>
      <c r="C29" s="17">
        <f t="shared" si="8"/>
        <v>20</v>
      </c>
      <c r="D29" s="17">
        <v>140</v>
      </c>
      <c r="E29" s="41">
        <v>5</v>
      </c>
      <c r="F29" s="41">
        <v>27</v>
      </c>
      <c r="G29" s="41">
        <v>2</v>
      </c>
      <c r="H29" s="41">
        <v>12</v>
      </c>
      <c r="I29" s="41">
        <v>6</v>
      </c>
      <c r="J29" s="41">
        <v>49</v>
      </c>
      <c r="K29" s="41">
        <v>0</v>
      </c>
      <c r="L29" s="41">
        <v>0</v>
      </c>
      <c r="M29" s="41">
        <v>7</v>
      </c>
      <c r="N29" s="42">
        <v>51</v>
      </c>
      <c r="O29" s="39"/>
      <c r="P29" s="40" t="s">
        <v>38</v>
      </c>
      <c r="Q29" s="16">
        <f t="shared" si="7"/>
        <v>0</v>
      </c>
      <c r="R29" s="41">
        <v>0</v>
      </c>
      <c r="S29" s="41">
        <v>0</v>
      </c>
      <c r="T29" s="42">
        <v>0</v>
      </c>
    </row>
    <row r="30" spans="1:20" ht="18" customHeight="1">
      <c r="A30" s="39"/>
      <c r="B30" s="40" t="s">
        <v>39</v>
      </c>
      <c r="C30" s="17">
        <f t="shared" si="8"/>
        <v>7</v>
      </c>
      <c r="D30" s="17">
        <f aca="true" t="shared" si="9" ref="D30:D36">F30+H30+J30+L30+N30</f>
        <v>29</v>
      </c>
      <c r="E30" s="41">
        <v>1</v>
      </c>
      <c r="F30" s="41">
        <v>4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6</v>
      </c>
      <c r="N30" s="42">
        <v>25</v>
      </c>
      <c r="O30" s="39"/>
      <c r="P30" s="40" t="s">
        <v>39</v>
      </c>
      <c r="Q30" s="16">
        <f t="shared" si="7"/>
        <v>0</v>
      </c>
      <c r="R30" s="41">
        <v>0</v>
      </c>
      <c r="S30" s="41">
        <v>0</v>
      </c>
      <c r="T30" s="42">
        <v>0</v>
      </c>
    </row>
    <row r="31" spans="1:20" ht="18" customHeight="1">
      <c r="A31" s="39"/>
      <c r="B31" s="40" t="s">
        <v>40</v>
      </c>
      <c r="C31" s="17">
        <f t="shared" si="8"/>
        <v>6</v>
      </c>
      <c r="D31" s="17">
        <f t="shared" si="9"/>
        <v>45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6</v>
      </c>
      <c r="N31" s="42">
        <v>45</v>
      </c>
      <c r="O31" s="39"/>
      <c r="P31" s="40" t="s">
        <v>41</v>
      </c>
      <c r="Q31" s="16">
        <f t="shared" si="7"/>
        <v>0</v>
      </c>
      <c r="R31" s="41">
        <v>0</v>
      </c>
      <c r="S31" s="41">
        <v>0</v>
      </c>
      <c r="T31" s="42">
        <v>0</v>
      </c>
    </row>
    <row r="32" spans="1:20" ht="18" customHeight="1">
      <c r="A32" s="39"/>
      <c r="B32" s="40" t="s">
        <v>42</v>
      </c>
      <c r="C32" s="17">
        <f t="shared" si="8"/>
        <v>11</v>
      </c>
      <c r="D32" s="17">
        <f t="shared" si="9"/>
        <v>59</v>
      </c>
      <c r="E32" s="41">
        <v>0</v>
      </c>
      <c r="F32" s="41">
        <v>0</v>
      </c>
      <c r="G32" s="41">
        <v>4</v>
      </c>
      <c r="H32" s="41">
        <v>21</v>
      </c>
      <c r="I32" s="41">
        <v>3</v>
      </c>
      <c r="J32" s="41">
        <v>14</v>
      </c>
      <c r="K32" s="41">
        <v>0</v>
      </c>
      <c r="L32" s="41">
        <v>0</v>
      </c>
      <c r="M32" s="41">
        <v>4</v>
      </c>
      <c r="N32" s="42">
        <v>24</v>
      </c>
      <c r="O32" s="39"/>
      <c r="P32" s="40" t="s">
        <v>42</v>
      </c>
      <c r="Q32" s="16">
        <f t="shared" si="7"/>
        <v>0</v>
      </c>
      <c r="R32" s="41">
        <v>0</v>
      </c>
      <c r="S32" s="41">
        <v>0</v>
      </c>
      <c r="T32" s="42">
        <v>0</v>
      </c>
    </row>
    <row r="33" spans="1:20" ht="18" customHeight="1">
      <c r="A33" s="39"/>
      <c r="B33" s="40" t="s">
        <v>43</v>
      </c>
      <c r="C33" s="17">
        <f t="shared" si="8"/>
        <v>7</v>
      </c>
      <c r="D33" s="17">
        <f t="shared" si="9"/>
        <v>29</v>
      </c>
      <c r="E33" s="41">
        <v>0</v>
      </c>
      <c r="F33" s="41">
        <v>0</v>
      </c>
      <c r="G33" s="41">
        <v>1</v>
      </c>
      <c r="H33" s="41">
        <v>1</v>
      </c>
      <c r="I33" s="41">
        <v>3</v>
      </c>
      <c r="J33" s="41">
        <v>20</v>
      </c>
      <c r="K33" s="41">
        <v>0</v>
      </c>
      <c r="L33" s="41">
        <v>0</v>
      </c>
      <c r="M33" s="41">
        <v>3</v>
      </c>
      <c r="N33" s="42">
        <v>8</v>
      </c>
      <c r="O33" s="39"/>
      <c r="P33" s="40" t="s">
        <v>43</v>
      </c>
      <c r="Q33" s="16">
        <f t="shared" si="7"/>
        <v>0</v>
      </c>
      <c r="R33" s="41">
        <v>0</v>
      </c>
      <c r="S33" s="41">
        <v>0</v>
      </c>
      <c r="T33" s="42">
        <v>0</v>
      </c>
    </row>
    <row r="34" spans="1:20" ht="18" customHeight="1">
      <c r="A34" s="39"/>
      <c r="B34" s="40" t="s">
        <v>44</v>
      </c>
      <c r="C34" s="17">
        <f t="shared" si="8"/>
        <v>40</v>
      </c>
      <c r="D34" s="17">
        <f t="shared" si="9"/>
        <v>239</v>
      </c>
      <c r="E34" s="41">
        <v>14</v>
      </c>
      <c r="F34" s="41">
        <v>63</v>
      </c>
      <c r="G34" s="41">
        <v>2</v>
      </c>
      <c r="H34" s="41">
        <v>7</v>
      </c>
      <c r="I34" s="41">
        <v>4</v>
      </c>
      <c r="J34" s="41">
        <v>21</v>
      </c>
      <c r="K34" s="41">
        <v>0</v>
      </c>
      <c r="L34" s="41">
        <v>0</v>
      </c>
      <c r="M34" s="41">
        <v>20</v>
      </c>
      <c r="N34" s="42">
        <v>148</v>
      </c>
      <c r="O34" s="39"/>
      <c r="P34" s="40" t="s">
        <v>44</v>
      </c>
      <c r="Q34" s="16">
        <f t="shared" si="7"/>
        <v>0</v>
      </c>
      <c r="R34" s="41">
        <v>0</v>
      </c>
      <c r="S34" s="41">
        <v>0</v>
      </c>
      <c r="T34" s="42">
        <v>0</v>
      </c>
    </row>
    <row r="35" spans="1:20" ht="18" customHeight="1">
      <c r="A35" s="39"/>
      <c r="B35" s="40" t="s">
        <v>45</v>
      </c>
      <c r="C35" s="17">
        <v>16</v>
      </c>
      <c r="D35" s="17">
        <f t="shared" si="9"/>
        <v>104</v>
      </c>
      <c r="E35" s="41">
        <v>2</v>
      </c>
      <c r="F35" s="41">
        <v>7</v>
      </c>
      <c r="G35" s="41">
        <v>1</v>
      </c>
      <c r="H35" s="41">
        <v>15</v>
      </c>
      <c r="I35" s="41">
        <v>4</v>
      </c>
      <c r="J35" s="41">
        <v>29</v>
      </c>
      <c r="K35" s="41">
        <v>1</v>
      </c>
      <c r="L35" s="41">
        <v>4</v>
      </c>
      <c r="M35" s="41">
        <v>8</v>
      </c>
      <c r="N35" s="42">
        <v>49</v>
      </c>
      <c r="O35" s="39"/>
      <c r="P35" s="40" t="s">
        <v>45</v>
      </c>
      <c r="Q35" s="16">
        <f t="shared" si="7"/>
        <v>2320</v>
      </c>
      <c r="R35" s="41">
        <v>2320</v>
      </c>
      <c r="S35" s="41">
        <v>0</v>
      </c>
      <c r="T35" s="42">
        <v>0</v>
      </c>
    </row>
    <row r="36" spans="1:20" ht="18" customHeight="1">
      <c r="A36" s="49"/>
      <c r="B36" s="40" t="s">
        <v>46</v>
      </c>
      <c r="C36" s="17">
        <f>E36+G36+I36+K36+M36</f>
        <v>64</v>
      </c>
      <c r="D36" s="17">
        <f t="shared" si="9"/>
        <v>304</v>
      </c>
      <c r="E36" s="41">
        <v>9</v>
      </c>
      <c r="F36" s="41">
        <v>50</v>
      </c>
      <c r="G36" s="41">
        <v>21</v>
      </c>
      <c r="H36" s="41">
        <v>46</v>
      </c>
      <c r="I36" s="41">
        <v>11</v>
      </c>
      <c r="J36" s="41">
        <v>94</v>
      </c>
      <c r="K36" s="41">
        <v>0</v>
      </c>
      <c r="L36" s="41">
        <v>0</v>
      </c>
      <c r="M36" s="41">
        <v>23</v>
      </c>
      <c r="N36" s="42">
        <v>114</v>
      </c>
      <c r="O36" s="49"/>
      <c r="P36" s="40" t="s">
        <v>46</v>
      </c>
      <c r="Q36" s="16">
        <f>SUM(R36:T36)</f>
        <v>1527</v>
      </c>
      <c r="R36" s="41">
        <v>1527</v>
      </c>
      <c r="S36" s="41">
        <v>0</v>
      </c>
      <c r="T36" s="42">
        <v>0</v>
      </c>
    </row>
    <row r="37" spans="1:20" ht="18" customHeight="1">
      <c r="A37" s="49"/>
      <c r="B37" s="40" t="s">
        <v>47</v>
      </c>
      <c r="C37" s="17">
        <f>E37+G37+I37+K37+M37</f>
        <v>8</v>
      </c>
      <c r="D37" s="17">
        <f>F37+H37+J37+L37+N37</f>
        <v>95</v>
      </c>
      <c r="E37" s="41">
        <v>1</v>
      </c>
      <c r="F37" s="41">
        <v>9</v>
      </c>
      <c r="G37" s="41">
        <v>0</v>
      </c>
      <c r="H37" s="41">
        <v>0</v>
      </c>
      <c r="I37" s="41">
        <v>6</v>
      </c>
      <c r="J37" s="41">
        <v>76</v>
      </c>
      <c r="K37" s="41">
        <v>0</v>
      </c>
      <c r="L37" s="41">
        <v>0</v>
      </c>
      <c r="M37" s="41">
        <v>1</v>
      </c>
      <c r="N37" s="42">
        <v>10</v>
      </c>
      <c r="O37" s="49"/>
      <c r="P37" s="40" t="s">
        <v>47</v>
      </c>
      <c r="Q37" s="16">
        <f>SUM(R37:T37)</f>
        <v>0</v>
      </c>
      <c r="R37" s="41">
        <v>0</v>
      </c>
      <c r="S37" s="41">
        <v>0</v>
      </c>
      <c r="T37" s="42">
        <v>0</v>
      </c>
    </row>
    <row r="38" spans="1:20" ht="18" customHeight="1">
      <c r="A38" s="49"/>
      <c r="B38" s="40" t="s">
        <v>48</v>
      </c>
      <c r="C38" s="17">
        <f>E38+G38+I38+K38+M38</f>
        <v>20</v>
      </c>
      <c r="D38" s="17">
        <f>F38+H38+J38+L38+N38</f>
        <v>84</v>
      </c>
      <c r="E38" s="41">
        <v>4</v>
      </c>
      <c r="F38" s="41">
        <v>15</v>
      </c>
      <c r="G38" s="41">
        <v>2</v>
      </c>
      <c r="H38" s="41">
        <v>10</v>
      </c>
      <c r="I38" s="41">
        <v>0</v>
      </c>
      <c r="J38" s="41">
        <v>0</v>
      </c>
      <c r="K38" s="41">
        <v>0</v>
      </c>
      <c r="L38" s="41">
        <v>0</v>
      </c>
      <c r="M38" s="41">
        <v>14</v>
      </c>
      <c r="N38" s="42">
        <v>59</v>
      </c>
      <c r="O38" s="49"/>
      <c r="P38" s="40" t="s">
        <v>48</v>
      </c>
      <c r="Q38" s="16">
        <f>SUM(R38:T38)</f>
        <v>0</v>
      </c>
      <c r="R38" s="41">
        <v>0</v>
      </c>
      <c r="S38" s="41">
        <v>0</v>
      </c>
      <c r="T38" s="42">
        <v>0</v>
      </c>
    </row>
    <row r="39" spans="1:20" ht="18" customHeight="1">
      <c r="A39" s="39"/>
      <c r="B39" s="40" t="s">
        <v>49</v>
      </c>
      <c r="C39" s="17">
        <f>E39+G39+I39+K39+M39</f>
        <v>3</v>
      </c>
      <c r="D39" s="17">
        <f>F39+H39+J39+L39+N39</f>
        <v>12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3</v>
      </c>
      <c r="N39" s="42">
        <v>12</v>
      </c>
      <c r="O39" s="39"/>
      <c r="P39" s="40" t="s">
        <v>49</v>
      </c>
      <c r="Q39" s="16">
        <f>SUM(R39:T39)</f>
        <v>0</v>
      </c>
      <c r="R39" s="41">
        <v>0</v>
      </c>
      <c r="S39" s="41">
        <v>0</v>
      </c>
      <c r="T39" s="42">
        <v>0</v>
      </c>
    </row>
    <row r="40" spans="1:20" ht="12" customHeight="1" thickBot="1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2"/>
      <c r="O40" s="50"/>
      <c r="P40" s="51"/>
      <c r="Q40" s="53"/>
      <c r="R40" s="54"/>
      <c r="S40" s="54"/>
      <c r="T40" s="55"/>
    </row>
  </sheetData>
  <sheetProtection/>
  <mergeCells count="18">
    <mergeCell ref="A8:B8"/>
    <mergeCell ref="A9:B9"/>
    <mergeCell ref="I5:J5"/>
    <mergeCell ref="K5:L5"/>
    <mergeCell ref="M5:N5"/>
    <mergeCell ref="A7:B7"/>
    <mergeCell ref="A5:B6"/>
    <mergeCell ref="C5:D5"/>
    <mergeCell ref="E5:F5"/>
    <mergeCell ref="G5:H5"/>
    <mergeCell ref="S5:S6"/>
    <mergeCell ref="T5:T6"/>
    <mergeCell ref="O9:P9"/>
    <mergeCell ref="O5:P6"/>
    <mergeCell ref="Q5:Q6"/>
    <mergeCell ref="R5:R6"/>
    <mergeCell ref="O7:P7"/>
    <mergeCell ref="O8:P8"/>
  </mergeCells>
  <printOptions horizontalCentered="1"/>
  <pageMargins left="0.7874015748031497" right="0.5905511811023623" top="0.7874015748031497" bottom="0.5905511811023623" header="0" footer="0"/>
  <pageSetup horizontalDpi="400" verticalDpi="4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F14"/>
  <sheetViews>
    <sheetView workbookViewId="0" topLeftCell="A1">
      <selection activeCell="A1" sqref="A1"/>
    </sheetView>
  </sheetViews>
  <sheetFormatPr defaultColWidth="9.00390625" defaultRowHeight="13.5"/>
  <cols>
    <col min="1" max="2" width="9.625" style="57" customWidth="1"/>
    <col min="3" max="4" width="13.00390625" style="57" customWidth="1"/>
    <col min="5" max="6" width="9.25390625" style="57" customWidth="1"/>
    <col min="7" max="16384" width="9.00390625" style="57" customWidth="1"/>
  </cols>
  <sheetData>
    <row r="1" ht="13.5">
      <c r="A1" s="56" t="s">
        <v>50</v>
      </c>
    </row>
    <row r="2" s="58" customFormat="1" ht="12" thickBot="1">
      <c r="F2" s="58" t="s">
        <v>3</v>
      </c>
    </row>
    <row r="3" spans="1:6" s="58" customFormat="1" ht="19.5" customHeight="1">
      <c r="A3" s="103" t="s">
        <v>20</v>
      </c>
      <c r="B3" s="105" t="s">
        <v>21</v>
      </c>
      <c r="C3" s="107" t="s">
        <v>51</v>
      </c>
      <c r="D3" s="107"/>
      <c r="E3" s="105" t="s">
        <v>52</v>
      </c>
      <c r="F3" s="101" t="s">
        <v>53</v>
      </c>
    </row>
    <row r="4" spans="1:6" s="58" customFormat="1" ht="19.5" customHeight="1">
      <c r="A4" s="104"/>
      <c r="B4" s="106"/>
      <c r="C4" s="59" t="s">
        <v>54</v>
      </c>
      <c r="D4" s="59" t="s">
        <v>55</v>
      </c>
      <c r="E4" s="106"/>
      <c r="F4" s="102"/>
    </row>
    <row r="5" spans="1:6" s="58" customFormat="1" ht="19.5" customHeight="1">
      <c r="A5" s="60" t="s">
        <v>22</v>
      </c>
      <c r="B5" s="61" t="s">
        <v>23</v>
      </c>
      <c r="C5" s="62" t="s">
        <v>56</v>
      </c>
      <c r="D5" s="63" t="s">
        <v>57</v>
      </c>
      <c r="E5" s="64">
        <v>77</v>
      </c>
      <c r="F5" s="65">
        <v>90.85</v>
      </c>
    </row>
    <row r="6" spans="1:6" s="58" customFormat="1" ht="19.5" customHeight="1">
      <c r="A6" s="60" t="s">
        <v>66</v>
      </c>
      <c r="B6" s="61" t="s">
        <v>24</v>
      </c>
      <c r="C6" s="62" t="s">
        <v>58</v>
      </c>
      <c r="D6" s="63" t="s">
        <v>59</v>
      </c>
      <c r="E6" s="64">
        <v>50</v>
      </c>
      <c r="F6" s="66">
        <v>30.35</v>
      </c>
    </row>
    <row r="7" spans="1:6" s="58" customFormat="1" ht="19.5" customHeight="1">
      <c r="A7" s="60" t="s">
        <v>66</v>
      </c>
      <c r="B7" s="61" t="s">
        <v>27</v>
      </c>
      <c r="C7" s="62" t="s">
        <v>60</v>
      </c>
      <c r="D7" s="63" t="s">
        <v>61</v>
      </c>
      <c r="E7" s="67">
        <v>76.11</v>
      </c>
      <c r="F7" s="66">
        <v>87.01</v>
      </c>
    </row>
    <row r="8" spans="1:6" s="58" customFormat="1" ht="19.5" customHeight="1">
      <c r="A8" s="60" t="s">
        <v>62</v>
      </c>
      <c r="B8" s="61" t="s">
        <v>63</v>
      </c>
      <c r="C8" s="62" t="s">
        <v>64</v>
      </c>
      <c r="D8" s="63" t="s">
        <v>65</v>
      </c>
      <c r="E8" s="64">
        <v>53</v>
      </c>
      <c r="F8" s="99">
        <v>90.43</v>
      </c>
    </row>
    <row r="9" spans="1:6" s="58" customFormat="1" ht="19.5" customHeight="1">
      <c r="A9" s="60" t="s">
        <v>66</v>
      </c>
      <c r="B9" s="61" t="s">
        <v>66</v>
      </c>
      <c r="C9" s="62" t="s">
        <v>67</v>
      </c>
      <c r="D9" s="63" t="s">
        <v>68</v>
      </c>
      <c r="E9" s="64">
        <v>51</v>
      </c>
      <c r="F9" s="100"/>
    </row>
    <row r="10" spans="1:6" s="58" customFormat="1" ht="19.5" customHeight="1">
      <c r="A10" s="60" t="s">
        <v>69</v>
      </c>
      <c r="B10" s="61" t="s">
        <v>70</v>
      </c>
      <c r="C10" s="62" t="s">
        <v>71</v>
      </c>
      <c r="D10" s="63" t="s">
        <v>72</v>
      </c>
      <c r="E10" s="64">
        <v>48.9</v>
      </c>
      <c r="F10" s="66">
        <v>9.47</v>
      </c>
    </row>
    <row r="11" spans="1:6" s="72" customFormat="1" ht="19.5" customHeight="1" thickBot="1">
      <c r="A11" s="68" t="s">
        <v>73</v>
      </c>
      <c r="B11" s="69"/>
      <c r="C11" s="70"/>
      <c r="D11" s="69"/>
      <c r="E11" s="69"/>
      <c r="F11" s="71">
        <f>SUM(F5:F10)</f>
        <v>308.11</v>
      </c>
    </row>
    <row r="14" ht="12">
      <c r="B14" s="57" t="s">
        <v>74</v>
      </c>
    </row>
  </sheetData>
  <mergeCells count="6">
    <mergeCell ref="F8:F9"/>
    <mergeCell ref="F3:F4"/>
    <mergeCell ref="A3:A4"/>
    <mergeCell ref="B3:B4"/>
    <mergeCell ref="C3:D3"/>
    <mergeCell ref="E3:E4"/>
  </mergeCells>
  <printOptions horizontalCentered="1"/>
  <pageMargins left="0.7874015748031497" right="0.7874015748031497" top="0.984251968503937" bottom="0.984251968503937" header="0" footer="0"/>
  <pageSetup horizontalDpi="400" verticalDpi="4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2007-01-16T01:54:15Z</dcterms:created>
  <dcterms:modified xsi:type="dcterms:W3CDTF">2007-01-18T02:53:57Z</dcterms:modified>
  <cp:category/>
  <cp:version/>
  <cp:contentType/>
  <cp:contentStatus/>
</cp:coreProperties>
</file>