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2"/>
  </bookViews>
  <sheets>
    <sheet name="1-4(1)分収造林" sheetId="1" r:id="rId1"/>
    <sheet name="1-4(2)共有林野" sheetId="2" r:id="rId2"/>
    <sheet name="1-4(3)官行造林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<sst xmlns="http://schemas.openxmlformats.org/spreadsheetml/2006/main" count="167" uniqueCount="121">
  <si>
    <t>山村振興</t>
  </si>
  <si>
    <t>市町村</t>
  </si>
  <si>
    <t>総数</t>
  </si>
  <si>
    <t>学校</t>
  </si>
  <si>
    <t>各種記念</t>
  </si>
  <si>
    <t>一般</t>
  </si>
  <si>
    <t>件数</t>
  </si>
  <si>
    <t>面積</t>
  </si>
  <si>
    <t>松井田町</t>
  </si>
  <si>
    <t>（２）共用林野</t>
  </si>
  <si>
    <t>市　　町　　村</t>
  </si>
  <si>
    <t>放牧</t>
  </si>
  <si>
    <t>平　成　２　年　度</t>
  </si>
  <si>
    <t>平　成　７　年　度</t>
  </si>
  <si>
    <t>市町村</t>
  </si>
  <si>
    <t>利根沼田</t>
  </si>
  <si>
    <t>沼田市</t>
  </si>
  <si>
    <t>利根村</t>
  </si>
  <si>
    <t>川場村</t>
  </si>
  <si>
    <t>水上町</t>
  </si>
  <si>
    <t>吾妻</t>
  </si>
  <si>
    <t>吾妻町</t>
  </si>
  <si>
    <t>草津事務所</t>
  </si>
  <si>
    <t>草津町</t>
  </si>
  <si>
    <t>六合村</t>
  </si>
  <si>
    <t>嬬恋村</t>
  </si>
  <si>
    <t>群馬</t>
  </si>
  <si>
    <t>鬼石町</t>
  </si>
  <si>
    <t>万場町</t>
  </si>
  <si>
    <t>中里村</t>
  </si>
  <si>
    <t>上野村</t>
  </si>
  <si>
    <t>安中市</t>
  </si>
  <si>
    <t>大間々事務所</t>
  </si>
  <si>
    <t>桐生市</t>
  </si>
  <si>
    <t>黒保根村</t>
  </si>
  <si>
    <t>（勢）東村</t>
  </si>
  <si>
    <t>子持村</t>
  </si>
  <si>
    <t>赤城村</t>
  </si>
  <si>
    <t>宮城村</t>
  </si>
  <si>
    <t>粕川村</t>
  </si>
  <si>
    <t>小野上村</t>
  </si>
  <si>
    <t>倉渕村</t>
  </si>
  <si>
    <t>総  数</t>
  </si>
  <si>
    <t>普  通</t>
  </si>
  <si>
    <t>薪  炭</t>
  </si>
  <si>
    <t>森林管理署</t>
  </si>
  <si>
    <t>年数</t>
  </si>
  <si>
    <t>面積</t>
  </si>
  <si>
    <t>利根村</t>
  </si>
  <si>
    <t>昭和  8.12.26</t>
  </si>
  <si>
    <t>片品村</t>
  </si>
  <si>
    <t>昭和 18. 4. 22</t>
  </si>
  <si>
    <t>昭和 95. 3. 31</t>
  </si>
  <si>
    <t>水　　上</t>
  </si>
  <si>
    <t>昭和 31. 8. 20</t>
  </si>
  <si>
    <t>昭和 76. 8. 19</t>
  </si>
  <si>
    <t>吾　　妻</t>
  </si>
  <si>
    <t>(3) 公有林野等官行造林契約現況</t>
  </si>
  <si>
    <t>（単位：ha）</t>
  </si>
  <si>
    <t>契約存続期間</t>
  </si>
  <si>
    <t>自（年・月・日）</t>
  </si>
  <si>
    <t>至（年・月・日）</t>
  </si>
  <si>
    <t>利根沼田</t>
  </si>
  <si>
    <t>昭和 85.12.31</t>
  </si>
  <si>
    <t>〃</t>
  </si>
  <si>
    <t>昭和 32.11.15</t>
  </si>
  <si>
    <t>昭和 78.11.14</t>
  </si>
  <si>
    <t>昭和 33.11. 5</t>
  </si>
  <si>
    <t>昭和 74.11. 4</t>
  </si>
  <si>
    <t>昭和 36. 3.  5</t>
  </si>
  <si>
    <t>昭和 76. 3.  4</t>
  </si>
  <si>
    <t>月夜野村</t>
  </si>
  <si>
    <t>水上町</t>
  </si>
  <si>
    <t>群　　馬</t>
  </si>
  <si>
    <t>万場町</t>
  </si>
  <si>
    <t xml:space="preserve">昭和 32.12. 20 </t>
  </si>
  <si>
    <t>昭和 85.12.19　</t>
  </si>
  <si>
    <t xml:space="preserve">昭和 34. 8.   5 </t>
  </si>
  <si>
    <t>昭和 85.  8.  4</t>
  </si>
  <si>
    <t xml:space="preserve"> 高山村</t>
  </si>
  <si>
    <t>昭和 35. 3.  24</t>
  </si>
  <si>
    <t>昭和 83. 12.31</t>
  </si>
  <si>
    <t>計</t>
  </si>
  <si>
    <t>林業構造改善</t>
  </si>
  <si>
    <t>森林管理署</t>
  </si>
  <si>
    <t>白沢村</t>
  </si>
  <si>
    <t>片品村</t>
  </si>
  <si>
    <t>昭和村</t>
  </si>
  <si>
    <t>月夜野町</t>
  </si>
  <si>
    <t>新治村</t>
  </si>
  <si>
    <t>水上ｾﾝﾀｰ</t>
  </si>
  <si>
    <t>中之条町</t>
  </si>
  <si>
    <t>（吾）東村</t>
  </si>
  <si>
    <t>長野原町</t>
  </si>
  <si>
    <t>富岡市</t>
  </si>
  <si>
    <t>甘楽町</t>
  </si>
  <si>
    <t>下仁田町</t>
  </si>
  <si>
    <t>南牧村</t>
  </si>
  <si>
    <t>倉渕村</t>
  </si>
  <si>
    <t>第４表　国有林（市町村別・事業別）</t>
  </si>
  <si>
    <t>（単位：ha）</t>
  </si>
  <si>
    <t>平成２年度</t>
  </si>
  <si>
    <t>平成７年度</t>
  </si>
  <si>
    <t>（１）分収造林</t>
  </si>
  <si>
    <t>森林管理署</t>
  </si>
  <si>
    <t>白沢村</t>
  </si>
  <si>
    <t>片品村</t>
  </si>
  <si>
    <t>昭和村</t>
  </si>
  <si>
    <t>月夜野町</t>
  </si>
  <si>
    <t>新治村</t>
  </si>
  <si>
    <t>水上ｾﾝﾀｰ</t>
  </si>
  <si>
    <t>中之条町</t>
  </si>
  <si>
    <t>（吾）東村</t>
  </si>
  <si>
    <t>長野原町</t>
  </si>
  <si>
    <t>富岡市</t>
  </si>
  <si>
    <t>甘楽町</t>
  </si>
  <si>
    <t>下仁田町</t>
  </si>
  <si>
    <t>南牧村</t>
  </si>
  <si>
    <t>〃</t>
  </si>
  <si>
    <t>平　成　１１　年　度</t>
  </si>
  <si>
    <t>平成１１年度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</si>
</sst>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"/>
    <numFmt numFmtId="178" formatCode="0_);\(0\)"/>
    <numFmt numFmtId="179" formatCode="0;&quot;△ &quot;0"/>
    <numFmt numFmtId="180" formatCode="&quot;\&quot;#,##0;[Red]&quot;\&quot;#,##0"/>
    <numFmt numFmtId="181" formatCode="#,##0;[Red]#,##0"/>
    <numFmt numFmtId="182" formatCode="#,##0_ "/>
    <numFmt numFmtId="183" formatCode="0_ "/>
    <numFmt numFmtId="184" formatCode="0.0_ "/>
    <numFmt numFmtId="185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13" xfId="0" applyNumberFormat="1" applyFont="1" applyFill="1" applyBorder="1" applyAlignment="1">
      <alignment shrinkToFit="1"/>
    </xf>
    <xf numFmtId="3" fontId="4" fillId="3" borderId="12" xfId="0" applyNumberFormat="1" applyFont="1" applyFill="1" applyBorder="1" applyAlignment="1">
      <alignment shrinkToFit="1"/>
    </xf>
    <xf numFmtId="3" fontId="4" fillId="3" borderId="15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3" borderId="11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177" fontId="4" fillId="3" borderId="12" xfId="0" applyNumberFormat="1" applyFont="1" applyFill="1" applyBorder="1" applyAlignment="1">
      <alignment vertical="center"/>
    </xf>
    <xf numFmtId="177" fontId="4" fillId="3" borderId="1" xfId="0" applyNumberFormat="1" applyFont="1" applyFill="1" applyBorder="1" applyAlignment="1">
      <alignment vertical="center"/>
    </xf>
    <xf numFmtId="177" fontId="4" fillId="3" borderId="13" xfId="0" applyNumberFormat="1" applyFont="1" applyFill="1" applyBorder="1" applyAlignment="1">
      <alignment vertical="center"/>
    </xf>
    <xf numFmtId="177" fontId="4" fillId="3" borderId="4" xfId="0" applyNumberFormat="1" applyFont="1" applyFill="1" applyBorder="1" applyAlignment="1">
      <alignment vertical="center"/>
    </xf>
    <xf numFmtId="177" fontId="4" fillId="3" borderId="14" xfId="0" applyNumberFormat="1" applyFont="1" applyFill="1" applyBorder="1" applyAlignment="1">
      <alignment vertical="center"/>
    </xf>
    <xf numFmtId="177" fontId="4" fillId="3" borderId="5" xfId="0" applyNumberFormat="1" applyFont="1" applyFill="1" applyBorder="1" applyAlignment="1">
      <alignment vertical="center"/>
    </xf>
    <xf numFmtId="177" fontId="4" fillId="3" borderId="13" xfId="0" applyNumberFormat="1" applyFont="1" applyFill="1" applyBorder="1" applyAlignment="1">
      <alignment vertical="center" shrinkToFit="1"/>
    </xf>
    <xf numFmtId="177" fontId="4" fillId="3" borderId="12" xfId="0" applyNumberFormat="1" applyFont="1" applyFill="1" applyBorder="1" applyAlignment="1">
      <alignment vertical="center" shrinkToFit="1"/>
    </xf>
    <xf numFmtId="177" fontId="4" fillId="3" borderId="15" xfId="0" applyNumberFormat="1" applyFont="1" applyFill="1" applyBorder="1" applyAlignment="1">
      <alignment vertical="center"/>
    </xf>
    <xf numFmtId="177" fontId="4" fillId="3" borderId="2" xfId="0" applyNumberFormat="1" applyFont="1" applyFill="1" applyBorder="1" applyAlignment="1">
      <alignment vertical="center"/>
    </xf>
    <xf numFmtId="177" fontId="4" fillId="2" borderId="16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58" fontId="3" fillId="0" borderId="3" xfId="0" applyNumberFormat="1" applyFont="1" applyBorder="1" applyAlignment="1">
      <alignment/>
    </xf>
    <xf numFmtId="184" fontId="3" fillId="0" borderId="3" xfId="0" applyNumberFormat="1" applyFont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8" xfId="0" applyFont="1" applyBorder="1" applyAlignment="1">
      <alignment/>
    </xf>
    <xf numFmtId="58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3" borderId="11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3" borderId="21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177" fontId="4" fillId="3" borderId="12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7" fontId="4" fillId="3" borderId="21" xfId="0" applyNumberFormat="1" applyFont="1" applyFill="1" applyBorder="1" applyAlignment="1">
      <alignment horizontal="center" vertical="center"/>
    </xf>
    <xf numFmtId="177" fontId="4" fillId="3" borderId="22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3" fontId="4" fillId="3" borderId="26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177" fontId="4" fillId="3" borderId="31" xfId="0" applyNumberFormat="1" applyFont="1" applyFill="1" applyBorder="1" applyAlignment="1">
      <alignment horizontal="center" vertical="center"/>
    </xf>
    <xf numFmtId="177" fontId="4" fillId="3" borderId="2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7"/>
  <sheetViews>
    <sheetView zoomScaleSheetLayoutView="100" workbookViewId="0" topLeftCell="A1">
      <selection activeCell="C4" sqref="C4"/>
    </sheetView>
  </sheetViews>
  <sheetFormatPr defaultColWidth="9.00390625" defaultRowHeight="13.5"/>
  <cols>
    <col min="1" max="1" width="2.625" style="3" customWidth="1"/>
    <col min="2" max="2" width="8.125" style="3" customWidth="1"/>
    <col min="3" max="3" width="7.25390625" style="3" customWidth="1"/>
    <col min="4" max="4" width="5.125" style="3" customWidth="1"/>
    <col min="5" max="5" width="7.625" style="3" customWidth="1"/>
    <col min="6" max="6" width="5.125" style="3" customWidth="1"/>
    <col min="7" max="7" width="7.625" style="3" customWidth="1"/>
    <col min="8" max="8" width="5.125" style="3" customWidth="1"/>
    <col min="9" max="9" width="7.625" style="3" customWidth="1"/>
    <col min="10" max="10" width="5.125" style="3" customWidth="1"/>
    <col min="11" max="11" width="7.625" style="3" customWidth="1"/>
    <col min="12" max="12" width="5.125" style="3" customWidth="1"/>
    <col min="13" max="13" width="7.625" style="3" customWidth="1"/>
    <col min="14" max="14" width="5.125" style="3" customWidth="1"/>
    <col min="15" max="15" width="7.625" style="3" customWidth="1"/>
    <col min="16" max="16384" width="9.00390625" style="3" customWidth="1"/>
  </cols>
  <sheetData>
    <row r="1" ht="14.25">
      <c r="B1" s="6" t="s">
        <v>99</v>
      </c>
    </row>
    <row r="3" s="6" customFormat="1" ht="14.25">
      <c r="B3" s="6" t="s">
        <v>103</v>
      </c>
    </row>
    <row r="4" ht="12" customHeight="1" thickBot="1">
      <c r="O4" s="16" t="s">
        <v>100</v>
      </c>
    </row>
    <row r="5" spans="2:15" s="7" customFormat="1" ht="12" customHeight="1">
      <c r="B5" s="84" t="s">
        <v>1</v>
      </c>
      <c r="C5" s="85"/>
      <c r="D5" s="76" t="s">
        <v>2</v>
      </c>
      <c r="E5" s="77"/>
      <c r="F5" s="76" t="s">
        <v>3</v>
      </c>
      <c r="G5" s="77"/>
      <c r="H5" s="76" t="s">
        <v>4</v>
      </c>
      <c r="I5" s="77"/>
      <c r="J5" s="76" t="s">
        <v>83</v>
      </c>
      <c r="K5" s="77"/>
      <c r="L5" s="76" t="s">
        <v>0</v>
      </c>
      <c r="M5" s="77"/>
      <c r="N5" s="76" t="s">
        <v>5</v>
      </c>
      <c r="O5" s="78"/>
    </row>
    <row r="6" spans="2:15" s="7" customFormat="1" ht="12" customHeight="1">
      <c r="B6" s="86"/>
      <c r="C6" s="87"/>
      <c r="D6" s="17" t="s">
        <v>6</v>
      </c>
      <c r="E6" s="17" t="s">
        <v>7</v>
      </c>
      <c r="F6" s="17" t="s">
        <v>6</v>
      </c>
      <c r="G6" s="17" t="s">
        <v>7</v>
      </c>
      <c r="H6" s="17" t="s">
        <v>6</v>
      </c>
      <c r="I6" s="17" t="s">
        <v>7</v>
      </c>
      <c r="J6" s="17" t="s">
        <v>6</v>
      </c>
      <c r="K6" s="17" t="s">
        <v>7</v>
      </c>
      <c r="L6" s="17" t="s">
        <v>6</v>
      </c>
      <c r="M6" s="17" t="s">
        <v>7</v>
      </c>
      <c r="N6" s="17" t="s">
        <v>6</v>
      </c>
      <c r="O6" s="18" t="s">
        <v>7</v>
      </c>
    </row>
    <row r="7" spans="2:15" ht="12" customHeight="1">
      <c r="B7" s="72" t="s">
        <v>101</v>
      </c>
      <c r="C7" s="73"/>
      <c r="D7" s="4">
        <f>F7+H7+J7+L7+N7</f>
        <v>747</v>
      </c>
      <c r="E7" s="4">
        <f>G7+I7+K7+M7+O7</f>
        <v>5119</v>
      </c>
      <c r="F7" s="4">
        <v>90</v>
      </c>
      <c r="G7" s="4">
        <v>464</v>
      </c>
      <c r="H7" s="4">
        <v>97</v>
      </c>
      <c r="I7" s="4">
        <v>561</v>
      </c>
      <c r="J7" s="4">
        <v>134</v>
      </c>
      <c r="K7" s="4">
        <v>1303</v>
      </c>
      <c r="L7" s="4">
        <v>46</v>
      </c>
      <c r="M7" s="4">
        <v>301</v>
      </c>
      <c r="N7" s="4">
        <v>380</v>
      </c>
      <c r="O7" s="11">
        <v>2490</v>
      </c>
    </row>
    <row r="8" spans="2:15" ht="12" customHeight="1">
      <c r="B8" s="74" t="s">
        <v>102</v>
      </c>
      <c r="C8" s="75"/>
      <c r="D8" s="4">
        <f aca="true" t="shared" si="0" ref="D8:D56">F8+H8+J8+L8+N8</f>
        <v>749</v>
      </c>
      <c r="E8" s="4">
        <f aca="true" t="shared" si="1" ref="E8:E56">G8+I8+K8+M8+O8</f>
        <v>5043</v>
      </c>
      <c r="F8" s="4">
        <v>87</v>
      </c>
      <c r="G8" s="4">
        <v>444</v>
      </c>
      <c r="H8" s="4">
        <v>88</v>
      </c>
      <c r="I8" s="4">
        <v>483</v>
      </c>
      <c r="J8" s="4">
        <v>134</v>
      </c>
      <c r="K8" s="4">
        <v>1297</v>
      </c>
      <c r="L8" s="4">
        <v>46</v>
      </c>
      <c r="M8" s="4">
        <v>299</v>
      </c>
      <c r="N8" s="4">
        <v>394</v>
      </c>
      <c r="O8" s="11">
        <v>2520</v>
      </c>
    </row>
    <row r="9" spans="2:15" ht="12" customHeight="1">
      <c r="B9" s="72" t="s">
        <v>120</v>
      </c>
      <c r="C9" s="73"/>
      <c r="D9" s="4">
        <f t="shared" si="0"/>
        <v>747</v>
      </c>
      <c r="E9" s="4">
        <f t="shared" si="1"/>
        <v>5026</v>
      </c>
      <c r="F9" s="4">
        <f>F11+F21+F24+F29+F35+F48</f>
        <v>85</v>
      </c>
      <c r="G9" s="4">
        <f aca="true" t="shared" si="2" ref="G9:O9">G11+G21+G24+G29+G35+G48</f>
        <v>429</v>
      </c>
      <c r="H9" s="4">
        <f t="shared" si="2"/>
        <v>88</v>
      </c>
      <c r="I9" s="4">
        <f t="shared" si="2"/>
        <v>481</v>
      </c>
      <c r="J9" s="4">
        <f t="shared" si="2"/>
        <v>134</v>
      </c>
      <c r="K9" s="4">
        <f t="shared" si="2"/>
        <v>1294</v>
      </c>
      <c r="L9" s="4">
        <f t="shared" si="2"/>
        <v>46</v>
      </c>
      <c r="M9" s="4">
        <f t="shared" si="2"/>
        <v>299</v>
      </c>
      <c r="N9" s="4">
        <f t="shared" si="2"/>
        <v>394</v>
      </c>
      <c r="O9" s="11">
        <f t="shared" si="2"/>
        <v>2523</v>
      </c>
    </row>
    <row r="10" spans="2:15" ht="12" customHeight="1">
      <c r="B10" s="19" t="s">
        <v>84</v>
      </c>
      <c r="C10" s="20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</row>
    <row r="11" spans="2:15" ht="12" customHeight="1">
      <c r="B11" s="21" t="s">
        <v>15</v>
      </c>
      <c r="C11" s="22"/>
      <c r="D11" s="4">
        <f>SUM(D12:D19)</f>
        <v>257</v>
      </c>
      <c r="E11" s="4">
        <f>SUM(E12:E19)</f>
        <v>1737</v>
      </c>
      <c r="F11" s="4">
        <f>SUM(F12:F19)</f>
        <v>19</v>
      </c>
      <c r="G11" s="4">
        <f aca="true" t="shared" si="3" ref="G11:O11">SUM(G12:G19)</f>
        <v>123</v>
      </c>
      <c r="H11" s="4">
        <f t="shared" si="3"/>
        <v>40</v>
      </c>
      <c r="I11" s="4">
        <f t="shared" si="3"/>
        <v>235</v>
      </c>
      <c r="J11" s="4">
        <f t="shared" si="3"/>
        <v>34</v>
      </c>
      <c r="K11" s="4">
        <f t="shared" si="3"/>
        <v>354</v>
      </c>
      <c r="L11" s="4">
        <f t="shared" si="3"/>
        <v>12</v>
      </c>
      <c r="M11" s="4">
        <f t="shared" si="3"/>
        <v>77</v>
      </c>
      <c r="N11" s="4">
        <f t="shared" si="3"/>
        <v>152</v>
      </c>
      <c r="O11" s="11">
        <f t="shared" si="3"/>
        <v>948</v>
      </c>
    </row>
    <row r="12" spans="2:15" ht="12" customHeight="1">
      <c r="B12" s="21"/>
      <c r="C12" s="22" t="s">
        <v>16</v>
      </c>
      <c r="D12" s="4">
        <f t="shared" si="0"/>
        <v>20</v>
      </c>
      <c r="E12" s="4">
        <f t="shared" si="1"/>
        <v>192</v>
      </c>
      <c r="F12" s="4">
        <v>5</v>
      </c>
      <c r="G12" s="4">
        <v>42</v>
      </c>
      <c r="H12" s="4">
        <v>2</v>
      </c>
      <c r="I12" s="4">
        <v>11</v>
      </c>
      <c r="J12" s="4">
        <v>2</v>
      </c>
      <c r="K12" s="4">
        <v>14</v>
      </c>
      <c r="L12" s="4">
        <v>1</v>
      </c>
      <c r="M12" s="4">
        <v>3</v>
      </c>
      <c r="N12" s="4">
        <v>10</v>
      </c>
      <c r="O12" s="11">
        <v>122</v>
      </c>
    </row>
    <row r="13" spans="2:15" ht="12" customHeight="1">
      <c r="B13" s="21"/>
      <c r="C13" s="22" t="s">
        <v>85</v>
      </c>
      <c r="D13" s="4">
        <f t="shared" si="0"/>
        <v>12</v>
      </c>
      <c r="E13" s="4">
        <f t="shared" si="1"/>
        <v>98</v>
      </c>
      <c r="F13" s="4">
        <v>1</v>
      </c>
      <c r="G13" s="4">
        <v>9</v>
      </c>
      <c r="H13" s="4">
        <v>1</v>
      </c>
      <c r="I13" s="4">
        <v>7</v>
      </c>
      <c r="J13" s="4"/>
      <c r="K13" s="4"/>
      <c r="L13" s="4"/>
      <c r="M13" s="4"/>
      <c r="N13" s="4">
        <v>10</v>
      </c>
      <c r="O13" s="11">
        <v>82</v>
      </c>
    </row>
    <row r="14" spans="2:15" ht="12" customHeight="1">
      <c r="B14" s="21"/>
      <c r="C14" s="22" t="s">
        <v>17</v>
      </c>
      <c r="D14" s="4">
        <f t="shared" si="0"/>
        <v>50</v>
      </c>
      <c r="E14" s="4">
        <f t="shared" si="1"/>
        <v>365</v>
      </c>
      <c r="F14" s="4">
        <v>2</v>
      </c>
      <c r="G14" s="4">
        <v>11</v>
      </c>
      <c r="H14" s="4">
        <v>12</v>
      </c>
      <c r="I14" s="4">
        <v>91</v>
      </c>
      <c r="J14" s="4">
        <v>8</v>
      </c>
      <c r="K14" s="4">
        <v>66</v>
      </c>
      <c r="L14" s="4"/>
      <c r="M14" s="4"/>
      <c r="N14" s="4">
        <v>28</v>
      </c>
      <c r="O14" s="11">
        <v>197</v>
      </c>
    </row>
    <row r="15" spans="2:15" ht="12" customHeight="1">
      <c r="B15" s="21"/>
      <c r="C15" s="22" t="s">
        <v>86</v>
      </c>
      <c r="D15" s="4">
        <f t="shared" si="0"/>
        <v>52</v>
      </c>
      <c r="E15" s="4">
        <f t="shared" si="1"/>
        <v>405</v>
      </c>
      <c r="F15" s="4">
        <v>3</v>
      </c>
      <c r="G15" s="4">
        <v>10</v>
      </c>
      <c r="H15" s="4">
        <v>11</v>
      </c>
      <c r="I15" s="4">
        <v>52</v>
      </c>
      <c r="J15" s="4">
        <v>12</v>
      </c>
      <c r="K15" s="4">
        <v>155</v>
      </c>
      <c r="L15" s="4">
        <v>4</v>
      </c>
      <c r="M15" s="4">
        <v>29</v>
      </c>
      <c r="N15" s="4">
        <v>22</v>
      </c>
      <c r="O15" s="11">
        <v>159</v>
      </c>
    </row>
    <row r="16" spans="2:15" ht="12" customHeight="1">
      <c r="B16" s="21"/>
      <c r="C16" s="22" t="s">
        <v>18</v>
      </c>
      <c r="D16" s="4">
        <f t="shared" si="0"/>
        <v>29</v>
      </c>
      <c r="E16" s="4">
        <v>225</v>
      </c>
      <c r="F16" s="4">
        <v>1</v>
      </c>
      <c r="G16" s="4">
        <v>11</v>
      </c>
      <c r="H16" s="4">
        <v>8</v>
      </c>
      <c r="I16" s="4">
        <v>48</v>
      </c>
      <c r="J16" s="4"/>
      <c r="K16" s="4"/>
      <c r="L16" s="4">
        <v>6</v>
      </c>
      <c r="M16" s="4">
        <v>40</v>
      </c>
      <c r="N16" s="4">
        <v>14</v>
      </c>
      <c r="O16" s="11">
        <v>126</v>
      </c>
    </row>
    <row r="17" spans="2:15" ht="12" customHeight="1">
      <c r="B17" s="21"/>
      <c r="C17" s="22" t="s">
        <v>87</v>
      </c>
      <c r="D17" s="4">
        <f t="shared" si="0"/>
        <v>11</v>
      </c>
      <c r="E17" s="4">
        <f t="shared" si="1"/>
        <v>91</v>
      </c>
      <c r="F17" s="4">
        <v>3</v>
      </c>
      <c r="G17" s="4">
        <v>24</v>
      </c>
      <c r="H17" s="4"/>
      <c r="I17" s="4"/>
      <c r="J17" s="4"/>
      <c r="K17" s="4"/>
      <c r="L17" s="4"/>
      <c r="M17" s="4"/>
      <c r="N17" s="4">
        <v>8</v>
      </c>
      <c r="O17" s="11">
        <v>67</v>
      </c>
    </row>
    <row r="18" spans="2:15" ht="12" customHeight="1">
      <c r="B18" s="21"/>
      <c r="C18" s="22" t="s">
        <v>88</v>
      </c>
      <c r="D18" s="4">
        <f t="shared" si="0"/>
        <v>21</v>
      </c>
      <c r="E18" s="4">
        <f t="shared" si="1"/>
        <v>62</v>
      </c>
      <c r="F18" s="4">
        <v>3</v>
      </c>
      <c r="G18" s="4">
        <v>14</v>
      </c>
      <c r="H18" s="4">
        <v>1</v>
      </c>
      <c r="I18" s="4">
        <v>1</v>
      </c>
      <c r="J18" s="4"/>
      <c r="K18" s="4"/>
      <c r="L18" s="4"/>
      <c r="M18" s="4"/>
      <c r="N18" s="4">
        <v>17</v>
      </c>
      <c r="O18" s="11">
        <v>47</v>
      </c>
    </row>
    <row r="19" spans="2:15" ht="12" customHeight="1">
      <c r="B19" s="21"/>
      <c r="C19" s="22" t="s">
        <v>89</v>
      </c>
      <c r="D19" s="4">
        <v>62</v>
      </c>
      <c r="E19" s="4">
        <v>299</v>
      </c>
      <c r="F19" s="4">
        <v>1</v>
      </c>
      <c r="G19" s="4">
        <v>2</v>
      </c>
      <c r="H19" s="4">
        <v>5</v>
      </c>
      <c r="I19" s="4">
        <v>25</v>
      </c>
      <c r="J19" s="4">
        <v>12</v>
      </c>
      <c r="K19" s="4">
        <v>119</v>
      </c>
      <c r="L19" s="4">
        <v>1</v>
      </c>
      <c r="M19" s="4">
        <v>5</v>
      </c>
      <c r="N19" s="4">
        <v>43</v>
      </c>
      <c r="O19" s="11">
        <v>148</v>
      </c>
    </row>
    <row r="20" spans="2:15" ht="12" customHeight="1">
      <c r="B20" s="21"/>
      <c r="C20" s="2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1"/>
    </row>
    <row r="21" spans="2:15" ht="12" customHeight="1">
      <c r="B21" s="23" t="s">
        <v>90</v>
      </c>
      <c r="C21" s="24"/>
      <c r="D21" s="9">
        <f>SUM(D22)</f>
        <v>19</v>
      </c>
      <c r="E21" s="9">
        <f>SUM(E22)</f>
        <v>88</v>
      </c>
      <c r="F21" s="9">
        <f>SUM(F22)</f>
        <v>1</v>
      </c>
      <c r="G21" s="9">
        <f aca="true" t="shared" si="4" ref="G21:O21">SUM(G22)</f>
        <v>1</v>
      </c>
      <c r="H21" s="9">
        <f t="shared" si="4"/>
        <v>3</v>
      </c>
      <c r="I21" s="9">
        <f t="shared" si="4"/>
        <v>16</v>
      </c>
      <c r="J21" s="9">
        <f t="shared" si="4"/>
        <v>3</v>
      </c>
      <c r="K21" s="9">
        <f t="shared" si="4"/>
        <v>19</v>
      </c>
      <c r="L21" s="9">
        <f t="shared" si="4"/>
        <v>0</v>
      </c>
      <c r="M21" s="9">
        <f t="shared" si="4"/>
        <v>0</v>
      </c>
      <c r="N21" s="9">
        <f t="shared" si="4"/>
        <v>12</v>
      </c>
      <c r="O21" s="13">
        <f t="shared" si="4"/>
        <v>52</v>
      </c>
    </row>
    <row r="22" spans="2:15" ht="12" customHeight="1">
      <c r="B22" s="21"/>
      <c r="C22" s="22" t="s">
        <v>19</v>
      </c>
      <c r="D22" s="4">
        <f t="shared" si="0"/>
        <v>19</v>
      </c>
      <c r="E22" s="4">
        <f t="shared" si="1"/>
        <v>88</v>
      </c>
      <c r="F22" s="4">
        <v>1</v>
      </c>
      <c r="G22" s="4">
        <v>1</v>
      </c>
      <c r="H22" s="4">
        <v>3</v>
      </c>
      <c r="I22" s="4">
        <v>16</v>
      </c>
      <c r="J22" s="4">
        <v>3</v>
      </c>
      <c r="K22" s="4">
        <v>19</v>
      </c>
      <c r="L22" s="4"/>
      <c r="M22" s="4"/>
      <c r="N22" s="4">
        <v>12</v>
      </c>
      <c r="O22" s="11">
        <v>52</v>
      </c>
    </row>
    <row r="23" spans="2:15" ht="12" customHeight="1">
      <c r="B23" s="25"/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/>
    </row>
    <row r="24" spans="2:15" ht="12" customHeight="1">
      <c r="B24" s="21" t="s">
        <v>20</v>
      </c>
      <c r="C24" s="22"/>
      <c r="D24" s="4">
        <f>SUM(D25:D27)</f>
        <v>133</v>
      </c>
      <c r="E24" s="4">
        <f aca="true" t="shared" si="5" ref="E24:O24">SUM(E25:E27)</f>
        <v>1335</v>
      </c>
      <c r="F24" s="4">
        <f t="shared" si="5"/>
        <v>8</v>
      </c>
      <c r="G24" s="4">
        <f t="shared" si="5"/>
        <v>56</v>
      </c>
      <c r="H24" s="4">
        <f t="shared" si="5"/>
        <v>10</v>
      </c>
      <c r="I24" s="4">
        <f t="shared" si="5"/>
        <v>71</v>
      </c>
      <c r="J24" s="4">
        <f t="shared" si="5"/>
        <v>52</v>
      </c>
      <c r="K24" s="4">
        <f t="shared" si="5"/>
        <v>545</v>
      </c>
      <c r="L24" s="4">
        <f t="shared" si="5"/>
        <v>8</v>
      </c>
      <c r="M24" s="4">
        <f t="shared" si="5"/>
        <v>88</v>
      </c>
      <c r="N24" s="4">
        <f t="shared" si="5"/>
        <v>55</v>
      </c>
      <c r="O24" s="11">
        <f t="shared" si="5"/>
        <v>575</v>
      </c>
    </row>
    <row r="25" spans="2:15" ht="12" customHeight="1">
      <c r="B25" s="21"/>
      <c r="C25" s="22" t="s">
        <v>91</v>
      </c>
      <c r="D25" s="4">
        <f t="shared" si="0"/>
        <v>53</v>
      </c>
      <c r="E25" s="4">
        <f t="shared" si="1"/>
        <v>490</v>
      </c>
      <c r="F25" s="4">
        <v>4</v>
      </c>
      <c r="G25" s="4">
        <v>25</v>
      </c>
      <c r="H25" s="4">
        <v>4</v>
      </c>
      <c r="I25" s="4">
        <v>29</v>
      </c>
      <c r="J25" s="4">
        <v>38</v>
      </c>
      <c r="K25" s="4">
        <v>373</v>
      </c>
      <c r="L25" s="4"/>
      <c r="M25" s="4"/>
      <c r="N25" s="4">
        <v>7</v>
      </c>
      <c r="O25" s="11">
        <v>63</v>
      </c>
    </row>
    <row r="26" spans="2:15" ht="12" customHeight="1">
      <c r="B26" s="21"/>
      <c r="C26" s="22" t="s">
        <v>21</v>
      </c>
      <c r="D26" s="4">
        <v>58</v>
      </c>
      <c r="E26" s="4">
        <v>612</v>
      </c>
      <c r="F26" s="4">
        <v>4</v>
      </c>
      <c r="G26" s="4">
        <v>31</v>
      </c>
      <c r="H26" s="4">
        <v>5</v>
      </c>
      <c r="I26" s="4">
        <v>32</v>
      </c>
      <c r="J26" s="4">
        <v>14</v>
      </c>
      <c r="K26" s="4">
        <v>172</v>
      </c>
      <c r="L26" s="4"/>
      <c r="M26" s="4"/>
      <c r="N26" s="4">
        <v>35</v>
      </c>
      <c r="O26" s="11">
        <v>377</v>
      </c>
    </row>
    <row r="27" spans="2:15" ht="12" customHeight="1">
      <c r="B27" s="21"/>
      <c r="C27" s="22" t="s">
        <v>92</v>
      </c>
      <c r="D27" s="4">
        <f t="shared" si="0"/>
        <v>22</v>
      </c>
      <c r="E27" s="4">
        <f t="shared" si="1"/>
        <v>233</v>
      </c>
      <c r="F27" s="4"/>
      <c r="G27" s="4"/>
      <c r="H27" s="4">
        <v>1</v>
      </c>
      <c r="I27" s="4">
        <v>10</v>
      </c>
      <c r="J27" s="4"/>
      <c r="K27" s="4"/>
      <c r="L27" s="4">
        <v>8</v>
      </c>
      <c r="M27" s="4">
        <v>88</v>
      </c>
      <c r="N27" s="4">
        <v>13</v>
      </c>
      <c r="O27" s="11">
        <v>135</v>
      </c>
    </row>
    <row r="28" spans="2:15" ht="12" customHeight="1">
      <c r="B28" s="21"/>
      <c r="C28" s="2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1"/>
    </row>
    <row r="29" spans="2:15" ht="12" customHeight="1">
      <c r="B29" s="23" t="s">
        <v>22</v>
      </c>
      <c r="C29" s="24"/>
      <c r="D29" s="9">
        <f>SUM(D30:D33)</f>
        <v>113</v>
      </c>
      <c r="E29" s="9">
        <f aca="true" t="shared" si="6" ref="E29:O29">SUM(E30:E33)</f>
        <v>616</v>
      </c>
      <c r="F29" s="9">
        <f t="shared" si="6"/>
        <v>15</v>
      </c>
      <c r="G29" s="9">
        <f t="shared" si="6"/>
        <v>51</v>
      </c>
      <c r="H29" s="9">
        <f t="shared" si="6"/>
        <v>17</v>
      </c>
      <c r="I29" s="9">
        <f t="shared" si="6"/>
        <v>77</v>
      </c>
      <c r="J29" s="9">
        <f t="shared" si="6"/>
        <v>6</v>
      </c>
      <c r="K29" s="9">
        <f t="shared" si="6"/>
        <v>63</v>
      </c>
      <c r="L29" s="9">
        <f t="shared" si="6"/>
        <v>25</v>
      </c>
      <c r="M29" s="9">
        <f t="shared" si="6"/>
        <v>130</v>
      </c>
      <c r="N29" s="9">
        <f t="shared" si="6"/>
        <v>50</v>
      </c>
      <c r="O29" s="13">
        <f t="shared" si="6"/>
        <v>295</v>
      </c>
    </row>
    <row r="30" spans="2:15" ht="12" customHeight="1">
      <c r="B30" s="21"/>
      <c r="C30" s="22" t="s">
        <v>23</v>
      </c>
      <c r="D30" s="4">
        <f t="shared" si="0"/>
        <v>4</v>
      </c>
      <c r="E30" s="4">
        <f t="shared" si="1"/>
        <v>18</v>
      </c>
      <c r="F30" s="4">
        <v>2</v>
      </c>
      <c r="G30" s="4">
        <v>8</v>
      </c>
      <c r="H30" s="4">
        <v>1</v>
      </c>
      <c r="I30" s="4">
        <v>5</v>
      </c>
      <c r="J30" s="4"/>
      <c r="K30" s="4"/>
      <c r="L30" s="4"/>
      <c r="M30" s="4"/>
      <c r="N30" s="4">
        <v>1</v>
      </c>
      <c r="O30" s="11">
        <v>5</v>
      </c>
    </row>
    <row r="31" spans="2:15" ht="12" customHeight="1">
      <c r="B31" s="21"/>
      <c r="C31" s="22" t="s">
        <v>24</v>
      </c>
      <c r="D31" s="4">
        <f t="shared" si="0"/>
        <v>72</v>
      </c>
      <c r="E31" s="4">
        <f t="shared" si="1"/>
        <v>330</v>
      </c>
      <c r="F31" s="4">
        <v>5</v>
      </c>
      <c r="G31" s="4">
        <v>8</v>
      </c>
      <c r="H31" s="4">
        <v>13</v>
      </c>
      <c r="I31" s="4">
        <v>60</v>
      </c>
      <c r="J31" s="4"/>
      <c r="K31" s="4"/>
      <c r="L31" s="4">
        <v>25</v>
      </c>
      <c r="M31" s="4">
        <v>130</v>
      </c>
      <c r="N31" s="4">
        <v>29</v>
      </c>
      <c r="O31" s="11">
        <v>132</v>
      </c>
    </row>
    <row r="32" spans="2:15" ht="12" customHeight="1">
      <c r="B32" s="21"/>
      <c r="C32" s="22" t="s">
        <v>93</v>
      </c>
      <c r="D32" s="4">
        <f t="shared" si="0"/>
        <v>11</v>
      </c>
      <c r="E32" s="4">
        <f t="shared" si="1"/>
        <v>60</v>
      </c>
      <c r="F32" s="4">
        <v>4</v>
      </c>
      <c r="G32" s="4">
        <v>15</v>
      </c>
      <c r="H32" s="4">
        <v>3</v>
      </c>
      <c r="I32" s="4">
        <v>12</v>
      </c>
      <c r="J32" s="4"/>
      <c r="K32" s="4"/>
      <c r="L32" s="4"/>
      <c r="M32" s="4"/>
      <c r="N32" s="4">
        <v>4</v>
      </c>
      <c r="O32" s="11">
        <v>33</v>
      </c>
    </row>
    <row r="33" spans="2:15" ht="12" customHeight="1">
      <c r="B33" s="21"/>
      <c r="C33" s="22" t="s">
        <v>25</v>
      </c>
      <c r="D33" s="4">
        <f t="shared" si="0"/>
        <v>26</v>
      </c>
      <c r="E33" s="4">
        <f t="shared" si="1"/>
        <v>208</v>
      </c>
      <c r="F33" s="4">
        <v>4</v>
      </c>
      <c r="G33" s="4">
        <v>20</v>
      </c>
      <c r="H33" s="4"/>
      <c r="I33" s="4"/>
      <c r="J33" s="4">
        <v>6</v>
      </c>
      <c r="K33" s="4">
        <v>63</v>
      </c>
      <c r="L33" s="4"/>
      <c r="M33" s="4"/>
      <c r="N33" s="4">
        <v>16</v>
      </c>
      <c r="O33" s="11">
        <v>125</v>
      </c>
    </row>
    <row r="34" spans="2:15" ht="12" customHeight="1">
      <c r="B34" s="25"/>
      <c r="C34" s="2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4"/>
    </row>
    <row r="35" spans="2:15" ht="12" customHeight="1">
      <c r="B35" s="21" t="s">
        <v>26</v>
      </c>
      <c r="C35" s="22"/>
      <c r="D35" s="4">
        <f>SUM(D36:D46)</f>
        <v>129</v>
      </c>
      <c r="E35" s="4">
        <f aca="true" t="shared" si="7" ref="E35:O35">SUM(E36:E46)</f>
        <v>751</v>
      </c>
      <c r="F35" s="4">
        <f t="shared" si="7"/>
        <v>28</v>
      </c>
      <c r="G35" s="4">
        <f t="shared" si="7"/>
        <v>125</v>
      </c>
      <c r="H35" s="4">
        <f t="shared" si="7"/>
        <v>9</v>
      </c>
      <c r="I35" s="4">
        <f t="shared" si="7"/>
        <v>52</v>
      </c>
      <c r="J35" s="4">
        <f t="shared" si="7"/>
        <v>22</v>
      </c>
      <c r="K35" s="4">
        <f t="shared" si="7"/>
        <v>143</v>
      </c>
      <c r="L35" s="4">
        <f t="shared" si="7"/>
        <v>1</v>
      </c>
      <c r="M35" s="4">
        <f t="shared" si="7"/>
        <v>4</v>
      </c>
      <c r="N35" s="4">
        <f t="shared" si="7"/>
        <v>69</v>
      </c>
      <c r="O35" s="11">
        <f t="shared" si="7"/>
        <v>427</v>
      </c>
    </row>
    <row r="36" spans="2:15" ht="12" customHeight="1">
      <c r="B36" s="21"/>
      <c r="C36" s="22" t="s">
        <v>94</v>
      </c>
      <c r="D36" s="4">
        <f t="shared" si="0"/>
        <v>5</v>
      </c>
      <c r="E36" s="4">
        <f t="shared" si="1"/>
        <v>18</v>
      </c>
      <c r="F36" s="4">
        <v>2</v>
      </c>
      <c r="G36" s="4">
        <v>7</v>
      </c>
      <c r="H36" s="4">
        <v>1</v>
      </c>
      <c r="I36" s="4">
        <v>5</v>
      </c>
      <c r="J36" s="4">
        <v>1</v>
      </c>
      <c r="K36" s="4">
        <v>4</v>
      </c>
      <c r="L36" s="4"/>
      <c r="M36" s="4"/>
      <c r="N36" s="4">
        <v>1</v>
      </c>
      <c r="O36" s="11">
        <v>2</v>
      </c>
    </row>
    <row r="37" spans="2:15" ht="12" customHeight="1">
      <c r="B37" s="21"/>
      <c r="C37" s="22" t="s">
        <v>95</v>
      </c>
      <c r="D37" s="4">
        <f t="shared" si="0"/>
        <v>9</v>
      </c>
      <c r="E37" s="4">
        <f t="shared" si="1"/>
        <v>51</v>
      </c>
      <c r="F37" s="4">
        <v>2</v>
      </c>
      <c r="G37" s="4">
        <v>6</v>
      </c>
      <c r="H37" s="4">
        <v>1</v>
      </c>
      <c r="I37" s="4">
        <v>4</v>
      </c>
      <c r="J37" s="4"/>
      <c r="K37" s="4"/>
      <c r="L37" s="4"/>
      <c r="M37" s="4"/>
      <c r="N37" s="4">
        <v>6</v>
      </c>
      <c r="O37" s="11">
        <v>41</v>
      </c>
    </row>
    <row r="38" spans="2:15" ht="12" customHeight="1">
      <c r="B38" s="21"/>
      <c r="C38" s="22" t="s">
        <v>96</v>
      </c>
      <c r="D38" s="4">
        <f t="shared" si="0"/>
        <v>22</v>
      </c>
      <c r="E38" s="4">
        <f t="shared" si="1"/>
        <v>144</v>
      </c>
      <c r="F38" s="4">
        <v>5</v>
      </c>
      <c r="G38" s="4">
        <v>28</v>
      </c>
      <c r="H38" s="4">
        <v>2</v>
      </c>
      <c r="I38" s="4">
        <v>12</v>
      </c>
      <c r="J38" s="4">
        <v>6</v>
      </c>
      <c r="K38" s="4">
        <v>49</v>
      </c>
      <c r="L38" s="4"/>
      <c r="M38" s="4"/>
      <c r="N38" s="4">
        <v>9</v>
      </c>
      <c r="O38" s="11">
        <v>55</v>
      </c>
    </row>
    <row r="39" spans="2:15" ht="12" customHeight="1">
      <c r="B39" s="21"/>
      <c r="C39" s="22" t="s">
        <v>97</v>
      </c>
      <c r="D39" s="4">
        <f t="shared" si="0"/>
        <v>8</v>
      </c>
      <c r="E39" s="4">
        <f t="shared" si="1"/>
        <v>37</v>
      </c>
      <c r="F39" s="4">
        <v>1</v>
      </c>
      <c r="G39" s="4">
        <v>4</v>
      </c>
      <c r="H39" s="4"/>
      <c r="I39" s="4"/>
      <c r="J39" s="4"/>
      <c r="K39" s="4"/>
      <c r="L39" s="4"/>
      <c r="M39" s="4"/>
      <c r="N39" s="4">
        <v>7</v>
      </c>
      <c r="O39" s="11">
        <v>33</v>
      </c>
    </row>
    <row r="40" spans="2:15" ht="12" customHeight="1">
      <c r="B40" s="21"/>
      <c r="C40" s="22" t="s">
        <v>27</v>
      </c>
      <c r="D40" s="4">
        <f t="shared" si="0"/>
        <v>6</v>
      </c>
      <c r="E40" s="4">
        <f t="shared" si="1"/>
        <v>45</v>
      </c>
      <c r="F40" s="4"/>
      <c r="G40" s="4"/>
      <c r="H40" s="4"/>
      <c r="I40" s="4"/>
      <c r="J40" s="4"/>
      <c r="K40" s="4"/>
      <c r="L40" s="4"/>
      <c r="M40" s="4"/>
      <c r="N40" s="4">
        <v>6</v>
      </c>
      <c r="O40" s="11">
        <v>45</v>
      </c>
    </row>
    <row r="41" spans="2:15" ht="12" customHeight="1">
      <c r="B41" s="21"/>
      <c r="C41" s="22" t="s">
        <v>28</v>
      </c>
      <c r="D41" s="4">
        <f t="shared" si="0"/>
        <v>4</v>
      </c>
      <c r="E41" s="4">
        <f t="shared" si="1"/>
        <v>12</v>
      </c>
      <c r="F41" s="4"/>
      <c r="G41" s="4"/>
      <c r="H41" s="4"/>
      <c r="I41" s="4"/>
      <c r="J41" s="4">
        <v>1</v>
      </c>
      <c r="K41" s="4">
        <v>7</v>
      </c>
      <c r="L41" s="4"/>
      <c r="M41" s="4"/>
      <c r="N41" s="4">
        <v>3</v>
      </c>
      <c r="O41" s="11">
        <v>5</v>
      </c>
    </row>
    <row r="42" spans="2:15" ht="12" customHeight="1">
      <c r="B42" s="21"/>
      <c r="C42" s="22" t="s">
        <v>29</v>
      </c>
      <c r="D42" s="4">
        <f t="shared" si="0"/>
        <v>5</v>
      </c>
      <c r="E42" s="4">
        <f t="shared" si="1"/>
        <v>26</v>
      </c>
      <c r="F42" s="4">
        <v>2</v>
      </c>
      <c r="G42" s="4">
        <v>10</v>
      </c>
      <c r="H42" s="4"/>
      <c r="I42" s="4"/>
      <c r="J42" s="4">
        <v>2</v>
      </c>
      <c r="K42" s="4">
        <v>13</v>
      </c>
      <c r="L42" s="4"/>
      <c r="M42" s="4"/>
      <c r="N42" s="4">
        <v>1</v>
      </c>
      <c r="O42" s="11">
        <v>3</v>
      </c>
    </row>
    <row r="43" spans="2:15" ht="12" customHeight="1">
      <c r="B43" s="21"/>
      <c r="C43" s="22" t="s">
        <v>30</v>
      </c>
      <c r="D43" s="4">
        <f t="shared" si="0"/>
        <v>11</v>
      </c>
      <c r="E43" s="4">
        <f t="shared" si="1"/>
        <v>59</v>
      </c>
      <c r="F43" s="4"/>
      <c r="G43" s="4"/>
      <c r="H43" s="4"/>
      <c r="I43" s="4"/>
      <c r="J43" s="4">
        <v>3</v>
      </c>
      <c r="K43" s="4">
        <v>14</v>
      </c>
      <c r="L43" s="4"/>
      <c r="M43" s="4"/>
      <c r="N43" s="4">
        <v>8</v>
      </c>
      <c r="O43" s="11">
        <v>45</v>
      </c>
    </row>
    <row r="44" spans="2:15" ht="12" customHeight="1">
      <c r="B44" s="21"/>
      <c r="C44" s="22" t="s">
        <v>31</v>
      </c>
      <c r="D44" s="4">
        <f t="shared" si="0"/>
        <v>8</v>
      </c>
      <c r="E44" s="4">
        <f t="shared" si="1"/>
        <v>53</v>
      </c>
      <c r="F44" s="4">
        <v>3</v>
      </c>
      <c r="G44" s="4">
        <v>16</v>
      </c>
      <c r="H44" s="4">
        <v>1</v>
      </c>
      <c r="I44" s="4">
        <v>4</v>
      </c>
      <c r="J44" s="4"/>
      <c r="K44" s="4"/>
      <c r="L44" s="4"/>
      <c r="M44" s="4"/>
      <c r="N44" s="4">
        <v>4</v>
      </c>
      <c r="O44" s="11">
        <v>33</v>
      </c>
    </row>
    <row r="45" spans="2:15" ht="12" customHeight="1">
      <c r="B45" s="21"/>
      <c r="C45" s="22" t="s">
        <v>8</v>
      </c>
      <c r="D45" s="4">
        <f t="shared" si="0"/>
        <v>35</v>
      </c>
      <c r="E45" s="4">
        <f t="shared" si="1"/>
        <v>201</v>
      </c>
      <c r="F45" s="4">
        <v>11</v>
      </c>
      <c r="G45" s="4">
        <v>47</v>
      </c>
      <c r="H45" s="4">
        <v>3</v>
      </c>
      <c r="I45" s="4">
        <v>11</v>
      </c>
      <c r="J45" s="4">
        <v>5</v>
      </c>
      <c r="K45" s="4">
        <v>27</v>
      </c>
      <c r="L45" s="4"/>
      <c r="M45" s="4"/>
      <c r="N45" s="4">
        <v>16</v>
      </c>
      <c r="O45" s="11">
        <v>116</v>
      </c>
    </row>
    <row r="46" spans="2:15" ht="12" customHeight="1">
      <c r="B46" s="21"/>
      <c r="C46" s="22" t="s">
        <v>98</v>
      </c>
      <c r="D46" s="4">
        <f t="shared" si="0"/>
        <v>16</v>
      </c>
      <c r="E46" s="4">
        <f t="shared" si="1"/>
        <v>105</v>
      </c>
      <c r="F46" s="4">
        <v>2</v>
      </c>
      <c r="G46" s="4">
        <v>7</v>
      </c>
      <c r="H46" s="4">
        <v>1</v>
      </c>
      <c r="I46" s="4">
        <v>16</v>
      </c>
      <c r="J46" s="4">
        <v>4</v>
      </c>
      <c r="K46" s="4">
        <v>29</v>
      </c>
      <c r="L46" s="4">
        <v>1</v>
      </c>
      <c r="M46" s="4">
        <v>4</v>
      </c>
      <c r="N46" s="4">
        <v>8</v>
      </c>
      <c r="O46" s="11">
        <v>49</v>
      </c>
    </row>
    <row r="47" spans="2:15" ht="12" customHeight="1">
      <c r="B47" s="21"/>
      <c r="C47" s="2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1"/>
    </row>
    <row r="48" spans="2:15" ht="12" customHeight="1">
      <c r="B48" s="27" t="s">
        <v>32</v>
      </c>
      <c r="C48" s="24"/>
      <c r="D48" s="9">
        <f>SUM(D49:D56)</f>
        <v>96</v>
      </c>
      <c r="E48" s="9">
        <f aca="true" t="shared" si="8" ref="E48:O48">SUM(E49:E56)</f>
        <v>499</v>
      </c>
      <c r="F48" s="9">
        <f t="shared" si="8"/>
        <v>14</v>
      </c>
      <c r="G48" s="9">
        <f t="shared" si="8"/>
        <v>73</v>
      </c>
      <c r="H48" s="9">
        <f t="shared" si="8"/>
        <v>9</v>
      </c>
      <c r="I48" s="9">
        <f t="shared" si="8"/>
        <v>30</v>
      </c>
      <c r="J48" s="9">
        <f t="shared" si="8"/>
        <v>17</v>
      </c>
      <c r="K48" s="9">
        <f t="shared" si="8"/>
        <v>170</v>
      </c>
      <c r="L48" s="9">
        <f t="shared" si="8"/>
        <v>0</v>
      </c>
      <c r="M48" s="9">
        <f t="shared" si="8"/>
        <v>0</v>
      </c>
      <c r="N48" s="9">
        <f t="shared" si="8"/>
        <v>56</v>
      </c>
      <c r="O48" s="13">
        <f t="shared" si="8"/>
        <v>226</v>
      </c>
    </row>
    <row r="49" spans="2:15" ht="12" customHeight="1">
      <c r="B49" s="28"/>
      <c r="C49" s="22" t="s">
        <v>33</v>
      </c>
      <c r="D49" s="4">
        <f t="shared" si="0"/>
        <v>22</v>
      </c>
      <c r="E49" s="4">
        <f t="shared" si="1"/>
        <v>123</v>
      </c>
      <c r="F49" s="4">
        <v>6</v>
      </c>
      <c r="G49" s="4">
        <v>37</v>
      </c>
      <c r="H49" s="4">
        <v>3</v>
      </c>
      <c r="I49" s="4">
        <v>13</v>
      </c>
      <c r="J49" s="4"/>
      <c r="K49" s="4"/>
      <c r="L49" s="4"/>
      <c r="M49" s="4"/>
      <c r="N49" s="4">
        <v>13</v>
      </c>
      <c r="O49" s="11">
        <v>73</v>
      </c>
    </row>
    <row r="50" spans="2:15" ht="12" customHeight="1">
      <c r="B50" s="28"/>
      <c r="C50" s="22" t="s">
        <v>34</v>
      </c>
      <c r="D50" s="4">
        <f t="shared" si="0"/>
        <v>44</v>
      </c>
      <c r="E50" s="4">
        <f t="shared" si="1"/>
        <v>189</v>
      </c>
      <c r="F50" s="4">
        <v>3</v>
      </c>
      <c r="G50" s="4">
        <v>12</v>
      </c>
      <c r="H50" s="4">
        <v>4</v>
      </c>
      <c r="I50" s="4">
        <v>7</v>
      </c>
      <c r="J50" s="4">
        <v>11</v>
      </c>
      <c r="K50" s="4">
        <v>94</v>
      </c>
      <c r="L50" s="4"/>
      <c r="M50" s="4"/>
      <c r="N50" s="4">
        <v>26</v>
      </c>
      <c r="O50" s="11">
        <v>76</v>
      </c>
    </row>
    <row r="51" spans="2:15" ht="12" customHeight="1">
      <c r="B51" s="28"/>
      <c r="C51" s="22" t="s">
        <v>35</v>
      </c>
      <c r="D51" s="4">
        <f t="shared" si="0"/>
        <v>8</v>
      </c>
      <c r="E51" s="4">
        <f t="shared" si="1"/>
        <v>95</v>
      </c>
      <c r="F51" s="4">
        <v>1</v>
      </c>
      <c r="G51" s="4">
        <v>9</v>
      </c>
      <c r="H51" s="4"/>
      <c r="I51" s="4"/>
      <c r="J51" s="4">
        <v>6</v>
      </c>
      <c r="K51" s="4">
        <v>76</v>
      </c>
      <c r="L51" s="4"/>
      <c r="M51" s="4"/>
      <c r="N51" s="4">
        <v>1</v>
      </c>
      <c r="O51" s="11">
        <v>10</v>
      </c>
    </row>
    <row r="52" spans="2:15" ht="12" customHeight="1">
      <c r="B52" s="28"/>
      <c r="C52" s="22" t="s">
        <v>36</v>
      </c>
      <c r="D52" s="4">
        <f t="shared" si="0"/>
        <v>3</v>
      </c>
      <c r="E52" s="4">
        <f t="shared" si="1"/>
        <v>13</v>
      </c>
      <c r="F52" s="4">
        <v>3</v>
      </c>
      <c r="G52" s="4">
        <v>13</v>
      </c>
      <c r="H52" s="4"/>
      <c r="I52" s="4"/>
      <c r="J52" s="4"/>
      <c r="K52" s="4"/>
      <c r="L52" s="4"/>
      <c r="M52" s="4"/>
      <c r="N52" s="4"/>
      <c r="O52" s="11"/>
    </row>
    <row r="53" spans="2:15" ht="12" customHeight="1">
      <c r="B53" s="21"/>
      <c r="C53" s="22" t="s">
        <v>37</v>
      </c>
      <c r="D53" s="4">
        <f t="shared" si="0"/>
        <v>13</v>
      </c>
      <c r="E53" s="4">
        <f t="shared" si="1"/>
        <v>41</v>
      </c>
      <c r="F53" s="4">
        <v>1</v>
      </c>
      <c r="G53" s="4">
        <v>2</v>
      </c>
      <c r="H53" s="4"/>
      <c r="I53" s="4"/>
      <c r="J53" s="4"/>
      <c r="K53" s="4"/>
      <c r="L53" s="4"/>
      <c r="M53" s="4"/>
      <c r="N53" s="4">
        <v>12</v>
      </c>
      <c r="O53" s="11">
        <v>39</v>
      </c>
    </row>
    <row r="54" spans="2:15" ht="12" customHeight="1">
      <c r="B54" s="21"/>
      <c r="C54" s="22" t="s">
        <v>38</v>
      </c>
      <c r="D54" s="4">
        <f t="shared" si="0"/>
        <v>2</v>
      </c>
      <c r="E54" s="4">
        <f t="shared" si="1"/>
        <v>8</v>
      </c>
      <c r="F54" s="4"/>
      <c r="G54" s="4"/>
      <c r="H54" s="4"/>
      <c r="I54" s="4"/>
      <c r="J54" s="4"/>
      <c r="K54" s="4"/>
      <c r="L54" s="4"/>
      <c r="M54" s="4"/>
      <c r="N54" s="4">
        <v>2</v>
      </c>
      <c r="O54" s="11">
        <v>8</v>
      </c>
    </row>
    <row r="55" spans="2:15" ht="12" customHeight="1">
      <c r="B55" s="21"/>
      <c r="C55" s="22" t="s">
        <v>39</v>
      </c>
      <c r="D55" s="4">
        <f t="shared" si="0"/>
        <v>1</v>
      </c>
      <c r="E55" s="4">
        <f t="shared" si="1"/>
        <v>4</v>
      </c>
      <c r="F55" s="4"/>
      <c r="G55" s="4"/>
      <c r="H55" s="4"/>
      <c r="I55" s="4"/>
      <c r="J55" s="4"/>
      <c r="K55" s="4"/>
      <c r="L55" s="4"/>
      <c r="M55" s="4"/>
      <c r="N55" s="4">
        <v>1</v>
      </c>
      <c r="O55" s="11">
        <v>4</v>
      </c>
    </row>
    <row r="56" spans="2:15" ht="12" customHeight="1">
      <c r="B56" s="21"/>
      <c r="C56" s="22" t="s">
        <v>40</v>
      </c>
      <c r="D56" s="4">
        <f t="shared" si="0"/>
        <v>3</v>
      </c>
      <c r="E56" s="4">
        <f t="shared" si="1"/>
        <v>26</v>
      </c>
      <c r="F56" s="4"/>
      <c r="G56" s="4"/>
      <c r="H56" s="4">
        <v>2</v>
      </c>
      <c r="I56" s="4">
        <v>10</v>
      </c>
      <c r="J56" s="4"/>
      <c r="K56" s="4"/>
      <c r="L56" s="4"/>
      <c r="M56" s="4"/>
      <c r="N56" s="4">
        <v>1</v>
      </c>
      <c r="O56" s="11">
        <v>16</v>
      </c>
    </row>
    <row r="57" spans="2:15" ht="12" customHeight="1" thickBot="1">
      <c r="B57" s="29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</row>
  </sheetData>
  <mergeCells count="10">
    <mergeCell ref="L5:M5"/>
    <mergeCell ref="N5:O5"/>
    <mergeCell ref="B5:C6"/>
    <mergeCell ref="D5:E5"/>
    <mergeCell ref="F5:G5"/>
    <mergeCell ref="H5:I5"/>
    <mergeCell ref="B9:C9"/>
    <mergeCell ref="B8:C8"/>
    <mergeCell ref="B7:C7"/>
    <mergeCell ref="J5:K5"/>
  </mergeCells>
  <printOptions/>
  <pageMargins left="0.75" right="0.75" top="1" bottom="1" header="0.512" footer="0.51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zoomScaleSheetLayoutView="100" workbookViewId="0" topLeftCell="A1">
      <selection activeCell="B3" sqref="B3:C3"/>
    </sheetView>
  </sheetViews>
  <sheetFormatPr defaultColWidth="9.00390625" defaultRowHeight="13.5"/>
  <cols>
    <col min="1" max="1" width="2.625" style="31" customWidth="1"/>
    <col min="2" max="2" width="8.75390625" style="31" customWidth="1"/>
    <col min="3" max="3" width="7.625" style="31" customWidth="1"/>
    <col min="4" max="7" width="10.50390625" style="31" customWidth="1"/>
    <col min="8" max="16384" width="9.00390625" style="31" customWidth="1"/>
  </cols>
  <sheetData>
    <row r="1" ht="14.25">
      <c r="B1" s="34" t="s">
        <v>9</v>
      </c>
    </row>
    <row r="2" ht="12" customHeight="1" thickBot="1">
      <c r="G2" s="43" t="s">
        <v>100</v>
      </c>
    </row>
    <row r="3" spans="2:7" ht="12" customHeight="1">
      <c r="B3" s="89" t="s">
        <v>10</v>
      </c>
      <c r="C3" s="90"/>
      <c r="D3" s="56" t="s">
        <v>42</v>
      </c>
      <c r="E3" s="56" t="s">
        <v>43</v>
      </c>
      <c r="F3" s="56" t="s">
        <v>44</v>
      </c>
      <c r="G3" s="57" t="s">
        <v>11</v>
      </c>
    </row>
    <row r="4" spans="2:7" ht="12" customHeight="1">
      <c r="B4" s="79" t="s">
        <v>12</v>
      </c>
      <c r="C4" s="80"/>
      <c r="D4" s="32">
        <f>SUM(E4:G4)</f>
        <v>33537</v>
      </c>
      <c r="E4" s="32">
        <v>33220</v>
      </c>
      <c r="F4" s="32">
        <v>317</v>
      </c>
      <c r="G4" s="38"/>
    </row>
    <row r="5" spans="2:7" ht="12" customHeight="1">
      <c r="B5" s="81" t="s">
        <v>13</v>
      </c>
      <c r="C5" s="82"/>
      <c r="D5" s="32">
        <f aca="true" t="shared" si="0" ref="D5:D53">SUM(E5:G5)</f>
        <v>32240</v>
      </c>
      <c r="E5" s="32">
        <v>31924</v>
      </c>
      <c r="F5" s="32">
        <v>316</v>
      </c>
      <c r="G5" s="39"/>
    </row>
    <row r="6" spans="2:7" ht="12" customHeight="1">
      <c r="B6" s="79" t="s">
        <v>119</v>
      </c>
      <c r="C6" s="80"/>
      <c r="D6" s="32">
        <f t="shared" si="0"/>
        <v>30012</v>
      </c>
      <c r="E6" s="32">
        <f>E8+E18+E21+E26+E32+E45</f>
        <v>29702</v>
      </c>
      <c r="F6" s="32">
        <f>F8+F18+F21+F26+F32+F45</f>
        <v>310</v>
      </c>
      <c r="G6" s="39">
        <f>G8+G18+G21+G26+G32+G45</f>
        <v>0</v>
      </c>
    </row>
    <row r="7" spans="2:7" ht="12" customHeight="1">
      <c r="B7" s="44" t="s">
        <v>104</v>
      </c>
      <c r="C7" s="45" t="s">
        <v>14</v>
      </c>
      <c r="D7" s="37"/>
      <c r="E7" s="37"/>
      <c r="F7" s="37"/>
      <c r="G7" s="40"/>
    </row>
    <row r="8" spans="2:7" ht="12" customHeight="1">
      <c r="B8" s="46" t="s">
        <v>15</v>
      </c>
      <c r="C8" s="47"/>
      <c r="D8" s="32">
        <f>SUM(D9:D16)</f>
        <v>0</v>
      </c>
      <c r="E8" s="32">
        <f>SUM(E9:E16)</f>
        <v>0</v>
      </c>
      <c r="F8" s="32">
        <f>SUM(F9:F16)</f>
        <v>0</v>
      </c>
      <c r="G8" s="39">
        <f>SUM(G9:G16)</f>
        <v>0</v>
      </c>
    </row>
    <row r="9" spans="2:7" ht="12" customHeight="1">
      <c r="B9" s="46"/>
      <c r="C9" s="47" t="s">
        <v>16</v>
      </c>
      <c r="D9" s="32">
        <f t="shared" si="0"/>
        <v>0</v>
      </c>
      <c r="E9" s="32"/>
      <c r="F9" s="32"/>
      <c r="G9" s="39"/>
    </row>
    <row r="10" spans="2:7" ht="12" customHeight="1">
      <c r="B10" s="46"/>
      <c r="C10" s="47" t="s">
        <v>105</v>
      </c>
      <c r="D10" s="32">
        <f t="shared" si="0"/>
        <v>0</v>
      </c>
      <c r="E10" s="32"/>
      <c r="F10" s="32"/>
      <c r="G10" s="39"/>
    </row>
    <row r="11" spans="2:7" ht="12" customHeight="1">
      <c r="B11" s="46"/>
      <c r="C11" s="47" t="s">
        <v>17</v>
      </c>
      <c r="D11" s="32">
        <f t="shared" si="0"/>
        <v>0</v>
      </c>
      <c r="E11" s="32"/>
      <c r="F11" s="32"/>
      <c r="G11" s="39"/>
    </row>
    <row r="12" spans="2:7" ht="12" customHeight="1">
      <c r="B12" s="46"/>
      <c r="C12" s="47" t="s">
        <v>106</v>
      </c>
      <c r="D12" s="32">
        <f t="shared" si="0"/>
        <v>0</v>
      </c>
      <c r="E12" s="32"/>
      <c r="F12" s="32"/>
      <c r="G12" s="39"/>
    </row>
    <row r="13" spans="2:7" ht="12" customHeight="1">
      <c r="B13" s="46"/>
      <c r="C13" s="47" t="s">
        <v>18</v>
      </c>
      <c r="D13" s="32">
        <f t="shared" si="0"/>
        <v>0</v>
      </c>
      <c r="E13" s="32"/>
      <c r="F13" s="32"/>
      <c r="G13" s="39"/>
    </row>
    <row r="14" spans="2:7" ht="12" customHeight="1">
      <c r="B14" s="46"/>
      <c r="C14" s="47" t="s">
        <v>107</v>
      </c>
      <c r="D14" s="32">
        <f t="shared" si="0"/>
        <v>0</v>
      </c>
      <c r="E14" s="32"/>
      <c r="F14" s="32"/>
      <c r="G14" s="39"/>
    </row>
    <row r="15" spans="2:7" ht="12" customHeight="1">
      <c r="B15" s="46"/>
      <c r="C15" s="47" t="s">
        <v>108</v>
      </c>
      <c r="D15" s="32">
        <f t="shared" si="0"/>
        <v>0</v>
      </c>
      <c r="E15" s="32"/>
      <c r="F15" s="32"/>
      <c r="G15" s="39"/>
    </row>
    <row r="16" spans="2:7" ht="12" customHeight="1">
      <c r="B16" s="46"/>
      <c r="C16" s="47" t="s">
        <v>109</v>
      </c>
      <c r="D16" s="32">
        <f t="shared" si="0"/>
        <v>0</v>
      </c>
      <c r="E16" s="32"/>
      <c r="F16" s="32"/>
      <c r="G16" s="39"/>
    </row>
    <row r="17" spans="2:7" ht="12" customHeight="1">
      <c r="B17" s="46"/>
      <c r="C17" s="47"/>
      <c r="D17" s="32"/>
      <c r="E17" s="32"/>
      <c r="F17" s="32"/>
      <c r="G17" s="39"/>
    </row>
    <row r="18" spans="2:7" ht="12" customHeight="1">
      <c r="B18" s="48" t="s">
        <v>110</v>
      </c>
      <c r="C18" s="49"/>
      <c r="D18" s="35">
        <f>SUM(D19)</f>
        <v>11689</v>
      </c>
      <c r="E18" s="35">
        <f>SUM(E19)</f>
        <v>11689</v>
      </c>
      <c r="F18" s="35">
        <f>SUM(F19)</f>
        <v>0</v>
      </c>
      <c r="G18" s="38">
        <f>SUM(G19)</f>
        <v>0</v>
      </c>
    </row>
    <row r="19" spans="2:7" ht="12" customHeight="1">
      <c r="B19" s="46"/>
      <c r="C19" s="47" t="s">
        <v>19</v>
      </c>
      <c r="D19" s="32">
        <f t="shared" si="0"/>
        <v>11689</v>
      </c>
      <c r="E19" s="32">
        <v>11689</v>
      </c>
      <c r="F19" s="32"/>
      <c r="G19" s="39"/>
    </row>
    <row r="20" spans="2:7" ht="12" customHeight="1">
      <c r="B20" s="50"/>
      <c r="C20" s="51"/>
      <c r="D20" s="36"/>
      <c r="E20" s="36"/>
      <c r="F20" s="36"/>
      <c r="G20" s="41"/>
    </row>
    <row r="21" spans="2:7" ht="12" customHeight="1">
      <c r="B21" s="46" t="s">
        <v>20</v>
      </c>
      <c r="C21" s="47"/>
      <c r="D21" s="32">
        <f t="shared" si="0"/>
        <v>7585</v>
      </c>
      <c r="E21" s="32">
        <f>SUM(E22:E23)</f>
        <v>7585</v>
      </c>
      <c r="F21" s="32">
        <f>SUM(F22:F24)</f>
        <v>0</v>
      </c>
      <c r="G21" s="39">
        <f>SUM(G22:G24)</f>
        <v>0</v>
      </c>
    </row>
    <row r="22" spans="2:7" ht="12" customHeight="1">
      <c r="B22" s="46"/>
      <c r="C22" s="47" t="s">
        <v>111</v>
      </c>
      <c r="D22" s="32">
        <f t="shared" si="0"/>
        <v>4713</v>
      </c>
      <c r="E22" s="32">
        <v>4713</v>
      </c>
      <c r="F22" s="32"/>
      <c r="G22" s="39"/>
    </row>
    <row r="23" spans="2:7" ht="12" customHeight="1">
      <c r="B23" s="46"/>
      <c r="C23" s="47" t="s">
        <v>21</v>
      </c>
      <c r="D23" s="32">
        <f t="shared" si="0"/>
        <v>2872</v>
      </c>
      <c r="E23" s="32">
        <v>2872</v>
      </c>
      <c r="F23" s="32"/>
      <c r="G23" s="39"/>
    </row>
    <row r="24" spans="2:7" ht="12" customHeight="1">
      <c r="B24" s="46"/>
      <c r="C24" s="47" t="s">
        <v>112</v>
      </c>
      <c r="D24" s="32">
        <f t="shared" si="0"/>
        <v>0</v>
      </c>
      <c r="E24" s="32"/>
      <c r="F24" s="32"/>
      <c r="G24" s="39"/>
    </row>
    <row r="25" spans="2:7" ht="12" customHeight="1">
      <c r="B25" s="46"/>
      <c r="C25" s="47"/>
      <c r="D25" s="32"/>
      <c r="E25" s="32"/>
      <c r="F25" s="32"/>
      <c r="G25" s="39"/>
    </row>
    <row r="26" spans="2:7" ht="12" customHeight="1">
      <c r="B26" s="48" t="s">
        <v>22</v>
      </c>
      <c r="C26" s="49"/>
      <c r="D26" s="35">
        <f>SUM(D27:D30)</f>
        <v>6655</v>
      </c>
      <c r="E26" s="35">
        <f>SUM(E27:E30)</f>
        <v>6345</v>
      </c>
      <c r="F26" s="35">
        <f>SUM(F27:F30)</f>
        <v>310</v>
      </c>
      <c r="G26" s="38">
        <f>SUM(G27:G30)</f>
        <v>0</v>
      </c>
    </row>
    <row r="27" spans="2:7" ht="12" customHeight="1">
      <c r="B27" s="46"/>
      <c r="C27" s="47" t="s">
        <v>23</v>
      </c>
      <c r="D27" s="32">
        <f t="shared" si="0"/>
        <v>0</v>
      </c>
      <c r="E27" s="32"/>
      <c r="F27" s="32"/>
      <c r="G27" s="39"/>
    </row>
    <row r="28" spans="2:7" ht="12" customHeight="1">
      <c r="B28" s="46"/>
      <c r="C28" s="47" t="s">
        <v>24</v>
      </c>
      <c r="D28" s="32">
        <f t="shared" si="0"/>
        <v>4766</v>
      </c>
      <c r="E28" s="32">
        <v>4456</v>
      </c>
      <c r="F28" s="32">
        <v>310</v>
      </c>
      <c r="G28" s="39"/>
    </row>
    <row r="29" spans="2:7" ht="12" customHeight="1">
      <c r="B29" s="46"/>
      <c r="C29" s="47" t="s">
        <v>113</v>
      </c>
      <c r="D29" s="32">
        <f t="shared" si="0"/>
        <v>17</v>
      </c>
      <c r="E29" s="32">
        <v>17</v>
      </c>
      <c r="F29" s="32"/>
      <c r="G29" s="39"/>
    </row>
    <row r="30" spans="2:7" ht="12" customHeight="1">
      <c r="B30" s="46"/>
      <c r="C30" s="47" t="s">
        <v>25</v>
      </c>
      <c r="D30" s="32">
        <f t="shared" si="0"/>
        <v>1872</v>
      </c>
      <c r="E30" s="32">
        <v>1872</v>
      </c>
      <c r="F30" s="32"/>
      <c r="G30" s="39"/>
    </row>
    <row r="31" spans="2:7" ht="12" customHeight="1">
      <c r="B31" s="50"/>
      <c r="C31" s="51"/>
      <c r="D31" s="36"/>
      <c r="E31" s="36"/>
      <c r="F31" s="36"/>
      <c r="G31" s="41"/>
    </row>
    <row r="32" spans="2:7" ht="12" customHeight="1">
      <c r="B32" s="46" t="s">
        <v>26</v>
      </c>
      <c r="C32" s="47"/>
      <c r="D32" s="32">
        <f>SUM(D33:D43)</f>
        <v>2556</v>
      </c>
      <c r="E32" s="32">
        <f>SUM(E33:E43)</f>
        <v>2556</v>
      </c>
      <c r="F32" s="32">
        <f>SUM(F33:F43)</f>
        <v>0</v>
      </c>
      <c r="G32" s="39">
        <f>SUM(G33:G43)</f>
        <v>0</v>
      </c>
    </row>
    <row r="33" spans="2:7" ht="12" customHeight="1">
      <c r="B33" s="46"/>
      <c r="C33" s="47" t="s">
        <v>114</v>
      </c>
      <c r="D33" s="32">
        <f t="shared" si="0"/>
        <v>0</v>
      </c>
      <c r="E33" s="32"/>
      <c r="F33" s="32"/>
      <c r="G33" s="39"/>
    </row>
    <row r="34" spans="2:7" ht="12" customHeight="1">
      <c r="B34" s="46"/>
      <c r="C34" s="47" t="s">
        <v>115</v>
      </c>
      <c r="D34" s="32">
        <f t="shared" si="0"/>
        <v>0</v>
      </c>
      <c r="E34" s="32"/>
      <c r="F34" s="32"/>
      <c r="G34" s="39"/>
    </row>
    <row r="35" spans="2:7" ht="12" customHeight="1">
      <c r="B35" s="46"/>
      <c r="C35" s="47" t="s">
        <v>116</v>
      </c>
      <c r="D35" s="32">
        <f t="shared" si="0"/>
        <v>0</v>
      </c>
      <c r="E35" s="32"/>
      <c r="F35" s="32"/>
      <c r="G35" s="39"/>
    </row>
    <row r="36" spans="2:7" ht="12" customHeight="1">
      <c r="B36" s="46"/>
      <c r="C36" s="47" t="s">
        <v>117</v>
      </c>
      <c r="D36" s="32">
        <f t="shared" si="0"/>
        <v>0</v>
      </c>
      <c r="E36" s="32"/>
      <c r="F36" s="32"/>
      <c r="G36" s="39"/>
    </row>
    <row r="37" spans="2:7" ht="12" customHeight="1">
      <c r="B37" s="46"/>
      <c r="C37" s="47" t="s">
        <v>27</v>
      </c>
      <c r="D37" s="32">
        <f t="shared" si="0"/>
        <v>0</v>
      </c>
      <c r="E37" s="32"/>
      <c r="F37" s="32"/>
      <c r="G37" s="39"/>
    </row>
    <row r="38" spans="2:7" ht="12" customHeight="1">
      <c r="B38" s="46"/>
      <c r="C38" s="47" t="s">
        <v>28</v>
      </c>
      <c r="D38" s="32">
        <f t="shared" si="0"/>
        <v>0</v>
      </c>
      <c r="E38" s="32"/>
      <c r="F38" s="32"/>
      <c r="G38" s="39"/>
    </row>
    <row r="39" spans="2:7" ht="12" customHeight="1">
      <c r="B39" s="46"/>
      <c r="C39" s="47" t="s">
        <v>29</v>
      </c>
      <c r="D39" s="32">
        <f t="shared" si="0"/>
        <v>0</v>
      </c>
      <c r="E39" s="32"/>
      <c r="F39" s="32"/>
      <c r="G39" s="39"/>
    </row>
    <row r="40" spans="2:7" ht="12" customHeight="1">
      <c r="B40" s="46"/>
      <c r="C40" s="47" t="s">
        <v>30</v>
      </c>
      <c r="D40" s="32">
        <f t="shared" si="0"/>
        <v>0</v>
      </c>
      <c r="E40" s="32"/>
      <c r="F40" s="32"/>
      <c r="G40" s="39"/>
    </row>
    <row r="41" spans="2:7" ht="12" customHeight="1">
      <c r="B41" s="46"/>
      <c r="C41" s="47" t="s">
        <v>31</v>
      </c>
      <c r="D41" s="32">
        <f t="shared" si="0"/>
        <v>104</v>
      </c>
      <c r="E41" s="32">
        <v>104</v>
      </c>
      <c r="F41" s="32"/>
      <c r="G41" s="39"/>
    </row>
    <row r="42" spans="2:7" ht="12" customHeight="1">
      <c r="B42" s="46"/>
      <c r="C42" s="47" t="s">
        <v>8</v>
      </c>
      <c r="D42" s="32">
        <f t="shared" si="0"/>
        <v>0</v>
      </c>
      <c r="E42" s="32"/>
      <c r="F42" s="32"/>
      <c r="G42" s="39"/>
    </row>
    <row r="43" spans="2:7" ht="12" customHeight="1">
      <c r="B43" s="46"/>
      <c r="C43" s="47" t="s">
        <v>41</v>
      </c>
      <c r="D43" s="32">
        <f t="shared" si="0"/>
        <v>2452</v>
      </c>
      <c r="E43" s="32">
        <v>2452</v>
      </c>
      <c r="F43" s="32"/>
      <c r="G43" s="39"/>
    </row>
    <row r="44" spans="2:7" ht="12" customHeight="1">
      <c r="B44" s="46"/>
      <c r="C44" s="47"/>
      <c r="D44" s="32"/>
      <c r="E44" s="32"/>
      <c r="F44" s="32"/>
      <c r="G44" s="39"/>
    </row>
    <row r="45" spans="2:7" ht="12" customHeight="1">
      <c r="B45" s="52" t="s">
        <v>32</v>
      </c>
      <c r="C45" s="49"/>
      <c r="D45" s="35">
        <f>SUM(D46:D53)</f>
        <v>1527</v>
      </c>
      <c r="E45" s="35">
        <f>SUM(E46:E53)</f>
        <v>1527</v>
      </c>
      <c r="F45" s="35">
        <f>SUM(F46:F53)</f>
        <v>0</v>
      </c>
      <c r="G45" s="38">
        <f>SUM(G46:G53)</f>
        <v>0</v>
      </c>
    </row>
    <row r="46" spans="2:7" ht="12" customHeight="1">
      <c r="B46" s="53"/>
      <c r="C46" s="47" t="s">
        <v>33</v>
      </c>
      <c r="D46" s="32">
        <f t="shared" si="0"/>
        <v>1527</v>
      </c>
      <c r="E46" s="32">
        <v>1527</v>
      </c>
      <c r="F46" s="32"/>
      <c r="G46" s="39"/>
    </row>
    <row r="47" spans="2:7" ht="12" customHeight="1">
      <c r="B47" s="53"/>
      <c r="C47" s="47" t="s">
        <v>34</v>
      </c>
      <c r="D47" s="32">
        <f t="shared" si="0"/>
        <v>0</v>
      </c>
      <c r="E47" s="32"/>
      <c r="F47" s="32"/>
      <c r="G47" s="39"/>
    </row>
    <row r="48" spans="2:7" ht="12" customHeight="1">
      <c r="B48" s="53"/>
      <c r="C48" s="47" t="s">
        <v>35</v>
      </c>
      <c r="D48" s="32">
        <f t="shared" si="0"/>
        <v>0</v>
      </c>
      <c r="E48" s="32"/>
      <c r="F48" s="32"/>
      <c r="G48" s="39"/>
    </row>
    <row r="49" spans="2:7" ht="12" customHeight="1">
      <c r="B49" s="53"/>
      <c r="C49" s="47" t="s">
        <v>36</v>
      </c>
      <c r="D49" s="32">
        <f t="shared" si="0"/>
        <v>0</v>
      </c>
      <c r="E49" s="32"/>
      <c r="F49" s="32"/>
      <c r="G49" s="39"/>
    </row>
    <row r="50" spans="2:7" ht="12" customHeight="1">
      <c r="B50" s="46"/>
      <c r="C50" s="47" t="s">
        <v>37</v>
      </c>
      <c r="D50" s="32">
        <f t="shared" si="0"/>
        <v>0</v>
      </c>
      <c r="E50" s="32"/>
      <c r="F50" s="32"/>
      <c r="G50" s="39"/>
    </row>
    <row r="51" spans="2:7" ht="12" customHeight="1">
      <c r="B51" s="46"/>
      <c r="C51" s="47" t="s">
        <v>38</v>
      </c>
      <c r="D51" s="32">
        <f t="shared" si="0"/>
        <v>0</v>
      </c>
      <c r="E51" s="32"/>
      <c r="F51" s="32"/>
      <c r="G51" s="39"/>
    </row>
    <row r="52" spans="2:7" ht="12" customHeight="1">
      <c r="B52" s="46"/>
      <c r="C52" s="47" t="s">
        <v>39</v>
      </c>
      <c r="D52" s="32">
        <f t="shared" si="0"/>
        <v>0</v>
      </c>
      <c r="E52" s="32"/>
      <c r="F52" s="32"/>
      <c r="G52" s="39"/>
    </row>
    <row r="53" spans="2:7" ht="12" customHeight="1">
      <c r="B53" s="46"/>
      <c r="C53" s="47" t="s">
        <v>40</v>
      </c>
      <c r="D53" s="32">
        <f t="shared" si="0"/>
        <v>0</v>
      </c>
      <c r="E53" s="32"/>
      <c r="F53" s="32"/>
      <c r="G53" s="39"/>
    </row>
    <row r="54" spans="2:7" ht="12" customHeight="1" thickBot="1">
      <c r="B54" s="54"/>
      <c r="C54" s="55"/>
      <c r="D54" s="33"/>
      <c r="E54" s="33"/>
      <c r="F54" s="33"/>
      <c r="G54" s="42"/>
    </row>
  </sheetData>
  <mergeCells count="4">
    <mergeCell ref="B4:C4"/>
    <mergeCell ref="B5:C5"/>
    <mergeCell ref="B6:C6"/>
    <mergeCell ref="B3:C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"/>
  <sheetViews>
    <sheetView tabSelected="1" workbookViewId="0" topLeftCell="A1">
      <selection activeCell="B3" sqref="B3:B4"/>
    </sheetView>
  </sheetViews>
  <sheetFormatPr defaultColWidth="9.00390625" defaultRowHeight="13.5"/>
  <cols>
    <col min="1" max="1" width="2.625" style="2" customWidth="1"/>
    <col min="2" max="3" width="9.625" style="2" customWidth="1"/>
    <col min="4" max="5" width="13.00390625" style="2" customWidth="1"/>
    <col min="6" max="7" width="9.25390625" style="2" customWidth="1"/>
    <col min="8" max="16384" width="9.00390625" style="2" customWidth="1"/>
  </cols>
  <sheetData>
    <row r="1" ht="14.25">
      <c r="B1" s="1" t="s">
        <v>57</v>
      </c>
    </row>
    <row r="2" ht="12.75" thickBot="1">
      <c r="G2" s="2" t="s">
        <v>58</v>
      </c>
    </row>
    <row r="3" spans="2:7" ht="12">
      <c r="B3" s="88"/>
      <c r="C3" s="63"/>
      <c r="D3" s="83" t="s">
        <v>59</v>
      </c>
      <c r="E3" s="83"/>
      <c r="F3" s="63"/>
      <c r="G3" s="64"/>
    </row>
    <row r="4" spans="2:7" ht="12">
      <c r="B4" s="70" t="s">
        <v>45</v>
      </c>
      <c r="C4" s="58" t="s">
        <v>14</v>
      </c>
      <c r="D4" s="58" t="s">
        <v>60</v>
      </c>
      <c r="E4" s="58" t="s">
        <v>61</v>
      </c>
      <c r="F4" s="58" t="s">
        <v>46</v>
      </c>
      <c r="G4" s="65" t="s">
        <v>47</v>
      </c>
    </row>
    <row r="5" spans="2:7" ht="12">
      <c r="B5" s="70" t="s">
        <v>62</v>
      </c>
      <c r="C5" s="60" t="s">
        <v>48</v>
      </c>
      <c r="D5" s="61" t="s">
        <v>49</v>
      </c>
      <c r="E5" s="60" t="s">
        <v>63</v>
      </c>
      <c r="F5" s="62">
        <v>77</v>
      </c>
      <c r="G5" s="66">
        <v>100</v>
      </c>
    </row>
    <row r="6" spans="2:7" ht="12">
      <c r="B6" s="70" t="s">
        <v>64</v>
      </c>
      <c r="C6" s="59" t="s">
        <v>118</v>
      </c>
      <c r="D6" s="61" t="s">
        <v>65</v>
      </c>
      <c r="E6" s="60" t="s">
        <v>66</v>
      </c>
      <c r="F6" s="62">
        <v>46</v>
      </c>
      <c r="G6" s="66">
        <v>26</v>
      </c>
    </row>
    <row r="7" spans="2:7" ht="12">
      <c r="B7" s="70" t="s">
        <v>64</v>
      </c>
      <c r="C7" s="59" t="s">
        <v>118</v>
      </c>
      <c r="D7" s="61" t="s">
        <v>67</v>
      </c>
      <c r="E7" s="60" t="s">
        <v>68</v>
      </c>
      <c r="F7" s="62">
        <v>41</v>
      </c>
      <c r="G7" s="66">
        <v>9</v>
      </c>
    </row>
    <row r="8" spans="2:7" ht="12">
      <c r="B8" s="70" t="s">
        <v>64</v>
      </c>
      <c r="C8" s="60" t="s">
        <v>50</v>
      </c>
      <c r="D8" s="61" t="s">
        <v>69</v>
      </c>
      <c r="E8" s="60" t="s">
        <v>70</v>
      </c>
      <c r="F8" s="62">
        <v>40</v>
      </c>
      <c r="G8" s="66">
        <v>30</v>
      </c>
    </row>
    <row r="9" spans="2:7" ht="12">
      <c r="B9" s="70" t="s">
        <v>64</v>
      </c>
      <c r="C9" s="60" t="s">
        <v>71</v>
      </c>
      <c r="D9" s="61" t="s">
        <v>51</v>
      </c>
      <c r="E9" s="60" t="s">
        <v>52</v>
      </c>
      <c r="F9" s="62">
        <v>76.1</v>
      </c>
      <c r="G9" s="66">
        <v>87</v>
      </c>
    </row>
    <row r="10" spans="2:7" ht="12">
      <c r="B10" s="70" t="s">
        <v>53</v>
      </c>
      <c r="C10" s="60" t="s">
        <v>72</v>
      </c>
      <c r="D10" s="61" t="s">
        <v>54</v>
      </c>
      <c r="E10" s="60" t="s">
        <v>55</v>
      </c>
      <c r="F10" s="62">
        <v>45</v>
      </c>
      <c r="G10" s="66">
        <v>21</v>
      </c>
    </row>
    <row r="11" spans="2:7" ht="12">
      <c r="B11" s="70" t="s">
        <v>73</v>
      </c>
      <c r="C11" s="60" t="s">
        <v>74</v>
      </c>
      <c r="D11" s="61" t="s">
        <v>75</v>
      </c>
      <c r="E11" s="60" t="s">
        <v>76</v>
      </c>
      <c r="F11" s="62">
        <v>53</v>
      </c>
      <c r="G11" s="66">
        <v>41</v>
      </c>
    </row>
    <row r="12" spans="2:7" ht="12">
      <c r="B12" s="70" t="s">
        <v>64</v>
      </c>
      <c r="C12" s="59" t="s">
        <v>118</v>
      </c>
      <c r="D12" s="61" t="s">
        <v>77</v>
      </c>
      <c r="E12" s="60" t="s">
        <v>78</v>
      </c>
      <c r="F12" s="62">
        <v>51</v>
      </c>
      <c r="G12" s="66">
        <v>49</v>
      </c>
    </row>
    <row r="13" spans="2:7" ht="12">
      <c r="B13" s="70" t="s">
        <v>56</v>
      </c>
      <c r="C13" s="60" t="s">
        <v>79</v>
      </c>
      <c r="D13" s="61" t="s">
        <v>80</v>
      </c>
      <c r="E13" s="60" t="s">
        <v>81</v>
      </c>
      <c r="F13" s="62">
        <v>48.9</v>
      </c>
      <c r="G13" s="66">
        <v>9</v>
      </c>
    </row>
    <row r="14" spans="2:7" ht="12.75" thickBot="1">
      <c r="B14" s="71" t="s">
        <v>82</v>
      </c>
      <c r="C14" s="67"/>
      <c r="D14" s="68"/>
      <c r="E14" s="67"/>
      <c r="F14" s="67"/>
      <c r="G14" s="69">
        <f>SUM(G5:G13)</f>
        <v>372</v>
      </c>
    </row>
  </sheetData>
  <mergeCells count="1">
    <mergeCell ref="D3:E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2001-03-02T07:27:58Z</cp:lastPrinted>
  <dcterms:created xsi:type="dcterms:W3CDTF">2000-01-07T05:13:29Z</dcterms:created>
  <dcterms:modified xsi:type="dcterms:W3CDTF">2007-09-12T07:14:54Z</dcterms:modified>
  <cp:category/>
  <cp:version/>
  <cp:contentType/>
  <cp:contentStatus/>
</cp:coreProperties>
</file>