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<sst xmlns="http://schemas.openxmlformats.org/spreadsheetml/2006/main" count="51" uniqueCount="36">
  <si>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　県内外別</t>
  </si>
  <si>
    <t>県　　　内</t>
  </si>
  <si>
    <t>計</t>
  </si>
  <si>
    <t>委　託</t>
  </si>
  <si>
    <t>買　付</t>
  </si>
  <si>
    <t>小　計</t>
  </si>
  <si>
    <t>委　託</t>
  </si>
  <si>
    <t>買　付</t>
  </si>
  <si>
    <t xml:space="preserve">　　　　法 </t>
  </si>
  <si>
    <t>品目</t>
  </si>
  <si>
    <t>切　花</t>
  </si>
  <si>
    <t>個人生産者</t>
  </si>
  <si>
    <t>鉢　物</t>
  </si>
  <si>
    <t>花　木</t>
  </si>
  <si>
    <t>鉢　物</t>
  </si>
  <si>
    <t>任 意 組 合</t>
  </si>
  <si>
    <t>鉢　物</t>
  </si>
  <si>
    <t>鉢　物</t>
  </si>
  <si>
    <t>中央卸売市場からの転送</t>
  </si>
  <si>
    <t>切　花</t>
  </si>
  <si>
    <t>鉢　物</t>
  </si>
  <si>
    <t>切　花</t>
  </si>
  <si>
    <t>そ　の　他</t>
  </si>
  <si>
    <t>計</t>
  </si>
  <si>
    <t>入荷の形態（花き）</t>
  </si>
  <si>
    <t xml:space="preserve">     （単位：百万円）</t>
  </si>
  <si>
    <t>県　　　外</t>
  </si>
  <si>
    <t>　方</t>
  </si>
  <si>
    <t>入荷先</t>
  </si>
  <si>
    <t>切　花</t>
  </si>
  <si>
    <t>商人又は商社</t>
  </si>
  <si>
    <t>切　花</t>
  </si>
  <si>
    <t>協 同 組 合　　及び同連合会</t>
  </si>
  <si>
    <t>中央卸売市場以外の卸売市場からの転送</t>
  </si>
  <si>
    <t>切　花</t>
  </si>
  <si>
    <t>鉢　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</si>
</sst>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</numFmts>
  <fonts count="9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3" fillId="0" borderId="0" xfId="0" applyFont="1" applyAlignment="1">
      <alignment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7" fillId="0" borderId="0" xfId="0" applyFont="1" applyAlignment="1">
      <alignment/>
    </xf>
    <xf numFmtId="0" fontId="8" fillId="0" borderId="0" xfId="20" applyFont="1">
      <alignment/>
      <protection/>
    </xf>
    <xf numFmtId="0" fontId="8" fillId="0" borderId="1" xfId="20" applyFont="1" applyBorder="1" applyAlignment="1">
      <alignment horizontal="center"/>
      <protection/>
    </xf>
    <xf numFmtId="0" fontId="8" fillId="0" borderId="1" xfId="20" applyFont="1" applyBorder="1" applyAlignment="1">
      <alignment horizontal="right" vertical="center"/>
      <protection/>
    </xf>
    <xf numFmtId="178" fontId="8" fillId="0" borderId="2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vertical="center"/>
    </xf>
    <xf numFmtId="178" fontId="8" fillId="0" borderId="30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178" fontId="8" fillId="0" borderId="32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33" xfId="0" applyNumberFormat="1" applyFont="1" applyBorder="1" applyAlignment="1">
      <alignment vertical="center"/>
    </xf>
    <xf numFmtId="178" fontId="8" fillId="0" borderId="34" xfId="0" applyNumberFormat="1" applyFont="1" applyBorder="1" applyAlignment="1">
      <alignment vertical="center"/>
    </xf>
    <xf numFmtId="178" fontId="8" fillId="0" borderId="35" xfId="0" applyNumberFormat="1" applyFont="1" applyBorder="1" applyAlignment="1">
      <alignment vertical="center"/>
    </xf>
    <xf numFmtId="178" fontId="8" fillId="0" borderId="36" xfId="0" applyNumberFormat="1" applyFont="1" applyBorder="1" applyAlignment="1">
      <alignment vertical="center"/>
    </xf>
    <xf numFmtId="178" fontId="8" fillId="0" borderId="37" xfId="0" applyNumberFormat="1" applyFont="1" applyBorder="1" applyAlignment="1">
      <alignment vertical="center"/>
    </xf>
    <xf numFmtId="0" fontId="8" fillId="2" borderId="38" xfId="20" applyFont="1" applyFill="1" applyBorder="1">
      <alignment/>
      <protection/>
    </xf>
    <xf numFmtId="0" fontId="8" fillId="2" borderId="39" xfId="20" applyFont="1" applyFill="1" applyBorder="1" applyAlignment="1">
      <alignment horizontal="right"/>
      <protection/>
    </xf>
    <xf numFmtId="0" fontId="8" fillId="2" borderId="40" xfId="20" applyFont="1" applyFill="1" applyBorder="1" applyAlignment="1">
      <alignment horizontal="center" vertical="center"/>
      <protection/>
    </xf>
    <xf numFmtId="0" fontId="8" fillId="2" borderId="41" xfId="20" applyFont="1" applyFill="1" applyBorder="1" applyAlignment="1">
      <alignment horizontal="center" vertical="center"/>
      <protection/>
    </xf>
    <xf numFmtId="0" fontId="8" fillId="2" borderId="42" xfId="20" applyFont="1" applyFill="1" applyBorder="1" applyAlignment="1">
      <alignment horizontal="center" vertical="center"/>
      <protection/>
    </xf>
    <xf numFmtId="0" fontId="8" fillId="2" borderId="43" xfId="20" applyFont="1" applyFill="1" applyBorder="1" applyAlignment="1">
      <alignment horizontal="center" vertical="center"/>
      <protection/>
    </xf>
    <xf numFmtId="0" fontId="8" fillId="2" borderId="44" xfId="20" applyFont="1" applyFill="1" applyBorder="1" applyAlignment="1">
      <alignment horizontal="center" vertical="center"/>
      <protection/>
    </xf>
    <xf numFmtId="0" fontId="8" fillId="2" borderId="45" xfId="20" applyFont="1" applyFill="1" applyBorder="1" applyAlignment="1">
      <alignment horizontal="center" vertical="center"/>
      <protection/>
    </xf>
    <xf numFmtId="0" fontId="8" fillId="2" borderId="46" xfId="20" applyFont="1" applyFill="1" applyBorder="1">
      <alignment/>
      <protection/>
    </xf>
    <xf numFmtId="0" fontId="8" fillId="2" borderId="0" xfId="20" applyFont="1" applyFill="1" applyBorder="1" applyAlignment="1">
      <alignment horizontal="left" vertical="center" textRotation="120"/>
      <protection/>
    </xf>
    <xf numFmtId="0" fontId="8" fillId="2" borderId="47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18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48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0" xfId="20" applyFont="1" applyFill="1" applyBorder="1" applyAlignment="1">
      <alignment horizontal="left" vertical="center"/>
      <protection/>
    </xf>
    <xf numFmtId="0" fontId="8" fillId="2" borderId="46" xfId="20" applyFont="1" applyFill="1" applyBorder="1" applyAlignment="1">
      <alignment vertical="center"/>
      <protection/>
    </xf>
    <xf numFmtId="0" fontId="8" fillId="2" borderId="0" xfId="20" applyFont="1" applyFill="1" applyBorder="1" applyAlignment="1">
      <alignment horizontal="right"/>
      <protection/>
    </xf>
    <xf numFmtId="0" fontId="8" fillId="2" borderId="49" xfId="20" applyFont="1" applyFill="1" applyBorder="1" applyAlignment="1">
      <alignment vertical="center"/>
      <protection/>
    </xf>
    <xf numFmtId="0" fontId="8" fillId="2" borderId="50" xfId="20" applyFont="1" applyFill="1" applyBorder="1" applyAlignment="1">
      <alignment vertical="top"/>
      <protection/>
    </xf>
    <xf numFmtId="0" fontId="8" fillId="3" borderId="51" xfId="20" applyFont="1" applyFill="1" applyBorder="1">
      <alignment/>
      <protection/>
    </xf>
    <xf numFmtId="0" fontId="8" fillId="3" borderId="48" xfId="20" applyFont="1" applyFill="1" applyBorder="1" applyAlignment="1">
      <alignment horizontal="center" vertical="center"/>
      <protection/>
    </xf>
    <xf numFmtId="0" fontId="8" fillId="3" borderId="52" xfId="20" applyFont="1" applyFill="1" applyBorder="1" applyAlignment="1">
      <alignment horizontal="center" vertical="center"/>
      <protection/>
    </xf>
    <xf numFmtId="0" fontId="8" fillId="3" borderId="53" xfId="20" applyFont="1" applyFill="1" applyBorder="1" applyAlignment="1">
      <alignment horizontal="center" vertical="center"/>
      <protection/>
    </xf>
    <xf numFmtId="0" fontId="8" fillId="3" borderId="54" xfId="20" applyFont="1" applyFill="1" applyBorder="1" applyAlignment="1">
      <alignment horizontal="center" vertical="center"/>
      <protection/>
    </xf>
    <xf numFmtId="0" fontId="8" fillId="3" borderId="23" xfId="20" applyFont="1" applyFill="1" applyBorder="1" applyAlignment="1">
      <alignment horizontal="center" vertical="center"/>
      <protection/>
    </xf>
    <xf numFmtId="0" fontId="8" fillId="3" borderId="55" xfId="20" applyFont="1" applyFill="1" applyBorder="1">
      <alignment/>
      <protection/>
    </xf>
    <xf numFmtId="0" fontId="8" fillId="3" borderId="56" xfId="20" applyFont="1" applyFill="1" applyBorder="1" applyAlignment="1">
      <alignment horizontal="center" vertical="center"/>
      <protection/>
    </xf>
    <xf numFmtId="0" fontId="8" fillId="3" borderId="57" xfId="20" applyFont="1" applyFill="1" applyBorder="1" applyAlignment="1">
      <alignment horizontal="center" vertical="center"/>
      <protection/>
    </xf>
    <xf numFmtId="0" fontId="8" fillId="3" borderId="52" xfId="20" applyFont="1" applyFill="1" applyBorder="1">
      <alignment/>
      <protection/>
    </xf>
    <xf numFmtId="0" fontId="8" fillId="3" borderId="58" xfId="20" applyFont="1" applyFill="1" applyBorder="1" applyAlignment="1">
      <alignment horizontal="center" vertical="center"/>
      <protection/>
    </xf>
    <xf numFmtId="0" fontId="8" fillId="3" borderId="55" xfId="20" applyFont="1" applyFill="1" applyBorder="1" applyAlignment="1">
      <alignment horizontal="center" vertical="center" wrapText="1"/>
      <protection/>
    </xf>
    <xf numFmtId="0" fontId="8" fillId="3" borderId="52" xfId="20" applyFont="1" applyFill="1" applyBorder="1" applyAlignment="1">
      <alignment horizontal="distributed" vertical="center" wrapText="1"/>
      <protection/>
    </xf>
    <xf numFmtId="0" fontId="8" fillId="3" borderId="54" xfId="20" applyFont="1" applyFill="1" applyBorder="1" applyAlignment="1">
      <alignment horizontal="center" vertical="center" wrapText="1"/>
      <protection/>
    </xf>
    <xf numFmtId="0" fontId="8" fillId="3" borderId="55" xfId="20" applyFont="1" applyFill="1" applyBorder="1" applyAlignment="1">
      <alignment horizontal="distributed" vertical="center" wrapText="1"/>
      <protection/>
    </xf>
    <xf numFmtId="0" fontId="8" fillId="3" borderId="52" xfId="20" applyFont="1" applyFill="1" applyBorder="1" applyAlignment="1">
      <alignment horizontal="distributed" vertical="center" wrapText="1"/>
      <protection/>
    </xf>
    <xf numFmtId="0" fontId="8" fillId="3" borderId="54" xfId="20" applyFont="1" applyFill="1" applyBorder="1" applyAlignment="1">
      <alignment horizontal="distributed" vertical="center" wrapText="1"/>
      <protection/>
    </xf>
    <xf numFmtId="0" fontId="8" fillId="3" borderId="59" xfId="20" applyFont="1" applyFill="1" applyBorder="1" applyAlignment="1">
      <alignment horizontal="center" vertical="center"/>
      <protection/>
    </xf>
    <xf numFmtId="0" fontId="8" fillId="3" borderId="52" xfId="20" applyFont="1" applyFill="1" applyBorder="1" applyAlignment="1">
      <alignment horizontal="center" vertical="center"/>
      <protection/>
    </xf>
    <xf numFmtId="0" fontId="8" fillId="3" borderId="51" xfId="20" applyFont="1" applyFill="1" applyBorder="1" applyAlignment="1">
      <alignment horizontal="center" vertical="center"/>
      <protection/>
    </xf>
    <xf numFmtId="0" fontId="8" fillId="3" borderId="60" xfId="20" applyFont="1" applyFill="1" applyBorder="1" applyAlignment="1">
      <alignment horizontal="center" vertical="center"/>
      <protection/>
    </xf>
    <xf numFmtId="0" fontId="8" fillId="3" borderId="61" xfId="20" applyFont="1" applyFill="1" applyBorder="1" applyAlignment="1">
      <alignment horizontal="center" vertical="center"/>
      <protection/>
    </xf>
    <xf numFmtId="0" fontId="8" fillId="3" borderId="35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1905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00025" y="495300"/>
          <a:ext cx="1905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495300"/>
          <a:ext cx="847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2.625" style="0" customWidth="1"/>
    <col min="2" max="2" width="11.125" style="0" customWidth="1"/>
    <col min="3" max="3" width="13.875" style="0" customWidth="1"/>
    <col min="6" max="6" width="11.00390625" style="0" customWidth="1"/>
  </cols>
  <sheetData>
    <row r="1" spans="2:12" s="4" customFormat="1" ht="14.25">
      <c r="B1" s="2" t="s">
        <v>24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s="7" customFormat="1" ht="12">
      <c r="B2" s="5"/>
      <c r="C2" s="5"/>
      <c r="D2" s="6"/>
      <c r="E2" s="6"/>
      <c r="F2" s="6"/>
      <c r="G2" s="6"/>
      <c r="H2" s="6"/>
      <c r="I2" s="6"/>
      <c r="J2" s="6"/>
      <c r="K2" s="6"/>
      <c r="L2" s="6"/>
    </row>
    <row r="3" spans="2:12" s="1" customFormat="1" ht="12.75" thickBot="1">
      <c r="B3" s="8"/>
      <c r="C3" s="8"/>
      <c r="D3" s="8"/>
      <c r="E3" s="8"/>
      <c r="F3" s="8"/>
      <c r="G3" s="8"/>
      <c r="H3" s="8"/>
      <c r="I3" s="8"/>
      <c r="J3" s="9"/>
      <c r="K3" s="9"/>
      <c r="L3" s="10" t="s">
        <v>25</v>
      </c>
    </row>
    <row r="4" spans="2:12" s="1" customFormat="1" ht="12">
      <c r="B4" s="48"/>
      <c r="C4" s="49" t="s">
        <v>0</v>
      </c>
      <c r="D4" s="50" t="s">
        <v>1</v>
      </c>
      <c r="E4" s="51"/>
      <c r="F4" s="52"/>
      <c r="G4" s="53" t="s">
        <v>26</v>
      </c>
      <c r="H4" s="51"/>
      <c r="I4" s="54"/>
      <c r="J4" s="50" t="s">
        <v>2</v>
      </c>
      <c r="K4" s="51"/>
      <c r="L4" s="55"/>
    </row>
    <row r="5" spans="2:12" s="1" customFormat="1" ht="12">
      <c r="B5" s="56"/>
      <c r="C5" s="57"/>
      <c r="D5" s="58"/>
      <c r="E5" s="59"/>
      <c r="F5" s="60"/>
      <c r="G5" s="61"/>
      <c r="H5" s="59"/>
      <c r="I5" s="62"/>
      <c r="J5" s="58"/>
      <c r="K5" s="59"/>
      <c r="L5" s="63"/>
    </row>
    <row r="6" spans="2:12" s="1" customFormat="1" ht="12">
      <c r="B6" s="56"/>
      <c r="C6" s="64" t="s">
        <v>27</v>
      </c>
      <c r="D6" s="58" t="s">
        <v>3</v>
      </c>
      <c r="E6" s="59" t="s">
        <v>4</v>
      </c>
      <c r="F6" s="60" t="s">
        <v>5</v>
      </c>
      <c r="G6" s="61" t="s">
        <v>6</v>
      </c>
      <c r="H6" s="59" t="s">
        <v>7</v>
      </c>
      <c r="I6" s="62" t="s">
        <v>5</v>
      </c>
      <c r="J6" s="58" t="s">
        <v>6</v>
      </c>
      <c r="K6" s="59" t="s">
        <v>7</v>
      </c>
      <c r="L6" s="63" t="s">
        <v>5</v>
      </c>
    </row>
    <row r="7" spans="2:12" s="1" customFormat="1" ht="12">
      <c r="B7" s="65" t="s">
        <v>28</v>
      </c>
      <c r="C7" s="66" t="s">
        <v>8</v>
      </c>
      <c r="D7" s="58"/>
      <c r="E7" s="59"/>
      <c r="F7" s="60"/>
      <c r="G7" s="61"/>
      <c r="H7" s="59"/>
      <c r="I7" s="62"/>
      <c r="J7" s="58"/>
      <c r="K7" s="59"/>
      <c r="L7" s="63"/>
    </row>
    <row r="8" spans="2:12" s="1" customFormat="1" ht="12">
      <c r="B8" s="67"/>
      <c r="C8" s="68" t="s">
        <v>9</v>
      </c>
      <c r="D8" s="58"/>
      <c r="E8" s="59"/>
      <c r="F8" s="60"/>
      <c r="G8" s="61"/>
      <c r="H8" s="59"/>
      <c r="I8" s="62"/>
      <c r="J8" s="58"/>
      <c r="K8" s="59"/>
      <c r="L8" s="63"/>
    </row>
    <row r="9" spans="2:12" s="1" customFormat="1" ht="12">
      <c r="B9" s="69"/>
      <c r="C9" s="70" t="s">
        <v>10</v>
      </c>
      <c r="D9" s="11">
        <v>499</v>
      </c>
      <c r="E9" s="12">
        <v>1</v>
      </c>
      <c r="F9" s="13">
        <f aca="true" t="shared" si="0" ref="F9:F29">SUM(D9:E9)</f>
        <v>500</v>
      </c>
      <c r="G9" s="11">
        <v>1569</v>
      </c>
      <c r="H9" s="12">
        <v>11</v>
      </c>
      <c r="I9" s="13">
        <f aca="true" t="shared" si="1" ref="I9:I29">SUM(G9:H9)</f>
        <v>1580</v>
      </c>
      <c r="J9" s="14">
        <f aca="true" t="shared" si="2" ref="J9:K29">+D9+G9</f>
        <v>2068</v>
      </c>
      <c r="K9" s="12">
        <f t="shared" si="2"/>
        <v>12</v>
      </c>
      <c r="L9" s="15">
        <f aca="true" t="shared" si="3" ref="L9:L29">SUM(J9:K9)</f>
        <v>2080</v>
      </c>
    </row>
    <row r="10" spans="2:12" s="1" customFormat="1" ht="12">
      <c r="B10" s="71" t="s">
        <v>11</v>
      </c>
      <c r="C10" s="72" t="s">
        <v>12</v>
      </c>
      <c r="D10" s="16">
        <v>216</v>
      </c>
      <c r="E10" s="17">
        <v>6</v>
      </c>
      <c r="F10" s="13">
        <f t="shared" si="0"/>
        <v>222</v>
      </c>
      <c r="G10" s="16">
        <v>375</v>
      </c>
      <c r="H10" s="17">
        <v>14</v>
      </c>
      <c r="I10" s="13">
        <f t="shared" si="1"/>
        <v>389</v>
      </c>
      <c r="J10" s="18">
        <f t="shared" si="2"/>
        <v>591</v>
      </c>
      <c r="K10" s="17">
        <f t="shared" si="2"/>
        <v>20</v>
      </c>
      <c r="L10" s="15">
        <f t="shared" si="3"/>
        <v>611</v>
      </c>
    </row>
    <row r="11" spans="2:12" s="1" customFormat="1" ht="12.75" thickBot="1">
      <c r="B11" s="73"/>
      <c r="C11" s="74" t="s">
        <v>13</v>
      </c>
      <c r="D11" s="16">
        <v>49</v>
      </c>
      <c r="E11" s="17">
        <v>10</v>
      </c>
      <c r="F11" s="19">
        <f t="shared" si="0"/>
        <v>59</v>
      </c>
      <c r="G11" s="16">
        <v>66</v>
      </c>
      <c r="H11" s="17">
        <v>29</v>
      </c>
      <c r="I11" s="19">
        <f t="shared" si="1"/>
        <v>95</v>
      </c>
      <c r="J11" s="18">
        <f t="shared" si="2"/>
        <v>115</v>
      </c>
      <c r="K11" s="17">
        <f t="shared" si="2"/>
        <v>39</v>
      </c>
      <c r="L11" s="15">
        <f t="shared" si="3"/>
        <v>154</v>
      </c>
    </row>
    <row r="12" spans="2:12" s="1" customFormat="1" ht="12.75" thickTop="1">
      <c r="B12" s="75"/>
      <c r="C12" s="76" t="s">
        <v>29</v>
      </c>
      <c r="D12" s="20">
        <v>0</v>
      </c>
      <c r="E12" s="21">
        <v>0</v>
      </c>
      <c r="F12" s="22">
        <f t="shared" si="0"/>
        <v>0</v>
      </c>
      <c r="G12" s="20">
        <v>151</v>
      </c>
      <c r="H12" s="21">
        <v>152</v>
      </c>
      <c r="I12" s="22">
        <f t="shared" si="1"/>
        <v>303</v>
      </c>
      <c r="J12" s="23">
        <f t="shared" si="2"/>
        <v>151</v>
      </c>
      <c r="K12" s="21">
        <f t="shared" si="2"/>
        <v>152</v>
      </c>
      <c r="L12" s="24">
        <f t="shared" si="3"/>
        <v>303</v>
      </c>
    </row>
    <row r="13" spans="2:12" s="1" customFormat="1" ht="12">
      <c r="B13" s="71" t="s">
        <v>30</v>
      </c>
      <c r="C13" s="77" t="s">
        <v>14</v>
      </c>
      <c r="D13" s="25">
        <v>7</v>
      </c>
      <c r="E13" s="26">
        <v>0</v>
      </c>
      <c r="F13" s="27">
        <f t="shared" si="0"/>
        <v>7</v>
      </c>
      <c r="G13" s="25">
        <v>0</v>
      </c>
      <c r="H13" s="26">
        <v>0</v>
      </c>
      <c r="I13" s="27">
        <f t="shared" si="1"/>
        <v>0</v>
      </c>
      <c r="J13" s="28">
        <f t="shared" si="2"/>
        <v>7</v>
      </c>
      <c r="K13" s="26">
        <f t="shared" si="2"/>
        <v>0</v>
      </c>
      <c r="L13" s="29">
        <f t="shared" si="3"/>
        <v>7</v>
      </c>
    </row>
    <row r="14" spans="2:12" s="1" customFormat="1" ht="12.75" thickBot="1">
      <c r="B14" s="73"/>
      <c r="C14" s="74" t="s">
        <v>13</v>
      </c>
      <c r="D14" s="30">
        <v>0</v>
      </c>
      <c r="E14" s="31">
        <v>0</v>
      </c>
      <c r="F14" s="32">
        <f t="shared" si="0"/>
        <v>0</v>
      </c>
      <c r="G14" s="30">
        <v>0</v>
      </c>
      <c r="H14" s="31">
        <v>0</v>
      </c>
      <c r="I14" s="32">
        <f t="shared" si="1"/>
        <v>0</v>
      </c>
      <c r="J14" s="33">
        <f t="shared" si="2"/>
        <v>0</v>
      </c>
      <c r="K14" s="31">
        <f t="shared" si="2"/>
        <v>0</v>
      </c>
      <c r="L14" s="34">
        <f t="shared" si="3"/>
        <v>0</v>
      </c>
    </row>
    <row r="15" spans="2:12" s="1" customFormat="1" ht="12.75" thickTop="1">
      <c r="B15" s="78"/>
      <c r="C15" s="79" t="s">
        <v>31</v>
      </c>
      <c r="D15" s="35">
        <v>0</v>
      </c>
      <c r="E15" s="36">
        <v>0</v>
      </c>
      <c r="F15" s="22">
        <f t="shared" si="0"/>
        <v>0</v>
      </c>
      <c r="G15" s="35">
        <v>3</v>
      </c>
      <c r="H15" s="36">
        <v>0</v>
      </c>
      <c r="I15" s="37">
        <f t="shared" si="1"/>
        <v>3</v>
      </c>
      <c r="J15" s="38">
        <f t="shared" si="2"/>
        <v>3</v>
      </c>
      <c r="K15" s="36">
        <f t="shared" si="2"/>
        <v>0</v>
      </c>
      <c r="L15" s="24">
        <f t="shared" si="3"/>
        <v>3</v>
      </c>
    </row>
    <row r="16" spans="2:12" s="1" customFormat="1" ht="12">
      <c r="B16" s="71" t="s">
        <v>15</v>
      </c>
      <c r="C16" s="72" t="s">
        <v>16</v>
      </c>
      <c r="D16" s="25">
        <v>0</v>
      </c>
      <c r="E16" s="26">
        <v>0</v>
      </c>
      <c r="F16" s="27">
        <f t="shared" si="0"/>
        <v>0</v>
      </c>
      <c r="G16" s="25">
        <v>0</v>
      </c>
      <c r="H16" s="26">
        <v>0</v>
      </c>
      <c r="I16" s="13">
        <f t="shared" si="1"/>
        <v>0</v>
      </c>
      <c r="J16" s="28">
        <f t="shared" si="2"/>
        <v>0</v>
      </c>
      <c r="K16" s="26">
        <f t="shared" si="2"/>
        <v>0</v>
      </c>
      <c r="L16" s="29">
        <f t="shared" si="3"/>
        <v>0</v>
      </c>
    </row>
    <row r="17" spans="2:12" s="1" customFormat="1" ht="12.75" thickBot="1">
      <c r="B17" s="73"/>
      <c r="C17" s="74" t="s">
        <v>13</v>
      </c>
      <c r="D17" s="16">
        <v>0</v>
      </c>
      <c r="E17" s="17">
        <v>0</v>
      </c>
      <c r="F17" s="32">
        <f t="shared" si="0"/>
        <v>0</v>
      </c>
      <c r="G17" s="16">
        <v>0</v>
      </c>
      <c r="H17" s="17">
        <v>0</v>
      </c>
      <c r="I17" s="19">
        <f t="shared" si="1"/>
        <v>0</v>
      </c>
      <c r="J17" s="18">
        <f t="shared" si="2"/>
        <v>0</v>
      </c>
      <c r="K17" s="17">
        <f t="shared" si="2"/>
        <v>0</v>
      </c>
      <c r="L17" s="34">
        <f t="shared" si="3"/>
        <v>0</v>
      </c>
    </row>
    <row r="18" spans="2:12" s="1" customFormat="1" ht="12.75" thickTop="1">
      <c r="B18" s="80"/>
      <c r="C18" s="79" t="s">
        <v>29</v>
      </c>
      <c r="D18" s="20">
        <v>166</v>
      </c>
      <c r="E18" s="21">
        <v>0</v>
      </c>
      <c r="F18" s="22">
        <f t="shared" si="0"/>
        <v>166</v>
      </c>
      <c r="G18" s="20">
        <v>926</v>
      </c>
      <c r="H18" s="21">
        <v>35</v>
      </c>
      <c r="I18" s="22">
        <f t="shared" si="1"/>
        <v>961</v>
      </c>
      <c r="J18" s="23">
        <f t="shared" si="2"/>
        <v>1092</v>
      </c>
      <c r="K18" s="21">
        <f t="shared" si="2"/>
        <v>35</v>
      </c>
      <c r="L18" s="24">
        <f t="shared" si="3"/>
        <v>1127</v>
      </c>
    </row>
    <row r="19" spans="2:12" s="1" customFormat="1" ht="36">
      <c r="B19" s="81" t="s">
        <v>32</v>
      </c>
      <c r="C19" s="72" t="s">
        <v>17</v>
      </c>
      <c r="D19" s="25">
        <v>0</v>
      </c>
      <c r="E19" s="26">
        <v>0</v>
      </c>
      <c r="F19" s="27">
        <f t="shared" si="0"/>
        <v>0</v>
      </c>
      <c r="G19" s="25">
        <v>14</v>
      </c>
      <c r="H19" s="26">
        <v>0</v>
      </c>
      <c r="I19" s="27">
        <f t="shared" si="1"/>
        <v>14</v>
      </c>
      <c r="J19" s="28">
        <f t="shared" si="2"/>
        <v>14</v>
      </c>
      <c r="K19" s="26">
        <f t="shared" si="2"/>
        <v>0</v>
      </c>
      <c r="L19" s="29">
        <f t="shared" si="3"/>
        <v>14</v>
      </c>
    </row>
    <row r="20" spans="2:12" s="1" customFormat="1" ht="12.75" thickBot="1">
      <c r="B20" s="82"/>
      <c r="C20" s="74" t="s">
        <v>13</v>
      </c>
      <c r="D20" s="30">
        <v>2</v>
      </c>
      <c r="E20" s="31">
        <v>0</v>
      </c>
      <c r="F20" s="32">
        <f t="shared" si="0"/>
        <v>2</v>
      </c>
      <c r="G20" s="30">
        <v>1</v>
      </c>
      <c r="H20" s="31">
        <v>7</v>
      </c>
      <c r="I20" s="32">
        <f t="shared" si="1"/>
        <v>8</v>
      </c>
      <c r="J20" s="33">
        <f t="shared" si="2"/>
        <v>3</v>
      </c>
      <c r="K20" s="31">
        <f t="shared" si="2"/>
        <v>7</v>
      </c>
      <c r="L20" s="34">
        <f t="shared" si="3"/>
        <v>10</v>
      </c>
    </row>
    <row r="21" spans="2:12" s="1" customFormat="1" ht="12.75" thickTop="1">
      <c r="B21" s="83" t="s">
        <v>18</v>
      </c>
      <c r="C21" s="79" t="s">
        <v>19</v>
      </c>
      <c r="D21" s="35">
        <v>0</v>
      </c>
      <c r="E21" s="36">
        <v>0</v>
      </c>
      <c r="F21" s="22">
        <f t="shared" si="0"/>
        <v>0</v>
      </c>
      <c r="G21" s="35">
        <v>0</v>
      </c>
      <c r="H21" s="36">
        <v>84</v>
      </c>
      <c r="I21" s="37">
        <f t="shared" si="1"/>
        <v>84</v>
      </c>
      <c r="J21" s="38">
        <f t="shared" si="2"/>
        <v>0</v>
      </c>
      <c r="K21" s="36">
        <f t="shared" si="2"/>
        <v>84</v>
      </c>
      <c r="L21" s="24">
        <f t="shared" si="3"/>
        <v>84</v>
      </c>
    </row>
    <row r="22" spans="2:12" s="1" customFormat="1" ht="12">
      <c r="B22" s="84"/>
      <c r="C22" s="72" t="s">
        <v>20</v>
      </c>
      <c r="D22" s="25">
        <v>0</v>
      </c>
      <c r="E22" s="26">
        <v>0</v>
      </c>
      <c r="F22" s="27">
        <f t="shared" si="0"/>
        <v>0</v>
      </c>
      <c r="G22" s="25">
        <v>0</v>
      </c>
      <c r="H22" s="26">
        <v>62</v>
      </c>
      <c r="I22" s="13">
        <f t="shared" si="1"/>
        <v>62</v>
      </c>
      <c r="J22" s="28">
        <f t="shared" si="2"/>
        <v>0</v>
      </c>
      <c r="K22" s="26">
        <f t="shared" si="2"/>
        <v>62</v>
      </c>
      <c r="L22" s="29">
        <f t="shared" si="3"/>
        <v>62</v>
      </c>
    </row>
    <row r="23" spans="2:12" s="1" customFormat="1" ht="12.75" thickBot="1">
      <c r="B23" s="85"/>
      <c r="C23" s="74" t="s">
        <v>13</v>
      </c>
      <c r="D23" s="16">
        <v>0</v>
      </c>
      <c r="E23" s="17">
        <v>0</v>
      </c>
      <c r="F23" s="32">
        <f t="shared" si="0"/>
        <v>0</v>
      </c>
      <c r="G23" s="16">
        <v>0</v>
      </c>
      <c r="H23" s="17">
        <v>2</v>
      </c>
      <c r="I23" s="19">
        <f t="shared" si="1"/>
        <v>2</v>
      </c>
      <c r="J23" s="18">
        <f t="shared" si="2"/>
        <v>0</v>
      </c>
      <c r="K23" s="17">
        <f t="shared" si="2"/>
        <v>2</v>
      </c>
      <c r="L23" s="34">
        <f t="shared" si="3"/>
        <v>2</v>
      </c>
    </row>
    <row r="24" spans="2:12" s="1" customFormat="1" ht="12.75" thickTop="1">
      <c r="B24" s="83" t="s">
        <v>33</v>
      </c>
      <c r="C24" s="79" t="s">
        <v>21</v>
      </c>
      <c r="D24" s="20">
        <v>0</v>
      </c>
      <c r="E24" s="21">
        <v>0</v>
      </c>
      <c r="F24" s="22">
        <f t="shared" si="0"/>
        <v>0</v>
      </c>
      <c r="G24" s="20">
        <v>187</v>
      </c>
      <c r="H24" s="21">
        <v>0</v>
      </c>
      <c r="I24" s="22">
        <f t="shared" si="1"/>
        <v>187</v>
      </c>
      <c r="J24" s="23">
        <f t="shared" si="2"/>
        <v>187</v>
      </c>
      <c r="K24" s="21">
        <f t="shared" si="2"/>
        <v>0</v>
      </c>
      <c r="L24" s="24">
        <f t="shared" si="3"/>
        <v>187</v>
      </c>
    </row>
    <row r="25" spans="2:12" s="1" customFormat="1" ht="12">
      <c r="B25" s="84"/>
      <c r="C25" s="72" t="s">
        <v>20</v>
      </c>
      <c r="D25" s="25">
        <v>0</v>
      </c>
      <c r="E25" s="26">
        <v>0</v>
      </c>
      <c r="F25" s="27">
        <f t="shared" si="0"/>
        <v>0</v>
      </c>
      <c r="G25" s="25">
        <v>9</v>
      </c>
      <c r="H25" s="26">
        <v>50</v>
      </c>
      <c r="I25" s="27">
        <f t="shared" si="1"/>
        <v>59</v>
      </c>
      <c r="J25" s="28">
        <f t="shared" si="2"/>
        <v>9</v>
      </c>
      <c r="K25" s="26">
        <f t="shared" si="2"/>
        <v>50</v>
      </c>
      <c r="L25" s="29">
        <f t="shared" si="3"/>
        <v>59</v>
      </c>
    </row>
    <row r="26" spans="2:12" s="1" customFormat="1" ht="12.75" thickBot="1">
      <c r="B26" s="85"/>
      <c r="C26" s="74" t="s">
        <v>13</v>
      </c>
      <c r="D26" s="30">
        <v>0</v>
      </c>
      <c r="E26" s="31">
        <v>0</v>
      </c>
      <c r="F26" s="32">
        <f t="shared" si="0"/>
        <v>0</v>
      </c>
      <c r="G26" s="30">
        <v>0</v>
      </c>
      <c r="H26" s="31">
        <v>0</v>
      </c>
      <c r="I26" s="32">
        <f t="shared" si="1"/>
        <v>0</v>
      </c>
      <c r="J26" s="33">
        <f t="shared" si="2"/>
        <v>0</v>
      </c>
      <c r="K26" s="31">
        <f t="shared" si="2"/>
        <v>0</v>
      </c>
      <c r="L26" s="34">
        <f t="shared" si="3"/>
        <v>0</v>
      </c>
    </row>
    <row r="27" spans="2:12" s="1" customFormat="1" ht="12.75" thickTop="1">
      <c r="B27" s="86" t="s">
        <v>22</v>
      </c>
      <c r="C27" s="79" t="s">
        <v>21</v>
      </c>
      <c r="D27" s="35">
        <v>0</v>
      </c>
      <c r="E27" s="36">
        <v>0</v>
      </c>
      <c r="F27" s="22">
        <f t="shared" si="0"/>
        <v>0</v>
      </c>
      <c r="G27" s="35">
        <v>0</v>
      </c>
      <c r="H27" s="36">
        <v>0</v>
      </c>
      <c r="I27" s="37">
        <f t="shared" si="1"/>
        <v>0</v>
      </c>
      <c r="J27" s="38">
        <f t="shared" si="2"/>
        <v>0</v>
      </c>
      <c r="K27" s="36">
        <f t="shared" si="2"/>
        <v>0</v>
      </c>
      <c r="L27" s="24">
        <f t="shared" si="3"/>
        <v>0</v>
      </c>
    </row>
    <row r="28" spans="2:12" s="1" customFormat="1" ht="12">
      <c r="B28" s="87"/>
      <c r="C28" s="72" t="s">
        <v>20</v>
      </c>
      <c r="D28" s="25">
        <v>0</v>
      </c>
      <c r="E28" s="26">
        <v>0</v>
      </c>
      <c r="F28" s="27">
        <f t="shared" si="0"/>
        <v>0</v>
      </c>
      <c r="G28" s="25">
        <v>0</v>
      </c>
      <c r="H28" s="26">
        <v>0</v>
      </c>
      <c r="I28" s="13">
        <f t="shared" si="1"/>
        <v>0</v>
      </c>
      <c r="J28" s="28">
        <f t="shared" si="2"/>
        <v>0</v>
      </c>
      <c r="K28" s="26">
        <f t="shared" si="2"/>
        <v>0</v>
      </c>
      <c r="L28" s="29">
        <f t="shared" si="3"/>
        <v>0</v>
      </c>
    </row>
    <row r="29" spans="2:12" s="1" customFormat="1" ht="12.75" thickBot="1">
      <c r="B29" s="88"/>
      <c r="C29" s="74" t="s">
        <v>13</v>
      </c>
      <c r="D29" s="16">
        <v>0</v>
      </c>
      <c r="E29" s="17">
        <v>0</v>
      </c>
      <c r="F29" s="32">
        <f t="shared" si="0"/>
        <v>0</v>
      </c>
      <c r="G29" s="16">
        <v>0</v>
      </c>
      <c r="H29" s="17">
        <v>0</v>
      </c>
      <c r="I29" s="13">
        <f t="shared" si="1"/>
        <v>0</v>
      </c>
      <c r="J29" s="18">
        <f t="shared" si="2"/>
        <v>0</v>
      </c>
      <c r="K29" s="17">
        <f t="shared" si="2"/>
        <v>0</v>
      </c>
      <c r="L29" s="34">
        <f t="shared" si="3"/>
        <v>0</v>
      </c>
    </row>
    <row r="30" spans="2:12" s="1" customFormat="1" ht="12.75" thickTop="1">
      <c r="B30" s="89" t="s">
        <v>23</v>
      </c>
      <c r="C30" s="79" t="s">
        <v>34</v>
      </c>
      <c r="D30" s="39">
        <f aca="true" t="shared" si="4" ref="D30:L32">SUM(D9,D12,D15,D18,D21,D24,D27)</f>
        <v>665</v>
      </c>
      <c r="E30" s="40">
        <f t="shared" si="4"/>
        <v>1</v>
      </c>
      <c r="F30" s="22">
        <f t="shared" si="4"/>
        <v>666</v>
      </c>
      <c r="G30" s="39">
        <f t="shared" si="4"/>
        <v>2836</v>
      </c>
      <c r="H30" s="21">
        <f t="shared" si="4"/>
        <v>282</v>
      </c>
      <c r="I30" s="22">
        <f t="shared" si="4"/>
        <v>3118</v>
      </c>
      <c r="J30" s="39">
        <f t="shared" si="4"/>
        <v>3501</v>
      </c>
      <c r="K30" s="21">
        <f t="shared" si="4"/>
        <v>283</v>
      </c>
      <c r="L30" s="24">
        <f t="shared" si="4"/>
        <v>3784</v>
      </c>
    </row>
    <row r="31" spans="2:12" s="1" customFormat="1" ht="12">
      <c r="B31" s="87"/>
      <c r="C31" s="72" t="s">
        <v>35</v>
      </c>
      <c r="D31" s="41">
        <f t="shared" si="4"/>
        <v>223</v>
      </c>
      <c r="E31" s="42">
        <f t="shared" si="4"/>
        <v>6</v>
      </c>
      <c r="F31" s="27">
        <f t="shared" si="4"/>
        <v>229</v>
      </c>
      <c r="G31" s="41">
        <f t="shared" si="4"/>
        <v>398</v>
      </c>
      <c r="H31" s="26">
        <f t="shared" si="4"/>
        <v>126</v>
      </c>
      <c r="I31" s="27">
        <f t="shared" si="4"/>
        <v>524</v>
      </c>
      <c r="J31" s="41">
        <f t="shared" si="4"/>
        <v>621</v>
      </c>
      <c r="K31" s="26">
        <f t="shared" si="4"/>
        <v>132</v>
      </c>
      <c r="L31" s="15">
        <f t="shared" si="4"/>
        <v>753</v>
      </c>
    </row>
    <row r="32" spans="2:12" s="1" customFormat="1" ht="12.75" thickBot="1">
      <c r="B32" s="90"/>
      <c r="C32" s="91" t="s">
        <v>13</v>
      </c>
      <c r="D32" s="43">
        <f t="shared" si="4"/>
        <v>51</v>
      </c>
      <c r="E32" s="44">
        <f t="shared" si="4"/>
        <v>10</v>
      </c>
      <c r="F32" s="45">
        <f t="shared" si="4"/>
        <v>61</v>
      </c>
      <c r="G32" s="43">
        <f t="shared" si="4"/>
        <v>67</v>
      </c>
      <c r="H32" s="46">
        <f t="shared" si="4"/>
        <v>38</v>
      </c>
      <c r="I32" s="45">
        <f t="shared" si="4"/>
        <v>105</v>
      </c>
      <c r="J32" s="43">
        <f t="shared" si="4"/>
        <v>118</v>
      </c>
      <c r="K32" s="46">
        <f t="shared" si="4"/>
        <v>48</v>
      </c>
      <c r="L32" s="47">
        <f t="shared" si="4"/>
        <v>166</v>
      </c>
    </row>
  </sheetData>
  <mergeCells count="18">
    <mergeCell ref="B27:B29"/>
    <mergeCell ref="B30:B32"/>
    <mergeCell ref="L6:L8"/>
    <mergeCell ref="B7:B8"/>
    <mergeCell ref="B21:B23"/>
    <mergeCell ref="B24:B26"/>
    <mergeCell ref="H6:H8"/>
    <mergeCell ref="I6:I8"/>
    <mergeCell ref="J6:J8"/>
    <mergeCell ref="K6:K8"/>
    <mergeCell ref="D6:D8"/>
    <mergeCell ref="E6:E8"/>
    <mergeCell ref="F6:F8"/>
    <mergeCell ref="G6:G8"/>
    <mergeCell ref="B1:C1"/>
    <mergeCell ref="D4:F5"/>
    <mergeCell ref="G4:I5"/>
    <mergeCell ref="J4:L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