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2610" windowWidth="11835" windowHeight="6015" activeTab="0"/>
  </bookViews>
  <sheets>
    <sheet name="地方卸売市場における入荷の形態（花き）" sheetId="1" r:id="rId1"/>
    <sheet name="入荷の形態集計対象市場数等" sheetId="2" r:id="rId2"/>
  </sheets>
  <definedNames/>
  <calcPr fullCalcOnLoad="1"/>
</workbook>
</file>

<file path=xl/sharedStrings.xml><?xml version="1.0" encoding="utf-8"?>
<sst xmlns="http://schemas.openxmlformats.org/spreadsheetml/2006/main" count="66" uniqueCount="52">
  <si>
    <t>地方卸売市場における入荷の形態（花き）</t>
  </si>
  <si>
    <t>　県内外別</t>
  </si>
  <si>
    <t>県　　　内</t>
  </si>
  <si>
    <t>県　　　外</t>
  </si>
  <si>
    <t>計</t>
  </si>
  <si>
    <t>　　方</t>
  </si>
  <si>
    <t>委　託</t>
  </si>
  <si>
    <t>買　付</t>
  </si>
  <si>
    <t>小　計</t>
  </si>
  <si>
    <t>委　託</t>
  </si>
  <si>
    <t>買　付</t>
  </si>
  <si>
    <t>品</t>
  </si>
  <si>
    <t>　　　　法</t>
  </si>
  <si>
    <t>入荷先</t>
  </si>
  <si>
    <t xml:space="preserve">目  </t>
  </si>
  <si>
    <t>切　花</t>
  </si>
  <si>
    <t>個人生産者</t>
  </si>
  <si>
    <t>鉢　物</t>
  </si>
  <si>
    <t>花　木</t>
  </si>
  <si>
    <t>切　花</t>
  </si>
  <si>
    <t>商人又は商社</t>
  </si>
  <si>
    <t>鉢　物</t>
  </si>
  <si>
    <t>切　花</t>
  </si>
  <si>
    <t>任 意 組 合</t>
  </si>
  <si>
    <t>鉢　物</t>
  </si>
  <si>
    <t>協 同 組 合　　及び同連合会</t>
  </si>
  <si>
    <t>鉢　物</t>
  </si>
  <si>
    <t>中央卸売市場からの転送</t>
  </si>
  <si>
    <t>切　花</t>
  </si>
  <si>
    <t>鉢　物</t>
  </si>
  <si>
    <t>中央卸売市場以外の卸売市場からの転送</t>
  </si>
  <si>
    <t>切　花</t>
  </si>
  <si>
    <t>そ　の　他</t>
  </si>
  <si>
    <t>切　花</t>
  </si>
  <si>
    <t>計</t>
  </si>
  <si>
    <t>切　花</t>
  </si>
  <si>
    <t>鉢　物</t>
  </si>
  <si>
    <t>平成１０年度　（単位：百万円）</t>
  </si>
  <si>
    <t>入荷の形態集計対象市場数等</t>
  </si>
  <si>
    <t>集計対象</t>
  </si>
  <si>
    <t>市場数等</t>
  </si>
  <si>
    <t>区　　　分</t>
  </si>
  <si>
    <t>市場数</t>
  </si>
  <si>
    <t>卸売業者数</t>
  </si>
  <si>
    <t>総</t>
  </si>
  <si>
    <t>青果・水産</t>
  </si>
  <si>
    <t>合</t>
  </si>
  <si>
    <t>そ　の　他</t>
  </si>
  <si>
    <t>青  果  市  場</t>
  </si>
  <si>
    <t>水 産 物 市 場</t>
  </si>
  <si>
    <t>食  肉  市  場</t>
  </si>
  <si>
    <t>花  き  市  場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</si>
</sst>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7">
    <font>
      <sz val="11"/>
      <name val="ＭＳ 明朝"/>
      <family val="1"/>
    </font>
    <font>
      <sz val="11"/>
      <name val="ＭＳ Ｐゴシック"/>
      <family val="3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106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/>
    </xf>
    <xf numFmtId="0" fontId="5" fillId="2" borderId="0" xfId="0" applyFont="1" applyFill="1" applyBorder="1" applyAlignment="1">
      <alignment horizontal="left" vertical="center" textRotation="120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17" xfId="0" applyFont="1" applyFill="1" applyBorder="1" applyAlignment="1">
      <alignment/>
    </xf>
    <xf numFmtId="0" fontId="5" fillId="2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/>
    </xf>
    <xf numFmtId="0" fontId="5" fillId="3" borderId="15" xfId="0" applyFont="1" applyFill="1" applyBorder="1" applyAlignment="1">
      <alignment horizontal="center" vertical="center"/>
    </xf>
    <xf numFmtId="185" fontId="5" fillId="0" borderId="20" xfId="0" applyNumberFormat="1" applyFont="1" applyBorder="1" applyAlignment="1">
      <alignment vertical="center"/>
    </xf>
    <xf numFmtId="185" fontId="5" fillId="0" borderId="12" xfId="0" applyNumberFormat="1" applyFont="1" applyBorder="1" applyAlignment="1">
      <alignment vertical="center"/>
    </xf>
    <xf numFmtId="185" fontId="5" fillId="0" borderId="21" xfId="0" applyNumberFormat="1" applyFont="1" applyBorder="1" applyAlignment="1">
      <alignment vertical="center"/>
    </xf>
    <xf numFmtId="185" fontId="5" fillId="0" borderId="14" xfId="0" applyNumberFormat="1" applyFont="1" applyBorder="1" applyAlignment="1">
      <alignment vertical="center"/>
    </xf>
    <xf numFmtId="185" fontId="5" fillId="0" borderId="16" xfId="0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185" fontId="5" fillId="0" borderId="24" xfId="0" applyNumberFormat="1" applyFont="1" applyBorder="1" applyAlignment="1">
      <alignment vertical="center"/>
    </xf>
    <xf numFmtId="185" fontId="5" fillId="0" borderId="25" xfId="0" applyNumberFormat="1" applyFont="1" applyBorder="1" applyAlignment="1">
      <alignment vertical="center"/>
    </xf>
    <xf numFmtId="185" fontId="5" fillId="0" borderId="26" xfId="0" applyNumberFormat="1" applyFont="1" applyBorder="1" applyAlignment="1">
      <alignment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185" fontId="5" fillId="0" borderId="29" xfId="0" applyNumberFormat="1" applyFont="1" applyBorder="1" applyAlignment="1">
      <alignment vertical="center"/>
    </xf>
    <xf numFmtId="0" fontId="5" fillId="3" borderId="30" xfId="0" applyFont="1" applyFill="1" applyBorder="1" applyAlignment="1">
      <alignment/>
    </xf>
    <xf numFmtId="0" fontId="5" fillId="3" borderId="31" xfId="0" applyFont="1" applyFill="1" applyBorder="1" applyAlignment="1">
      <alignment horizontal="center" vertical="center"/>
    </xf>
    <xf numFmtId="185" fontId="5" fillId="0" borderId="32" xfId="0" applyNumberFormat="1" applyFont="1" applyBorder="1" applyAlignment="1">
      <alignment vertical="center"/>
    </xf>
    <xf numFmtId="185" fontId="5" fillId="0" borderId="33" xfId="0" applyNumberFormat="1" applyFont="1" applyBorder="1" applyAlignment="1">
      <alignment vertical="center"/>
    </xf>
    <xf numFmtId="185" fontId="5" fillId="0" borderId="34" xfId="0" applyNumberFormat="1" applyFont="1" applyBorder="1" applyAlignment="1">
      <alignment vertical="center"/>
    </xf>
    <xf numFmtId="185" fontId="5" fillId="0" borderId="35" xfId="0" applyNumberFormat="1" applyFont="1" applyBorder="1" applyAlignment="1">
      <alignment vertical="center"/>
    </xf>
    <xf numFmtId="185" fontId="5" fillId="0" borderId="36" xfId="0" applyNumberFormat="1" applyFont="1" applyBorder="1" applyAlignment="1">
      <alignment vertical="center"/>
    </xf>
    <xf numFmtId="0" fontId="5" fillId="3" borderId="37" xfId="0" applyFont="1" applyFill="1" applyBorder="1" applyAlignment="1">
      <alignment horizontal="center" vertical="center"/>
    </xf>
    <xf numFmtId="185" fontId="5" fillId="0" borderId="38" xfId="0" applyNumberFormat="1" applyFont="1" applyBorder="1" applyAlignment="1">
      <alignment vertical="center"/>
    </xf>
    <xf numFmtId="185" fontId="5" fillId="0" borderId="39" xfId="0" applyNumberFormat="1" applyFont="1" applyBorder="1" applyAlignment="1">
      <alignment vertical="center"/>
    </xf>
    <xf numFmtId="185" fontId="5" fillId="0" borderId="13" xfId="0" applyNumberFormat="1" applyFont="1" applyBorder="1" applyAlignment="1">
      <alignment vertical="center"/>
    </xf>
    <xf numFmtId="185" fontId="5" fillId="0" borderId="40" xfId="0" applyNumberFormat="1" applyFont="1" applyBorder="1" applyAlignment="1">
      <alignment vertical="center"/>
    </xf>
    <xf numFmtId="185" fontId="5" fillId="0" borderId="41" xfId="0" applyNumberFormat="1" applyFont="1" applyBorder="1" applyAlignment="1">
      <alignment vertical="center"/>
    </xf>
    <xf numFmtId="185" fontId="5" fillId="0" borderId="42" xfId="0" applyNumberFormat="1" applyFont="1" applyBorder="1" applyAlignment="1">
      <alignment vertical="center"/>
    </xf>
    <xf numFmtId="185" fontId="5" fillId="0" borderId="43" xfId="0" applyNumberFormat="1" applyFont="1" applyBorder="1" applyAlignment="1">
      <alignment vertical="center"/>
    </xf>
    <xf numFmtId="185" fontId="5" fillId="0" borderId="28" xfId="0" applyNumberFormat="1" applyFont="1" applyBorder="1" applyAlignment="1">
      <alignment vertical="center"/>
    </xf>
    <xf numFmtId="185" fontId="5" fillId="0" borderId="44" xfId="0" applyNumberFormat="1" applyFont="1" applyBorder="1" applyAlignment="1">
      <alignment vertical="center"/>
    </xf>
    <xf numFmtId="185" fontId="5" fillId="0" borderId="45" xfId="0" applyNumberFormat="1" applyFont="1" applyBorder="1" applyAlignment="1">
      <alignment vertical="center"/>
    </xf>
    <xf numFmtId="0" fontId="5" fillId="3" borderId="22" xfId="0" applyFont="1" applyFill="1" applyBorder="1" applyAlignment="1">
      <alignment/>
    </xf>
    <xf numFmtId="0" fontId="5" fillId="3" borderId="46" xfId="0" applyFont="1" applyFill="1" applyBorder="1" applyAlignment="1">
      <alignment horizontal="center" vertical="center"/>
    </xf>
    <xf numFmtId="185" fontId="5" fillId="0" borderId="47" xfId="0" applyNumberFormat="1" applyFont="1" applyBorder="1" applyAlignment="1">
      <alignment vertical="center"/>
    </xf>
    <xf numFmtId="185" fontId="5" fillId="0" borderId="48" xfId="0" applyNumberFormat="1" applyFont="1" applyBorder="1" applyAlignment="1">
      <alignment vertical="center"/>
    </xf>
    <xf numFmtId="185" fontId="5" fillId="0" borderId="49" xfId="0" applyNumberFormat="1" applyFont="1" applyBorder="1" applyAlignment="1">
      <alignment vertical="center"/>
    </xf>
    <xf numFmtId="185" fontId="5" fillId="0" borderId="50" xfId="0" applyNumberFormat="1" applyFont="1" applyBorder="1" applyAlignment="1">
      <alignment vertical="center"/>
    </xf>
    <xf numFmtId="0" fontId="5" fillId="3" borderId="3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52" xfId="0" applyFont="1" applyFill="1" applyBorder="1" applyAlignment="1">
      <alignment horizontal="center" vertical="center"/>
    </xf>
    <xf numFmtId="185" fontId="5" fillId="0" borderId="53" xfId="0" applyNumberFormat="1" applyFont="1" applyBorder="1" applyAlignment="1">
      <alignment vertical="center"/>
    </xf>
    <xf numFmtId="185" fontId="5" fillId="0" borderId="54" xfId="0" applyNumberFormat="1" applyFont="1" applyBorder="1" applyAlignment="1">
      <alignment vertical="center"/>
    </xf>
    <xf numFmtId="185" fontId="5" fillId="0" borderId="55" xfId="0" applyNumberFormat="1" applyFont="1" applyBorder="1" applyAlignment="1">
      <alignment vertical="center"/>
    </xf>
    <xf numFmtId="185" fontId="5" fillId="0" borderId="0" xfId="0" applyNumberFormat="1" applyFont="1" applyBorder="1" applyAlignment="1">
      <alignment vertical="center"/>
    </xf>
    <xf numFmtId="0" fontId="5" fillId="3" borderId="56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185" fontId="5" fillId="0" borderId="58" xfId="0" applyNumberFormat="1" applyFont="1" applyBorder="1" applyAlignment="1">
      <alignment vertical="center"/>
    </xf>
    <xf numFmtId="185" fontId="5" fillId="0" borderId="59" xfId="0" applyNumberFormat="1" applyFont="1" applyBorder="1" applyAlignment="1">
      <alignment vertical="center"/>
    </xf>
    <xf numFmtId="185" fontId="5" fillId="0" borderId="57" xfId="0" applyNumberFormat="1" applyFont="1" applyBorder="1" applyAlignment="1">
      <alignment vertical="center"/>
    </xf>
    <xf numFmtId="185" fontId="5" fillId="0" borderId="60" xfId="0" applyNumberFormat="1" applyFont="1" applyBorder="1" applyAlignment="1">
      <alignment vertical="center"/>
    </xf>
    <xf numFmtId="185" fontId="5" fillId="0" borderId="6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right" vertical="center" textRotation="255"/>
    </xf>
    <xf numFmtId="0" fontId="5" fillId="0" borderId="62" xfId="0" applyFont="1" applyBorder="1" applyAlignment="1">
      <alignment horizontal="left" vertical="center" textRotation="255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right" vertical="center" textRotation="255"/>
    </xf>
    <xf numFmtId="0" fontId="5" fillId="0" borderId="40" xfId="0" applyFont="1" applyBorder="1" applyAlignment="1">
      <alignment horizontal="left" vertical="center" textRotation="255"/>
    </xf>
    <xf numFmtId="0" fontId="5" fillId="3" borderId="2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5" fillId="3" borderId="48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0" borderId="63" xfId="0" applyFont="1" applyBorder="1" applyAlignment="1">
      <alignment horizontal="right" vertical="center" textRotation="255"/>
    </xf>
    <xf numFmtId="0" fontId="5" fillId="0" borderId="64" xfId="0" applyFont="1" applyBorder="1" applyAlignment="1">
      <alignment horizontal="left" vertical="center" textRotation="255"/>
    </xf>
    <xf numFmtId="0" fontId="5" fillId="3" borderId="65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通貨_取扱状況10" xfId="20"/>
    <cellStyle name="標準_11手数料" xfId="21"/>
    <cellStyle name="標準_取扱状況10" xfId="22"/>
    <cellStyle name="標準_統計情報1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3</xdr:col>
      <xdr:colOff>0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>
          <a:off x="247650" y="342900"/>
          <a:ext cx="22764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152400</xdr:rowOff>
    </xdr:to>
    <xdr:sp>
      <xdr:nvSpPr>
        <xdr:cNvPr id="2" name="Line 2"/>
        <xdr:cNvSpPr>
          <a:spLocks/>
        </xdr:cNvSpPr>
      </xdr:nvSpPr>
      <xdr:spPr>
        <a:xfrm>
          <a:off x="247650" y="333375"/>
          <a:ext cx="227647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6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47650" y="333375"/>
          <a:ext cx="1238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3"/>
  <sheetViews>
    <sheetView tabSelected="1" workbookViewId="0" topLeftCell="A1">
      <selection activeCell="B1" sqref="B1:C1"/>
    </sheetView>
  </sheetViews>
  <sheetFormatPr defaultColWidth="8.796875" defaultRowHeight="14.25"/>
  <cols>
    <col min="1" max="1" width="2.59765625" style="2" customWidth="1"/>
    <col min="2" max="2" width="13" style="2" customWidth="1"/>
    <col min="3" max="3" width="10.8984375" style="2" customWidth="1"/>
    <col min="4" max="12" width="7" style="2" customWidth="1"/>
    <col min="13" max="16384" width="9" style="2" customWidth="1"/>
  </cols>
  <sheetData>
    <row r="1" spans="2:3" ht="14.25">
      <c r="B1" s="1" t="s">
        <v>0</v>
      </c>
      <c r="C1" s="1"/>
    </row>
    <row r="2" spans="10:12" ht="12" customHeight="1" thickBot="1">
      <c r="J2" s="3"/>
      <c r="K2" s="3"/>
      <c r="L2" s="3"/>
    </row>
    <row r="3" spans="2:12" ht="12" customHeight="1">
      <c r="B3" s="4"/>
      <c r="C3" s="5" t="s">
        <v>1</v>
      </c>
      <c r="D3" s="6" t="s">
        <v>2</v>
      </c>
      <c r="E3" s="7"/>
      <c r="F3" s="8"/>
      <c r="G3" s="9" t="s">
        <v>3</v>
      </c>
      <c r="H3" s="7"/>
      <c r="I3" s="10"/>
      <c r="J3" s="6" t="s">
        <v>4</v>
      </c>
      <c r="K3" s="7"/>
      <c r="L3" s="11"/>
    </row>
    <row r="4" spans="2:12" ht="12" customHeight="1">
      <c r="B4" s="12"/>
      <c r="C4" s="13"/>
      <c r="D4" s="14"/>
      <c r="E4" s="15"/>
      <c r="F4" s="16"/>
      <c r="G4" s="17"/>
      <c r="H4" s="15"/>
      <c r="I4" s="18"/>
      <c r="J4" s="14"/>
      <c r="K4" s="15"/>
      <c r="L4" s="19"/>
    </row>
    <row r="5" spans="2:12" ht="12" customHeight="1">
      <c r="B5" s="12"/>
      <c r="C5" s="20" t="s">
        <v>5</v>
      </c>
      <c r="D5" s="14" t="s">
        <v>6</v>
      </c>
      <c r="E5" s="15" t="s">
        <v>7</v>
      </c>
      <c r="F5" s="16" t="s">
        <v>8</v>
      </c>
      <c r="G5" s="17" t="s">
        <v>9</v>
      </c>
      <c r="H5" s="15" t="s">
        <v>10</v>
      </c>
      <c r="I5" s="18" t="s">
        <v>8</v>
      </c>
      <c r="J5" s="14" t="s">
        <v>9</v>
      </c>
      <c r="K5" s="15" t="s">
        <v>10</v>
      </c>
      <c r="L5" s="19" t="s">
        <v>8</v>
      </c>
    </row>
    <row r="6" spans="2:12" ht="12" customHeight="1">
      <c r="B6" s="21" t="s">
        <v>11</v>
      </c>
      <c r="C6" s="22" t="s">
        <v>12</v>
      </c>
      <c r="D6" s="14"/>
      <c r="E6" s="15"/>
      <c r="F6" s="16"/>
      <c r="G6" s="17"/>
      <c r="H6" s="15"/>
      <c r="I6" s="18"/>
      <c r="J6" s="14"/>
      <c r="K6" s="15"/>
      <c r="L6" s="19"/>
    </row>
    <row r="7" spans="2:12" ht="12" customHeight="1">
      <c r="B7" s="23" t="s">
        <v>13</v>
      </c>
      <c r="C7" s="24" t="s">
        <v>14</v>
      </c>
      <c r="D7" s="14"/>
      <c r="E7" s="15"/>
      <c r="F7" s="16"/>
      <c r="G7" s="17"/>
      <c r="H7" s="15"/>
      <c r="I7" s="18"/>
      <c r="J7" s="14"/>
      <c r="K7" s="15"/>
      <c r="L7" s="19"/>
    </row>
    <row r="8" spans="2:12" ht="12" customHeight="1">
      <c r="B8" s="25"/>
      <c r="C8" s="26" t="s">
        <v>15</v>
      </c>
      <c r="D8" s="27">
        <v>735</v>
      </c>
      <c r="E8" s="28">
        <v>0</v>
      </c>
      <c r="F8" s="29">
        <f aca="true" t="shared" si="0" ref="F8:F28">SUM(D8:E8)</f>
        <v>735</v>
      </c>
      <c r="G8" s="27">
        <v>1616</v>
      </c>
      <c r="H8" s="28">
        <v>7</v>
      </c>
      <c r="I8" s="29">
        <f aca="true" t="shared" si="1" ref="I8:I28">SUM(G8:H8)</f>
        <v>1623</v>
      </c>
      <c r="J8" s="30">
        <f aca="true" t="shared" si="2" ref="J8:K28">+D8+G8</f>
        <v>2351</v>
      </c>
      <c r="K8" s="28">
        <f t="shared" si="2"/>
        <v>7</v>
      </c>
      <c r="L8" s="31">
        <f aca="true" t="shared" si="3" ref="L8:L28">SUM(J8:K8)</f>
        <v>2358</v>
      </c>
    </row>
    <row r="9" spans="2:12" ht="12" customHeight="1">
      <c r="B9" s="32" t="s">
        <v>16</v>
      </c>
      <c r="C9" s="33" t="s">
        <v>17</v>
      </c>
      <c r="D9" s="34">
        <v>173</v>
      </c>
      <c r="E9" s="35">
        <v>8</v>
      </c>
      <c r="F9" s="29">
        <f t="shared" si="0"/>
        <v>181</v>
      </c>
      <c r="G9" s="34">
        <v>393</v>
      </c>
      <c r="H9" s="35">
        <v>10</v>
      </c>
      <c r="I9" s="29">
        <f t="shared" si="1"/>
        <v>403</v>
      </c>
      <c r="J9" s="36">
        <f t="shared" si="2"/>
        <v>566</v>
      </c>
      <c r="K9" s="35">
        <f t="shared" si="2"/>
        <v>18</v>
      </c>
      <c r="L9" s="31">
        <f t="shared" si="3"/>
        <v>584</v>
      </c>
    </row>
    <row r="10" spans="2:12" ht="12" customHeight="1" thickBot="1">
      <c r="B10" s="37"/>
      <c r="C10" s="38" t="s">
        <v>18</v>
      </c>
      <c r="D10" s="34">
        <v>62</v>
      </c>
      <c r="E10" s="35">
        <v>12</v>
      </c>
      <c r="F10" s="39">
        <f t="shared" si="0"/>
        <v>74</v>
      </c>
      <c r="G10" s="34">
        <v>77</v>
      </c>
      <c r="H10" s="35">
        <v>26</v>
      </c>
      <c r="I10" s="39">
        <f t="shared" si="1"/>
        <v>103</v>
      </c>
      <c r="J10" s="36">
        <f t="shared" si="2"/>
        <v>139</v>
      </c>
      <c r="K10" s="35">
        <f t="shared" si="2"/>
        <v>38</v>
      </c>
      <c r="L10" s="31">
        <f t="shared" si="3"/>
        <v>177</v>
      </c>
    </row>
    <row r="11" spans="2:12" ht="12" customHeight="1" thickTop="1">
      <c r="B11" s="40"/>
      <c r="C11" s="41" t="s">
        <v>19</v>
      </c>
      <c r="D11" s="42">
        <v>0</v>
      </c>
      <c r="E11" s="43">
        <v>0</v>
      </c>
      <c r="F11" s="44">
        <f t="shared" si="0"/>
        <v>0</v>
      </c>
      <c r="G11" s="42">
        <v>152</v>
      </c>
      <c r="H11" s="43">
        <v>121</v>
      </c>
      <c r="I11" s="44">
        <f t="shared" si="1"/>
        <v>273</v>
      </c>
      <c r="J11" s="45">
        <f t="shared" si="2"/>
        <v>152</v>
      </c>
      <c r="K11" s="43">
        <f t="shared" si="2"/>
        <v>121</v>
      </c>
      <c r="L11" s="46">
        <f t="shared" si="3"/>
        <v>273</v>
      </c>
    </row>
    <row r="12" spans="2:12" ht="12" customHeight="1">
      <c r="B12" s="32" t="s">
        <v>20</v>
      </c>
      <c r="C12" s="47" t="s">
        <v>21</v>
      </c>
      <c r="D12" s="48">
        <v>6</v>
      </c>
      <c r="E12" s="49">
        <v>30</v>
      </c>
      <c r="F12" s="50">
        <f t="shared" si="0"/>
        <v>36</v>
      </c>
      <c r="G12" s="48">
        <v>0</v>
      </c>
      <c r="H12" s="49">
        <v>0</v>
      </c>
      <c r="I12" s="50">
        <f t="shared" si="1"/>
        <v>0</v>
      </c>
      <c r="J12" s="51">
        <f t="shared" si="2"/>
        <v>6</v>
      </c>
      <c r="K12" s="49">
        <f t="shared" si="2"/>
        <v>30</v>
      </c>
      <c r="L12" s="52">
        <f t="shared" si="3"/>
        <v>36</v>
      </c>
    </row>
    <row r="13" spans="2:12" ht="12" customHeight="1" thickBot="1">
      <c r="B13" s="37"/>
      <c r="C13" s="38" t="s">
        <v>18</v>
      </c>
      <c r="D13" s="53">
        <v>0</v>
      </c>
      <c r="E13" s="54">
        <v>0</v>
      </c>
      <c r="F13" s="55">
        <f t="shared" si="0"/>
        <v>0</v>
      </c>
      <c r="G13" s="53">
        <v>0</v>
      </c>
      <c r="H13" s="54">
        <v>39</v>
      </c>
      <c r="I13" s="55">
        <f t="shared" si="1"/>
        <v>39</v>
      </c>
      <c r="J13" s="56">
        <f t="shared" si="2"/>
        <v>0</v>
      </c>
      <c r="K13" s="54">
        <f t="shared" si="2"/>
        <v>39</v>
      </c>
      <c r="L13" s="57">
        <f t="shared" si="3"/>
        <v>39</v>
      </c>
    </row>
    <row r="14" spans="2:12" ht="12" customHeight="1" thickTop="1">
      <c r="B14" s="58"/>
      <c r="C14" s="59" t="s">
        <v>22</v>
      </c>
      <c r="D14" s="60">
        <v>0</v>
      </c>
      <c r="E14" s="61">
        <v>0</v>
      </c>
      <c r="F14" s="44">
        <f t="shared" si="0"/>
        <v>0</v>
      </c>
      <c r="G14" s="60">
        <v>4</v>
      </c>
      <c r="H14" s="61">
        <v>0</v>
      </c>
      <c r="I14" s="62">
        <f t="shared" si="1"/>
        <v>4</v>
      </c>
      <c r="J14" s="63">
        <f t="shared" si="2"/>
        <v>4</v>
      </c>
      <c r="K14" s="61">
        <f t="shared" si="2"/>
        <v>0</v>
      </c>
      <c r="L14" s="46">
        <f t="shared" si="3"/>
        <v>4</v>
      </c>
    </row>
    <row r="15" spans="2:12" ht="12" customHeight="1">
      <c r="B15" s="32" t="s">
        <v>23</v>
      </c>
      <c r="C15" s="33" t="s">
        <v>24</v>
      </c>
      <c r="D15" s="48">
        <v>0</v>
      </c>
      <c r="E15" s="49">
        <v>0</v>
      </c>
      <c r="F15" s="50">
        <f t="shared" si="0"/>
        <v>0</v>
      </c>
      <c r="G15" s="48">
        <v>0</v>
      </c>
      <c r="H15" s="49">
        <v>0</v>
      </c>
      <c r="I15" s="29">
        <f t="shared" si="1"/>
        <v>0</v>
      </c>
      <c r="J15" s="51">
        <f t="shared" si="2"/>
        <v>0</v>
      </c>
      <c r="K15" s="49">
        <f t="shared" si="2"/>
        <v>0</v>
      </c>
      <c r="L15" s="52">
        <f t="shared" si="3"/>
        <v>0</v>
      </c>
    </row>
    <row r="16" spans="2:12" ht="12" customHeight="1" thickBot="1">
      <c r="B16" s="37"/>
      <c r="C16" s="38" t="s">
        <v>18</v>
      </c>
      <c r="D16" s="34">
        <v>0</v>
      </c>
      <c r="E16" s="35">
        <v>0</v>
      </c>
      <c r="F16" s="55">
        <f t="shared" si="0"/>
        <v>0</v>
      </c>
      <c r="G16" s="34">
        <v>0</v>
      </c>
      <c r="H16" s="35">
        <v>0</v>
      </c>
      <c r="I16" s="39">
        <f t="shared" si="1"/>
        <v>0</v>
      </c>
      <c r="J16" s="36">
        <f t="shared" si="2"/>
        <v>0</v>
      </c>
      <c r="K16" s="35">
        <f t="shared" si="2"/>
        <v>0</v>
      </c>
      <c r="L16" s="57">
        <f t="shared" si="3"/>
        <v>0</v>
      </c>
    </row>
    <row r="17" spans="2:12" ht="12" customHeight="1" thickTop="1">
      <c r="B17" s="64"/>
      <c r="C17" s="59" t="s">
        <v>22</v>
      </c>
      <c r="D17" s="42">
        <v>189</v>
      </c>
      <c r="E17" s="43">
        <v>0</v>
      </c>
      <c r="F17" s="44">
        <f t="shared" si="0"/>
        <v>189</v>
      </c>
      <c r="G17" s="42">
        <v>1239</v>
      </c>
      <c r="H17" s="43">
        <v>39</v>
      </c>
      <c r="I17" s="44">
        <f t="shared" si="1"/>
        <v>1278</v>
      </c>
      <c r="J17" s="45">
        <f t="shared" si="2"/>
        <v>1428</v>
      </c>
      <c r="K17" s="43">
        <f t="shared" si="2"/>
        <v>39</v>
      </c>
      <c r="L17" s="46">
        <f t="shared" si="3"/>
        <v>1467</v>
      </c>
    </row>
    <row r="18" spans="2:12" ht="12" customHeight="1">
      <c r="B18" s="65" t="s">
        <v>25</v>
      </c>
      <c r="C18" s="33" t="s">
        <v>26</v>
      </c>
      <c r="D18" s="48">
        <v>0</v>
      </c>
      <c r="E18" s="49">
        <v>0</v>
      </c>
      <c r="F18" s="50">
        <f t="shared" si="0"/>
        <v>0</v>
      </c>
      <c r="G18" s="48">
        <v>43</v>
      </c>
      <c r="H18" s="49">
        <v>0</v>
      </c>
      <c r="I18" s="50">
        <f t="shared" si="1"/>
        <v>43</v>
      </c>
      <c r="J18" s="51">
        <f t="shared" si="2"/>
        <v>43</v>
      </c>
      <c r="K18" s="49">
        <f t="shared" si="2"/>
        <v>0</v>
      </c>
      <c r="L18" s="52">
        <f t="shared" si="3"/>
        <v>43</v>
      </c>
    </row>
    <row r="19" spans="2:12" ht="12" customHeight="1" thickBot="1">
      <c r="B19" s="66"/>
      <c r="C19" s="38" t="s">
        <v>18</v>
      </c>
      <c r="D19" s="53">
        <v>2</v>
      </c>
      <c r="E19" s="54">
        <v>0</v>
      </c>
      <c r="F19" s="55">
        <f t="shared" si="0"/>
        <v>2</v>
      </c>
      <c r="G19" s="53">
        <v>1</v>
      </c>
      <c r="H19" s="54">
        <v>8</v>
      </c>
      <c r="I19" s="55">
        <f t="shared" si="1"/>
        <v>9</v>
      </c>
      <c r="J19" s="56">
        <f t="shared" si="2"/>
        <v>3</v>
      </c>
      <c r="K19" s="54">
        <f t="shared" si="2"/>
        <v>8</v>
      </c>
      <c r="L19" s="57">
        <f t="shared" si="3"/>
        <v>11</v>
      </c>
    </row>
    <row r="20" spans="2:12" ht="12" customHeight="1" thickTop="1">
      <c r="B20" s="67" t="s">
        <v>27</v>
      </c>
      <c r="C20" s="59" t="s">
        <v>28</v>
      </c>
      <c r="D20" s="60">
        <v>0</v>
      </c>
      <c r="E20" s="61">
        <v>0</v>
      </c>
      <c r="F20" s="44">
        <f t="shared" si="0"/>
        <v>0</v>
      </c>
      <c r="G20" s="60">
        <v>0</v>
      </c>
      <c r="H20" s="61">
        <v>81</v>
      </c>
      <c r="I20" s="62">
        <f t="shared" si="1"/>
        <v>81</v>
      </c>
      <c r="J20" s="63">
        <f t="shared" si="2"/>
        <v>0</v>
      </c>
      <c r="K20" s="61">
        <f t="shared" si="2"/>
        <v>81</v>
      </c>
      <c r="L20" s="46">
        <f t="shared" si="3"/>
        <v>81</v>
      </c>
    </row>
    <row r="21" spans="2:12" ht="12" customHeight="1">
      <c r="B21" s="68"/>
      <c r="C21" s="33" t="s">
        <v>29</v>
      </c>
      <c r="D21" s="48">
        <v>0</v>
      </c>
      <c r="E21" s="49">
        <v>0</v>
      </c>
      <c r="F21" s="50">
        <f t="shared" si="0"/>
        <v>0</v>
      </c>
      <c r="G21" s="48">
        <v>0</v>
      </c>
      <c r="H21" s="49">
        <v>49</v>
      </c>
      <c r="I21" s="29">
        <f t="shared" si="1"/>
        <v>49</v>
      </c>
      <c r="J21" s="51">
        <f t="shared" si="2"/>
        <v>0</v>
      </c>
      <c r="K21" s="49">
        <f t="shared" si="2"/>
        <v>49</v>
      </c>
      <c r="L21" s="52">
        <f t="shared" si="3"/>
        <v>49</v>
      </c>
    </row>
    <row r="22" spans="2:12" ht="12" customHeight="1" thickBot="1">
      <c r="B22" s="69"/>
      <c r="C22" s="38" t="s">
        <v>18</v>
      </c>
      <c r="D22" s="34">
        <v>0</v>
      </c>
      <c r="E22" s="35">
        <v>0</v>
      </c>
      <c r="F22" s="55">
        <f t="shared" si="0"/>
        <v>0</v>
      </c>
      <c r="G22" s="34">
        <v>1</v>
      </c>
      <c r="H22" s="35">
        <v>0</v>
      </c>
      <c r="I22" s="39">
        <f t="shared" si="1"/>
        <v>1</v>
      </c>
      <c r="J22" s="36">
        <f t="shared" si="2"/>
        <v>1</v>
      </c>
      <c r="K22" s="35">
        <f t="shared" si="2"/>
        <v>0</v>
      </c>
      <c r="L22" s="57">
        <f t="shared" si="3"/>
        <v>1</v>
      </c>
    </row>
    <row r="23" spans="2:12" ht="12" customHeight="1" thickTop="1">
      <c r="B23" s="67" t="s">
        <v>30</v>
      </c>
      <c r="C23" s="59" t="s">
        <v>31</v>
      </c>
      <c r="D23" s="42">
        <v>0</v>
      </c>
      <c r="E23" s="43">
        <v>0</v>
      </c>
      <c r="F23" s="44">
        <f t="shared" si="0"/>
        <v>0</v>
      </c>
      <c r="G23" s="42">
        <v>239</v>
      </c>
      <c r="H23" s="43">
        <v>0</v>
      </c>
      <c r="I23" s="44">
        <f t="shared" si="1"/>
        <v>239</v>
      </c>
      <c r="J23" s="45">
        <f t="shared" si="2"/>
        <v>239</v>
      </c>
      <c r="K23" s="43">
        <f t="shared" si="2"/>
        <v>0</v>
      </c>
      <c r="L23" s="46">
        <f t="shared" si="3"/>
        <v>239</v>
      </c>
    </row>
    <row r="24" spans="2:12" ht="12" customHeight="1">
      <c r="B24" s="68"/>
      <c r="C24" s="33" t="s">
        <v>29</v>
      </c>
      <c r="D24" s="48">
        <v>0</v>
      </c>
      <c r="E24" s="49">
        <v>0</v>
      </c>
      <c r="F24" s="50">
        <f t="shared" si="0"/>
        <v>0</v>
      </c>
      <c r="G24" s="48">
        <v>11</v>
      </c>
      <c r="H24" s="49">
        <v>68</v>
      </c>
      <c r="I24" s="50">
        <f t="shared" si="1"/>
        <v>79</v>
      </c>
      <c r="J24" s="51">
        <f t="shared" si="2"/>
        <v>11</v>
      </c>
      <c r="K24" s="49">
        <f t="shared" si="2"/>
        <v>68</v>
      </c>
      <c r="L24" s="52">
        <f t="shared" si="3"/>
        <v>79</v>
      </c>
    </row>
    <row r="25" spans="2:12" ht="12" customHeight="1" thickBot="1">
      <c r="B25" s="69"/>
      <c r="C25" s="38" t="s">
        <v>18</v>
      </c>
      <c r="D25" s="53">
        <v>0</v>
      </c>
      <c r="E25" s="54">
        <v>0</v>
      </c>
      <c r="F25" s="55">
        <f t="shared" si="0"/>
        <v>0</v>
      </c>
      <c r="G25" s="53">
        <v>0</v>
      </c>
      <c r="H25" s="54">
        <v>0</v>
      </c>
      <c r="I25" s="55">
        <f t="shared" si="1"/>
        <v>0</v>
      </c>
      <c r="J25" s="56">
        <f t="shared" si="2"/>
        <v>0</v>
      </c>
      <c r="K25" s="54">
        <f t="shared" si="2"/>
        <v>0</v>
      </c>
      <c r="L25" s="57">
        <f t="shared" si="3"/>
        <v>0</v>
      </c>
    </row>
    <row r="26" spans="2:12" ht="12" customHeight="1" thickTop="1">
      <c r="B26" s="70" t="s">
        <v>32</v>
      </c>
      <c r="C26" s="59" t="s">
        <v>33</v>
      </c>
      <c r="D26" s="60">
        <v>0</v>
      </c>
      <c r="E26" s="61">
        <v>0</v>
      </c>
      <c r="F26" s="44">
        <f t="shared" si="0"/>
        <v>0</v>
      </c>
      <c r="G26" s="60">
        <v>0</v>
      </c>
      <c r="H26" s="61">
        <v>0</v>
      </c>
      <c r="I26" s="62">
        <f t="shared" si="1"/>
        <v>0</v>
      </c>
      <c r="J26" s="63">
        <f t="shared" si="2"/>
        <v>0</v>
      </c>
      <c r="K26" s="61">
        <f t="shared" si="2"/>
        <v>0</v>
      </c>
      <c r="L26" s="46">
        <f t="shared" si="3"/>
        <v>0</v>
      </c>
    </row>
    <row r="27" spans="2:12" ht="12" customHeight="1">
      <c r="B27" s="71"/>
      <c r="C27" s="33" t="s">
        <v>29</v>
      </c>
      <c r="D27" s="48">
        <v>0</v>
      </c>
      <c r="E27" s="49">
        <v>1</v>
      </c>
      <c r="F27" s="50">
        <f t="shared" si="0"/>
        <v>1</v>
      </c>
      <c r="G27" s="48">
        <v>0</v>
      </c>
      <c r="H27" s="49">
        <v>0</v>
      </c>
      <c r="I27" s="29">
        <f t="shared" si="1"/>
        <v>0</v>
      </c>
      <c r="J27" s="51">
        <f t="shared" si="2"/>
        <v>0</v>
      </c>
      <c r="K27" s="49">
        <f t="shared" si="2"/>
        <v>1</v>
      </c>
      <c r="L27" s="52">
        <f t="shared" si="3"/>
        <v>1</v>
      </c>
    </row>
    <row r="28" spans="2:12" ht="12" customHeight="1" thickBot="1">
      <c r="B28" s="72"/>
      <c r="C28" s="38" t="s">
        <v>18</v>
      </c>
      <c r="D28" s="34">
        <v>0</v>
      </c>
      <c r="E28" s="35">
        <v>0</v>
      </c>
      <c r="F28" s="55">
        <f t="shared" si="0"/>
        <v>0</v>
      </c>
      <c r="G28" s="34">
        <v>0</v>
      </c>
      <c r="H28" s="35">
        <v>0</v>
      </c>
      <c r="I28" s="29">
        <f t="shared" si="1"/>
        <v>0</v>
      </c>
      <c r="J28" s="36">
        <f t="shared" si="2"/>
        <v>0</v>
      </c>
      <c r="K28" s="35">
        <f t="shared" si="2"/>
        <v>0</v>
      </c>
      <c r="L28" s="57">
        <f t="shared" si="3"/>
        <v>0</v>
      </c>
    </row>
    <row r="29" spans="2:12" ht="12" customHeight="1" thickTop="1">
      <c r="B29" s="73" t="s">
        <v>34</v>
      </c>
      <c r="C29" s="59" t="s">
        <v>35</v>
      </c>
      <c r="D29" s="74">
        <f aca="true" t="shared" si="4" ref="D29:L31">SUM(D8,D11,D14,D17,D20,D23,D26)</f>
        <v>924</v>
      </c>
      <c r="E29" s="75">
        <f t="shared" si="4"/>
        <v>0</v>
      </c>
      <c r="F29" s="44">
        <f t="shared" si="4"/>
        <v>924</v>
      </c>
      <c r="G29" s="74">
        <f t="shared" si="4"/>
        <v>3250</v>
      </c>
      <c r="H29" s="43">
        <f t="shared" si="4"/>
        <v>248</v>
      </c>
      <c r="I29" s="44">
        <f t="shared" si="4"/>
        <v>3498</v>
      </c>
      <c r="J29" s="74">
        <f t="shared" si="4"/>
        <v>4174</v>
      </c>
      <c r="K29" s="43">
        <f t="shared" si="4"/>
        <v>248</v>
      </c>
      <c r="L29" s="46">
        <f t="shared" si="4"/>
        <v>4422</v>
      </c>
    </row>
    <row r="30" spans="2:12" ht="12" customHeight="1">
      <c r="B30" s="71"/>
      <c r="C30" s="33" t="s">
        <v>36</v>
      </c>
      <c r="D30" s="76">
        <f t="shared" si="4"/>
        <v>179</v>
      </c>
      <c r="E30" s="77">
        <f t="shared" si="4"/>
        <v>39</v>
      </c>
      <c r="F30" s="50">
        <f t="shared" si="4"/>
        <v>218</v>
      </c>
      <c r="G30" s="76">
        <f t="shared" si="4"/>
        <v>447</v>
      </c>
      <c r="H30" s="49">
        <f t="shared" si="4"/>
        <v>127</v>
      </c>
      <c r="I30" s="50">
        <f t="shared" si="4"/>
        <v>574</v>
      </c>
      <c r="J30" s="76">
        <f t="shared" si="4"/>
        <v>626</v>
      </c>
      <c r="K30" s="49">
        <f t="shared" si="4"/>
        <v>166</v>
      </c>
      <c r="L30" s="31">
        <f t="shared" si="4"/>
        <v>792</v>
      </c>
    </row>
    <row r="31" spans="2:12" ht="12" customHeight="1" thickBot="1">
      <c r="B31" s="78"/>
      <c r="C31" s="79" t="s">
        <v>18</v>
      </c>
      <c r="D31" s="80">
        <f t="shared" si="4"/>
        <v>64</v>
      </c>
      <c r="E31" s="81">
        <f t="shared" si="4"/>
        <v>12</v>
      </c>
      <c r="F31" s="82">
        <f t="shared" si="4"/>
        <v>76</v>
      </c>
      <c r="G31" s="80">
        <f t="shared" si="4"/>
        <v>79</v>
      </c>
      <c r="H31" s="83">
        <f t="shared" si="4"/>
        <v>73</v>
      </c>
      <c r="I31" s="82">
        <f t="shared" si="4"/>
        <v>152</v>
      </c>
      <c r="J31" s="80">
        <f t="shared" si="4"/>
        <v>143</v>
      </c>
      <c r="K31" s="83">
        <f t="shared" si="4"/>
        <v>85</v>
      </c>
      <c r="L31" s="84">
        <f t="shared" si="4"/>
        <v>228</v>
      </c>
    </row>
    <row r="32" ht="12" customHeight="1"/>
    <row r="33" ht="12" customHeight="1">
      <c r="B33" s="85" t="s">
        <v>37</v>
      </c>
    </row>
  </sheetData>
  <mergeCells count="17">
    <mergeCell ref="L5:L7"/>
    <mergeCell ref="B29:B31"/>
    <mergeCell ref="B20:B22"/>
    <mergeCell ref="D5:D7"/>
    <mergeCell ref="E5:E7"/>
    <mergeCell ref="F5:F7"/>
    <mergeCell ref="K5:K7"/>
    <mergeCell ref="J2:L2"/>
    <mergeCell ref="B23:B25"/>
    <mergeCell ref="B26:B28"/>
    <mergeCell ref="G3:I4"/>
    <mergeCell ref="J3:L4"/>
    <mergeCell ref="G5:G7"/>
    <mergeCell ref="H5:H7"/>
    <mergeCell ref="I5:I7"/>
    <mergeCell ref="J5:J7"/>
    <mergeCell ref="D3:F4"/>
  </mergeCells>
  <printOptions/>
  <pageMargins left="0.5905511811023623" right="0.3937007874015748" top="0.7874015748031497" bottom="0.7874015748031497" header="0.5118110236220472" footer="0.5118110236220472"/>
  <pageSetup fitToHeight="1" fitToWidth="1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"/>
  <sheetViews>
    <sheetView workbookViewId="0" topLeftCell="A1">
      <selection activeCell="F34" sqref="F34"/>
    </sheetView>
  </sheetViews>
  <sheetFormatPr defaultColWidth="8.796875" defaultRowHeight="14.25"/>
  <cols>
    <col min="1" max="1" width="2.59765625" style="2" customWidth="1"/>
    <col min="2" max="2" width="0.1015625" style="2" hidden="1" customWidth="1"/>
    <col min="3" max="4" width="2.8984375" style="2" customWidth="1"/>
    <col min="5" max="5" width="4.3984375" style="2" customWidth="1"/>
    <col min="6" max="6" width="10.69921875" style="2" customWidth="1"/>
    <col min="7" max="7" width="9" style="2" customWidth="1"/>
    <col min="8" max="8" width="11.19921875" style="2" customWidth="1"/>
    <col min="9" max="16384" width="9" style="2" customWidth="1"/>
  </cols>
  <sheetData>
    <row r="1" spans="2:4" ht="14.25">
      <c r="B1" s="1"/>
      <c r="C1" s="1" t="s">
        <v>38</v>
      </c>
      <c r="D1" s="1"/>
    </row>
    <row r="2" ht="12" customHeight="1" thickBot="1"/>
    <row r="3" spans="3:9" ht="12" customHeight="1">
      <c r="C3" s="86" t="s">
        <v>39</v>
      </c>
      <c r="D3" s="87" t="s">
        <v>40</v>
      </c>
      <c r="E3" s="10" t="s">
        <v>41</v>
      </c>
      <c r="F3" s="9"/>
      <c r="G3" s="88" t="s">
        <v>42</v>
      </c>
      <c r="H3" s="89" t="s">
        <v>43</v>
      </c>
      <c r="I3" s="90"/>
    </row>
    <row r="4" spans="3:8" ht="12" customHeight="1">
      <c r="C4" s="91"/>
      <c r="D4" s="92"/>
      <c r="E4" s="93" t="s">
        <v>44</v>
      </c>
      <c r="F4" s="94" t="s">
        <v>45</v>
      </c>
      <c r="G4" s="95">
        <v>7</v>
      </c>
      <c r="H4" s="96">
        <v>12</v>
      </c>
    </row>
    <row r="5" spans="3:8" ht="12" customHeight="1">
      <c r="C5" s="91"/>
      <c r="D5" s="92"/>
      <c r="E5" s="97" t="s">
        <v>46</v>
      </c>
      <c r="F5" s="94" t="s">
        <v>47</v>
      </c>
      <c r="G5" s="95">
        <v>2</v>
      </c>
      <c r="H5" s="96">
        <v>5</v>
      </c>
    </row>
    <row r="6" spans="3:8" ht="12" customHeight="1">
      <c r="C6" s="91"/>
      <c r="D6" s="92"/>
      <c r="E6" s="98" t="s">
        <v>48</v>
      </c>
      <c r="F6" s="99"/>
      <c r="G6" s="95">
        <v>7</v>
      </c>
      <c r="H6" s="96">
        <v>7</v>
      </c>
    </row>
    <row r="7" spans="3:8" ht="12" customHeight="1">
      <c r="C7" s="91"/>
      <c r="D7" s="92"/>
      <c r="E7" s="98" t="s">
        <v>49</v>
      </c>
      <c r="F7" s="99"/>
      <c r="G7" s="95"/>
      <c r="H7" s="96"/>
    </row>
    <row r="8" spans="3:8" ht="12" customHeight="1">
      <c r="C8" s="91"/>
      <c r="D8" s="92"/>
      <c r="E8" s="98" t="s">
        <v>50</v>
      </c>
      <c r="F8" s="99"/>
      <c r="G8" s="95">
        <v>1</v>
      </c>
      <c r="H8" s="96">
        <v>1</v>
      </c>
    </row>
    <row r="9" spans="3:8" ht="12" customHeight="1" thickBot="1">
      <c r="C9" s="100"/>
      <c r="D9" s="101"/>
      <c r="E9" s="102" t="s">
        <v>51</v>
      </c>
      <c r="F9" s="103"/>
      <c r="G9" s="104">
        <v>4</v>
      </c>
      <c r="H9" s="105">
        <v>4</v>
      </c>
    </row>
    <row r="10" ht="12" customHeight="1"/>
    <row r="11" ht="12" customHeight="1"/>
  </sheetData>
  <mergeCells count="7">
    <mergeCell ref="D3:D9"/>
    <mergeCell ref="C3:C9"/>
    <mergeCell ref="E7:F7"/>
    <mergeCell ref="E8:F8"/>
    <mergeCell ref="E9:F9"/>
    <mergeCell ref="E3:F3"/>
    <mergeCell ref="E6:F6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2000-03-29T09:14:27Z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