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３" sheetId="1" r:id="rId1"/>
  </sheets>
  <definedNames>
    <definedName name="_xlnm.Print_Area" localSheetId="0">'表３'!$B$1:$J$19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<sst xmlns="http://schemas.openxmlformats.org/spreadsheetml/2006/main" count="29" uniqueCount="18">
  <si>
    <t>年次</t>
  </si>
  <si>
    <t>４ 条</t>
  </si>
  <si>
    <t>許可</t>
  </si>
  <si>
    <t xml:space="preserve"> ５ 条 </t>
  </si>
  <si>
    <t>小 計</t>
  </si>
  <si>
    <t>届出</t>
  </si>
  <si>
    <t>５ 条</t>
  </si>
  <si>
    <t xml:space="preserve">     合    計</t>
  </si>
  <si>
    <t>許可+届出  計</t>
  </si>
  <si>
    <t>許可･届出以外</t>
  </si>
  <si>
    <t>15／14(%)</t>
  </si>
  <si>
    <t>農地転用の推移</t>
  </si>
  <si>
    <t>件</t>
  </si>
  <si>
    <t>数</t>
  </si>
  <si>
    <t>面</t>
  </si>
  <si>
    <t>積</t>
  </si>
  <si>
    <t>㌶</t>
  </si>
  <si>
    <t>（注）電算集計の端数処理の関係で、合計が一致していないことがあります。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</si>
</sst>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1" xfId="0" applyNumberFormat="1" applyFont="1" applyAlignment="1">
      <alignment/>
    </xf>
    <xf numFmtId="176" fontId="5" fillId="0" borderId="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Alignment="1">
      <alignment/>
    </xf>
    <xf numFmtId="176" fontId="5" fillId="0" borderId="3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6" fontId="5" fillId="0" borderId="1" xfId="0" applyNumberFormat="1" applyFont="1" applyAlignment="1">
      <alignment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2" borderId="1" xfId="0" applyNumberFormat="1" applyFont="1" applyFill="1" applyAlignment="1">
      <alignment/>
    </xf>
    <xf numFmtId="0" fontId="5" fillId="2" borderId="9" xfId="0" applyNumberFormat="1" applyFont="1" applyFill="1" applyAlignment="1">
      <alignment/>
    </xf>
    <xf numFmtId="0" fontId="5" fillId="2" borderId="9" xfId="0" applyFont="1" applyFill="1" applyAlignment="1">
      <alignment horizontal="center"/>
    </xf>
    <xf numFmtId="0" fontId="5" fillId="2" borderId="1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1" xfId="0" applyNumberFormat="1" applyFont="1" applyFill="1" applyAlignment="1">
      <alignment/>
    </xf>
    <xf numFmtId="0" fontId="5" fillId="3" borderId="1" xfId="0" applyFont="1" applyFill="1" applyAlignment="1">
      <alignment horizontal="center"/>
    </xf>
    <xf numFmtId="0" fontId="5" fillId="3" borderId="10" xfId="0" applyNumberFormat="1" applyFont="1" applyFill="1" applyAlignment="1">
      <alignment/>
    </xf>
    <xf numFmtId="0" fontId="5" fillId="3" borderId="10" xfId="0" applyFont="1" applyFill="1" applyAlignment="1">
      <alignment horizontal="center"/>
    </xf>
    <xf numFmtId="0" fontId="5" fillId="3" borderId="1" xfId="0" applyFont="1" applyFill="1" applyAlignment="1">
      <alignment/>
    </xf>
    <xf numFmtId="0" fontId="5" fillId="3" borderId="9" xfId="0" applyNumberFormat="1" applyFont="1" applyFill="1" applyAlignment="1">
      <alignment/>
    </xf>
    <xf numFmtId="0" fontId="5" fillId="3" borderId="11" xfId="0" applyNumberFormat="1" applyFont="1" applyFill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12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13" xfId="0" applyNumberFormat="1" applyFont="1" applyFill="1" applyBorder="1" applyAlignment="1">
      <alignment/>
    </xf>
    <xf numFmtId="0" fontId="5" fillId="3" borderId="10" xfId="0" applyNumberFormat="1" applyFont="1" applyFill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7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tabSelected="1" showOutlineSymbols="0" workbookViewId="0" topLeftCell="A1">
      <selection activeCell="C21" sqref="C21"/>
    </sheetView>
  </sheetViews>
  <sheetFormatPr defaultColWidth="9.00390625" defaultRowHeight="14.25"/>
  <cols>
    <col min="1" max="1" width="2.625" style="3" customWidth="1"/>
    <col min="2" max="2" width="4.75390625" style="3" customWidth="1"/>
    <col min="3" max="3" width="6.75390625" style="3" customWidth="1"/>
    <col min="4" max="4" width="9.75390625" style="3" customWidth="1"/>
    <col min="5" max="9" width="8.75390625" style="3" customWidth="1"/>
    <col min="10" max="10" width="9.75390625" style="3" customWidth="1"/>
    <col min="11" max="11" width="8.75390625" style="3" customWidth="1"/>
    <col min="12" max="16384" width="10.75390625" style="3" customWidth="1"/>
  </cols>
  <sheetData>
    <row r="1" spans="2:11" ht="14.25" customHeight="1">
      <c r="B1" s="18" t="s">
        <v>11</v>
      </c>
      <c r="C1" s="1"/>
      <c r="D1" s="1"/>
      <c r="E1" s="1"/>
      <c r="F1" s="1"/>
      <c r="G1" s="1"/>
      <c r="H1" s="1"/>
      <c r="I1" s="1"/>
      <c r="J1" s="1"/>
      <c r="K1" s="2"/>
    </row>
    <row r="2" spans="2:11" ht="12" customHeight="1">
      <c r="B2" s="2"/>
      <c r="C2" s="1"/>
      <c r="D2" s="1"/>
      <c r="E2" s="1"/>
      <c r="F2" s="1"/>
      <c r="G2" s="1"/>
      <c r="H2" s="1"/>
      <c r="I2" s="1"/>
      <c r="J2" s="1"/>
      <c r="K2" s="2"/>
    </row>
    <row r="3" spans="2:11" ht="12" customHeight="1">
      <c r="B3" s="19"/>
      <c r="C3" s="20"/>
      <c r="D3" s="21" t="s">
        <v>0</v>
      </c>
      <c r="E3" s="22">
        <v>11</v>
      </c>
      <c r="F3" s="22">
        <v>12</v>
      </c>
      <c r="G3" s="22">
        <v>13</v>
      </c>
      <c r="H3" s="22">
        <v>14</v>
      </c>
      <c r="I3" s="22">
        <v>15</v>
      </c>
      <c r="J3" s="23" t="s">
        <v>10</v>
      </c>
      <c r="K3" s="4"/>
    </row>
    <row r="4" spans="2:11" ht="12" customHeight="1">
      <c r="B4" s="24"/>
      <c r="C4" s="24"/>
      <c r="D4" s="25" t="s">
        <v>1</v>
      </c>
      <c r="E4" s="5">
        <v>1006</v>
      </c>
      <c r="F4" s="5">
        <v>1037</v>
      </c>
      <c r="G4" s="5">
        <v>929</v>
      </c>
      <c r="H4" s="5">
        <v>856</v>
      </c>
      <c r="I4" s="5">
        <v>858</v>
      </c>
      <c r="J4" s="6">
        <f aca="true" t="shared" si="0" ref="J4:J10">I4/H4*100</f>
        <v>100.23364485981307</v>
      </c>
      <c r="K4" s="4"/>
    </row>
    <row r="5" spans="2:11" ht="12" customHeight="1">
      <c r="B5" s="26"/>
      <c r="C5" s="27" t="s">
        <v>2</v>
      </c>
      <c r="D5" s="25" t="s">
        <v>3</v>
      </c>
      <c r="E5" s="5">
        <v>4150</v>
      </c>
      <c r="F5" s="5">
        <v>4141</v>
      </c>
      <c r="G5" s="5">
        <v>3663</v>
      </c>
      <c r="H5" s="5">
        <v>3616</v>
      </c>
      <c r="I5" s="5">
        <v>3499</v>
      </c>
      <c r="J5" s="6">
        <f t="shared" si="0"/>
        <v>96.76438053097345</v>
      </c>
      <c r="K5" s="7"/>
    </row>
    <row r="6" spans="2:11" ht="12" customHeight="1">
      <c r="B6" s="27" t="s">
        <v>12</v>
      </c>
      <c r="C6" s="26"/>
      <c r="D6" s="25" t="s">
        <v>4</v>
      </c>
      <c r="E6" s="5">
        <f>SUM(E4:E5)</f>
        <v>5156</v>
      </c>
      <c r="F6" s="5">
        <f>F4+F5</f>
        <v>5178</v>
      </c>
      <c r="G6" s="5">
        <f>G4+G5</f>
        <v>4592</v>
      </c>
      <c r="H6" s="5">
        <f>H4+H5</f>
        <v>4472</v>
      </c>
      <c r="I6" s="5">
        <f>I4+I5</f>
        <v>4357</v>
      </c>
      <c r="J6" s="6">
        <f t="shared" si="0"/>
        <v>97.42844364937389</v>
      </c>
      <c r="K6" s="7"/>
    </row>
    <row r="7" spans="2:11" ht="12" customHeight="1">
      <c r="B7" s="26"/>
      <c r="C7" s="24"/>
      <c r="D7" s="25" t="s">
        <v>1</v>
      </c>
      <c r="E7" s="8">
        <v>737</v>
      </c>
      <c r="F7" s="8">
        <v>673</v>
      </c>
      <c r="G7" s="8">
        <v>706</v>
      </c>
      <c r="H7" s="8">
        <v>621</v>
      </c>
      <c r="I7" s="8">
        <v>605</v>
      </c>
      <c r="J7" s="6">
        <f t="shared" si="0"/>
        <v>97.42351046698873</v>
      </c>
      <c r="K7" s="7"/>
    </row>
    <row r="8" spans="2:11" ht="12" customHeight="1">
      <c r="B8" s="27" t="s">
        <v>13</v>
      </c>
      <c r="C8" s="27" t="s">
        <v>5</v>
      </c>
      <c r="D8" s="25" t="s">
        <v>6</v>
      </c>
      <c r="E8" s="5">
        <v>2185</v>
      </c>
      <c r="F8" s="5">
        <v>2074</v>
      </c>
      <c r="G8" s="5">
        <v>1873</v>
      </c>
      <c r="H8" s="5">
        <v>1733</v>
      </c>
      <c r="I8" s="5">
        <v>1905</v>
      </c>
      <c r="J8" s="6">
        <f t="shared" si="0"/>
        <v>109.92498557414888</v>
      </c>
      <c r="K8" s="7"/>
    </row>
    <row r="9" spans="2:11" ht="12" customHeight="1">
      <c r="B9" s="26"/>
      <c r="C9" s="26"/>
      <c r="D9" s="25" t="s">
        <v>4</v>
      </c>
      <c r="E9" s="5">
        <f>E7+E8</f>
        <v>2922</v>
      </c>
      <c r="F9" s="5">
        <f>F7+F8</f>
        <v>2747</v>
      </c>
      <c r="G9" s="5">
        <f>G7+G8</f>
        <v>2579</v>
      </c>
      <c r="H9" s="5">
        <f>H7+H8</f>
        <v>2354</v>
      </c>
      <c r="I9" s="5">
        <f>I7+I8</f>
        <v>2510</v>
      </c>
      <c r="J9" s="6">
        <f t="shared" si="0"/>
        <v>106.62701784197111</v>
      </c>
      <c r="K9" s="7"/>
    </row>
    <row r="10" spans="2:11" ht="12" customHeight="1" thickBot="1">
      <c r="B10" s="26"/>
      <c r="C10" s="28" t="s">
        <v>7</v>
      </c>
      <c r="D10" s="29"/>
      <c r="E10" s="5">
        <f>E6+E9</f>
        <v>8078</v>
      </c>
      <c r="F10" s="5">
        <f>F6+F9</f>
        <v>7925</v>
      </c>
      <c r="G10" s="5">
        <f>G6+G9</f>
        <v>7171</v>
      </c>
      <c r="H10" s="5">
        <f>H6+H9</f>
        <v>6826</v>
      </c>
      <c r="I10" s="5">
        <f>I6+I9</f>
        <v>6867</v>
      </c>
      <c r="J10" s="9">
        <f t="shared" si="0"/>
        <v>100.60064459419866</v>
      </c>
      <c r="K10" s="7"/>
    </row>
    <row r="11" spans="2:11" ht="12" customHeight="1" thickTop="1">
      <c r="B11" s="30"/>
      <c r="C11" s="30"/>
      <c r="D11" s="31" t="s">
        <v>1</v>
      </c>
      <c r="E11" s="10">
        <v>75.7</v>
      </c>
      <c r="F11" s="10">
        <v>81.7</v>
      </c>
      <c r="G11" s="11">
        <f>9.1+67.9</f>
        <v>77</v>
      </c>
      <c r="H11" s="10">
        <v>72.9</v>
      </c>
      <c r="I11" s="10">
        <v>75.8</v>
      </c>
      <c r="J11" s="12">
        <f aca="true" t="shared" si="1" ref="J11:J19">I11/H11*100</f>
        <v>103.97805212620025</v>
      </c>
      <c r="K11" s="7"/>
    </row>
    <row r="12" spans="2:11" ht="12" customHeight="1">
      <c r="B12" s="26"/>
      <c r="C12" s="27" t="s">
        <v>2</v>
      </c>
      <c r="D12" s="25" t="s">
        <v>6</v>
      </c>
      <c r="E12" s="13">
        <v>414.4</v>
      </c>
      <c r="F12" s="13">
        <v>359.2</v>
      </c>
      <c r="G12" s="13">
        <f>81.9+227.5</f>
        <v>309.4</v>
      </c>
      <c r="H12" s="13">
        <v>284.7</v>
      </c>
      <c r="I12" s="13">
        <v>303.2</v>
      </c>
      <c r="J12" s="6">
        <f t="shared" si="1"/>
        <v>106.49806814190377</v>
      </c>
      <c r="K12" s="7"/>
    </row>
    <row r="13" spans="2:11" ht="12" customHeight="1">
      <c r="B13" s="27" t="s">
        <v>14</v>
      </c>
      <c r="C13" s="26"/>
      <c r="D13" s="25" t="s">
        <v>4</v>
      </c>
      <c r="E13" s="13">
        <f>SUM(E11:E12)</f>
        <v>490.09999999999997</v>
      </c>
      <c r="F13" s="13">
        <f>F11+F12</f>
        <v>440.9</v>
      </c>
      <c r="G13" s="13">
        <f>G11+G12</f>
        <v>386.4</v>
      </c>
      <c r="H13" s="13">
        <f>H11+H12</f>
        <v>357.6</v>
      </c>
      <c r="I13" s="13">
        <f>I11+I12</f>
        <v>379</v>
      </c>
      <c r="J13" s="6">
        <f t="shared" si="1"/>
        <v>105.98434004474274</v>
      </c>
      <c r="K13" s="7"/>
    </row>
    <row r="14" spans="2:11" ht="12" customHeight="1">
      <c r="B14" s="26"/>
      <c r="C14" s="24"/>
      <c r="D14" s="25" t="s">
        <v>1</v>
      </c>
      <c r="E14" s="13">
        <v>48.4</v>
      </c>
      <c r="F14" s="13">
        <v>43.5</v>
      </c>
      <c r="G14" s="13">
        <f>46.4</f>
        <v>46.4</v>
      </c>
      <c r="H14" s="13">
        <v>39.6</v>
      </c>
      <c r="I14" s="13">
        <v>41.8</v>
      </c>
      <c r="J14" s="6">
        <f t="shared" si="1"/>
        <v>105.55555555555554</v>
      </c>
      <c r="K14" s="7"/>
    </row>
    <row r="15" spans="2:11" ht="12" customHeight="1">
      <c r="B15" s="27" t="s">
        <v>15</v>
      </c>
      <c r="C15" s="27" t="s">
        <v>5</v>
      </c>
      <c r="D15" s="25" t="s">
        <v>6</v>
      </c>
      <c r="E15" s="13">
        <v>91.1</v>
      </c>
      <c r="F15" s="13">
        <v>110.4</v>
      </c>
      <c r="G15" s="13">
        <v>79.1</v>
      </c>
      <c r="H15" s="13">
        <v>73.9</v>
      </c>
      <c r="I15" s="13">
        <v>109.3</v>
      </c>
      <c r="J15" s="6">
        <f t="shared" si="1"/>
        <v>147.90257104194856</v>
      </c>
      <c r="K15" s="7"/>
    </row>
    <row r="16" spans="2:11" ht="12" customHeight="1">
      <c r="B16" s="35"/>
      <c r="C16" s="26"/>
      <c r="D16" s="25" t="s">
        <v>4</v>
      </c>
      <c r="E16" s="13">
        <f>SUM(E14:E15)</f>
        <v>139.5</v>
      </c>
      <c r="F16" s="13">
        <f>F14+F15</f>
        <v>153.9</v>
      </c>
      <c r="G16" s="13">
        <f>G14+G15</f>
        <v>125.5</v>
      </c>
      <c r="H16" s="13">
        <f>H14+H15</f>
        <v>113.5</v>
      </c>
      <c r="I16" s="13">
        <f>I14+I15</f>
        <v>151.1</v>
      </c>
      <c r="J16" s="6">
        <f t="shared" si="1"/>
        <v>133.12775330396477</v>
      </c>
      <c r="K16" s="7"/>
    </row>
    <row r="17" spans="2:11" ht="12" customHeight="1">
      <c r="B17" s="27" t="s">
        <v>16</v>
      </c>
      <c r="C17" s="36" t="s">
        <v>8</v>
      </c>
      <c r="D17" s="37"/>
      <c r="E17" s="13">
        <f>E13+E16</f>
        <v>629.5999999999999</v>
      </c>
      <c r="F17" s="13">
        <f>F13+F16</f>
        <v>594.8</v>
      </c>
      <c r="G17" s="13">
        <f>G13+G16</f>
        <v>511.9</v>
      </c>
      <c r="H17" s="13">
        <f>H13+H16</f>
        <v>471.1</v>
      </c>
      <c r="I17" s="13">
        <f>I13+I16</f>
        <v>530.1</v>
      </c>
      <c r="J17" s="6">
        <f t="shared" si="1"/>
        <v>112.52388028019529</v>
      </c>
      <c r="K17" s="7"/>
    </row>
    <row r="18" spans="2:11" ht="12" customHeight="1">
      <c r="B18" s="26"/>
      <c r="C18" s="36" t="s">
        <v>9</v>
      </c>
      <c r="D18" s="37"/>
      <c r="E18" s="13">
        <v>139.8</v>
      </c>
      <c r="F18" s="13">
        <v>67.3</v>
      </c>
      <c r="G18" s="13">
        <f>17.6+32.7</f>
        <v>50.300000000000004</v>
      </c>
      <c r="H18" s="13">
        <v>58.5</v>
      </c>
      <c r="I18" s="13">
        <v>99.8</v>
      </c>
      <c r="J18" s="6">
        <f t="shared" si="1"/>
        <v>170.5982905982906</v>
      </c>
      <c r="K18" s="7"/>
    </row>
    <row r="19" spans="2:11" ht="12" customHeight="1">
      <c r="B19" s="32"/>
      <c r="C19" s="33" t="s">
        <v>7</v>
      </c>
      <c r="D19" s="34"/>
      <c r="E19" s="14">
        <f>E17+E18</f>
        <v>769.3999999999999</v>
      </c>
      <c r="F19" s="14">
        <f>F17+F18</f>
        <v>662.0999999999999</v>
      </c>
      <c r="G19" s="14">
        <f>G17+G18</f>
        <v>562.1999999999999</v>
      </c>
      <c r="H19" s="14">
        <f>H17+H18</f>
        <v>529.6</v>
      </c>
      <c r="I19" s="14">
        <v>630</v>
      </c>
      <c r="J19" s="15">
        <f t="shared" si="1"/>
        <v>118.95770392749245</v>
      </c>
      <c r="K19" s="7"/>
    </row>
    <row r="20" spans="2:11" ht="12" customHeight="1"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ht="12">
      <c r="C21" s="38" t="s">
        <v>17</v>
      </c>
    </row>
  </sheetData>
  <mergeCells count="2">
    <mergeCell ref="C17:D17"/>
    <mergeCell ref="C18:D18"/>
  </mergeCells>
  <printOptions horizontalCentered="1"/>
  <pageMargins left="0.984251968503937" right="0.7874015748031497" top="1.1811023622047245" bottom="0.5118110236220472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2004-07-06T05:06:17Z</cp:lastPrinted>
  <dcterms:created xsi:type="dcterms:W3CDTF">2001-09-04T04:33:40Z</dcterms:created>
  <dcterms:modified xsi:type="dcterms:W3CDTF">2005-02-01T05:08:11Z</dcterms:modified>
  <cp:category/>
  <cp:version/>
  <cp:contentType/>
  <cp:contentStatus/>
</cp:coreProperties>
</file>