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735" firstSheet="1" activeTab="1"/>
  </bookViews>
  <sheets>
    <sheet name="桐生市外広域" sheetId="1" r:id="rId1"/>
    <sheet name="桐生市" sheetId="2" r:id="rId2"/>
    <sheet name="新里村" sheetId="3" r:id="rId3"/>
    <sheet name="黒保根村" sheetId="4" r:id="rId4"/>
    <sheet name="（勢）東村" sheetId="5" r:id="rId5"/>
    <sheet name="薮塚本町" sheetId="6" r:id="rId6"/>
    <sheet name="笠懸町" sheetId="7" r:id="rId7"/>
    <sheet name="大間々町" sheetId="8" r:id="rId8"/>
  </sheets>
  <definedNames/>
  <calcPr fullCalcOnLoad="1"/>
</workbook>
</file>

<file path=xl/sharedStrings.xml><?xml version="1.0" encoding="utf-8"?>
<sst xmlns="http://schemas.openxmlformats.org/spreadsheetml/2006/main" count="519" uniqueCount="63">
  <si>
    <t>項　　　　　　　目</t>
  </si>
  <si>
    <t>所　得　額</t>
  </si>
  <si>
    <t>構成比</t>
  </si>
  <si>
    <t>千円</t>
  </si>
  <si>
    <t>％</t>
  </si>
  <si>
    <t xml:space="preserve"> １ 雇用者所得</t>
  </si>
  <si>
    <t xml:space="preserve">  (1) 賃金・俸給</t>
  </si>
  <si>
    <t xml:space="preserve">  (2) 社会保障雇主負担</t>
  </si>
  <si>
    <t xml:space="preserve">  (3) その他の雇主負担</t>
  </si>
  <si>
    <t xml:space="preserve"> ２ 財産所得</t>
  </si>
  <si>
    <t xml:space="preserve">  (1) 一般政府</t>
  </si>
  <si>
    <t xml:space="preserve">  (3) 家計</t>
  </si>
  <si>
    <t xml:space="preserve">      a 利子</t>
  </si>
  <si>
    <t xml:space="preserve">      b 配当</t>
  </si>
  <si>
    <t xml:space="preserve">      c 賃貸料</t>
  </si>
  <si>
    <t xml:space="preserve"> ３ 企業所得</t>
  </si>
  <si>
    <t xml:space="preserve">  (1) 民間法人企業</t>
  </si>
  <si>
    <t xml:space="preserve">  (2) 公的企業</t>
  </si>
  <si>
    <t xml:space="preserve">  (3) 個人企業</t>
  </si>
  <si>
    <t xml:space="preserve">      a 農林水産業</t>
  </si>
  <si>
    <t xml:space="preserve">      b その他の産業</t>
  </si>
  <si>
    <t xml:space="preserve"> 　　 c 持ち家</t>
  </si>
  <si>
    <t xml:space="preserve"> ４ (控除)一般政府･消費者負債利子等</t>
  </si>
  <si>
    <t xml:space="preserve"> ５ 市町村民所得(１+２+３-４)</t>
  </si>
  <si>
    <t>(参考)民間法人企業所得(配当控除前)</t>
  </si>
  <si>
    <t>対県比</t>
  </si>
  <si>
    <t>市町村民所得の分配</t>
  </si>
  <si>
    <t>元年度</t>
  </si>
  <si>
    <t xml:space="preserve">  (2) 対家計民間非営利団体</t>
  </si>
  <si>
    <t>産業別分配所得</t>
  </si>
  <si>
    <t>　　　　第　　　３　　　次　　　産　　　業</t>
  </si>
  <si>
    <t>　　　　　　Ａ　　農　　　　　　　　　　業</t>
  </si>
  <si>
    <t>　　　　　　Ｂ　　林　　　　　　　　　　業</t>
  </si>
  <si>
    <t>　　　　　　Ｃ　　水　　　　産　　　　  業</t>
  </si>
  <si>
    <t>　　　　　  Ｄ　　鉱　　　　　　　　　　業</t>
  </si>
  <si>
    <t>　　　　  Ｇ・Ｈ    運 輸・通 信・公益事業</t>
  </si>
  <si>
    <t>　　　　　　Ｉ　　　卸  売・小売業・飲食店</t>
  </si>
  <si>
    <t>　　　　　Ｊ・Ｋ    金 融・保 険・不動産業</t>
  </si>
  <si>
    <t>　　　　　　Ｌ　　  サ　ー　 ビ　 ス　　業</t>
  </si>
  <si>
    <t>　　　　第　　　2　　　 次　　  産　　　業</t>
  </si>
  <si>
    <t>　　　　第　　　1       次      産      業</t>
  </si>
  <si>
    <t>　　　　　　Ｅ　　建　　　　設　　　　　業</t>
  </si>
  <si>
    <t>　　　　　　Ｆ　　製　　　　造　　　　　業</t>
  </si>
  <si>
    <t>－</t>
  </si>
  <si>
    <t>－</t>
  </si>
  <si>
    <t>千円</t>
  </si>
  <si>
    <t>－</t>
  </si>
  <si>
    <t>－</t>
  </si>
  <si>
    <t>桐生市</t>
  </si>
  <si>
    <t>新里村</t>
  </si>
  <si>
    <t>黒保根村</t>
  </si>
  <si>
    <t>（勢）　　　　東　　　　村</t>
  </si>
  <si>
    <t>－</t>
  </si>
  <si>
    <t>－</t>
  </si>
  <si>
    <t>薮塚本町</t>
  </si>
  <si>
    <t>笠懸町</t>
  </si>
  <si>
    <t>大間々町</t>
  </si>
  <si>
    <t>2年度</t>
  </si>
  <si>
    <t>2/元</t>
  </si>
  <si>
    <t>　　　総　　　　　　　　　　　　　　　計</t>
  </si>
  <si>
    <t>１人当たり所得</t>
  </si>
  <si>
    <t>桐 生 市 ほ か 6 ヶ 町 村 広 域 市 町 村 圏</t>
  </si>
  <si>
    <t>　　　　　　Ｍ　  　公　　　　　　　　　務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</si>
</sst>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"/>
    <numFmt numFmtId="179" formatCode="#,##0.0"/>
    <numFmt numFmtId="180" formatCode="#,##0.0;[Red]\-#,##0.0"/>
  </numFmts>
  <fonts count="7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distributed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0" fontId="5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/>
    </xf>
    <xf numFmtId="178" fontId="5" fillId="0" borderId="1" xfId="0" applyNumberFormat="1" applyFont="1" applyBorder="1" applyAlignment="1">
      <alignment/>
    </xf>
    <xf numFmtId="179" fontId="5" fillId="0" borderId="1" xfId="0" applyNumberFormat="1" applyFont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1" xfId="0" applyFont="1" applyFill="1" applyBorder="1" applyAlignment="1">
      <alignment horizontal="justify"/>
    </xf>
    <xf numFmtId="3" fontId="5" fillId="0" borderId="1" xfId="0" applyNumberFormat="1" applyFont="1" applyBorder="1" applyAlignment="1">
      <alignment horizontal="right"/>
    </xf>
    <xf numFmtId="179" fontId="5" fillId="0" borderId="1" xfId="0" applyNumberFormat="1" applyFont="1" applyBorder="1" applyAlignment="1">
      <alignment horizontal="right"/>
    </xf>
    <xf numFmtId="178" fontId="5" fillId="0" borderId="1" xfId="0" applyNumberFormat="1" applyFont="1" applyBorder="1" applyAlignment="1">
      <alignment horizontal="right"/>
    </xf>
    <xf numFmtId="38" fontId="5" fillId="0" borderId="1" xfId="16" applyFont="1" applyBorder="1" applyAlignment="1">
      <alignment horizontal="right"/>
    </xf>
    <xf numFmtId="180" fontId="5" fillId="0" borderId="1" xfId="16" applyNumberFormat="1" applyFont="1" applyBorder="1" applyAlignment="1">
      <alignment horizontal="right"/>
    </xf>
    <xf numFmtId="38" fontId="5" fillId="0" borderId="1" xfId="16" applyNumberFormat="1" applyFont="1" applyBorder="1" applyAlignment="1">
      <alignment horizontal="right"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49" fontId="5" fillId="2" borderId="4" xfId="0" applyNumberFormat="1" applyFont="1" applyFill="1" applyBorder="1" applyAlignment="1">
      <alignment horizontal="center"/>
    </xf>
    <xf numFmtId="178" fontId="5" fillId="2" borderId="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3" xfId="0" applyFont="1" applyFill="1" applyBorder="1" applyAlignment="1">
      <alignment horizontal="distributed"/>
    </xf>
    <xf numFmtId="3" fontId="5" fillId="2" borderId="1" xfId="0" applyNumberFormat="1" applyFont="1" applyFill="1" applyBorder="1" applyAlignment="1">
      <alignment horizontal="distributed"/>
    </xf>
    <xf numFmtId="0" fontId="5" fillId="2" borderId="1" xfId="0" applyFont="1" applyFill="1" applyBorder="1" applyAlignment="1">
      <alignment horizontal="distributed"/>
    </xf>
    <xf numFmtId="0" fontId="0" fillId="0" borderId="1" xfId="0" applyFont="1" applyBorder="1" applyAlignment="1">
      <alignment horizontal="distributed"/>
    </xf>
    <xf numFmtId="0" fontId="5" fillId="2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5" fillId="2" borderId="5" xfId="0" applyFont="1" applyFill="1" applyBorder="1" applyAlignment="1">
      <alignment horizontal="distributed"/>
    </xf>
    <xf numFmtId="0" fontId="0" fillId="0" borderId="6" xfId="0" applyFont="1" applyBorder="1" applyAlignment="1">
      <alignment horizontal="distributed"/>
    </xf>
    <xf numFmtId="0" fontId="0" fillId="0" borderId="7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21"/>
      <c r="C3" s="32" t="s">
        <v>61</v>
      </c>
      <c r="D3" s="33"/>
      <c r="E3" s="33"/>
      <c r="F3" s="33"/>
      <c r="G3" s="33"/>
    </row>
    <row r="4" spans="2:7" ht="12" customHeight="1">
      <c r="B4" s="22" t="s">
        <v>0</v>
      </c>
      <c r="C4" s="30" t="s">
        <v>27</v>
      </c>
      <c r="D4" s="31"/>
      <c r="E4" s="30" t="s">
        <v>57</v>
      </c>
      <c r="F4" s="31"/>
      <c r="G4" s="21"/>
    </row>
    <row r="5" spans="2:7" ht="12" customHeight="1">
      <c r="B5" s="23"/>
      <c r="C5" s="6" t="s">
        <v>1</v>
      </c>
      <c r="D5" s="6" t="s">
        <v>2</v>
      </c>
      <c r="E5" s="6" t="s">
        <v>1</v>
      </c>
      <c r="F5" s="6" t="s">
        <v>2</v>
      </c>
      <c r="G5" s="24" t="s">
        <v>58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333212270</v>
      </c>
      <c r="D7" s="11">
        <v>62.2</v>
      </c>
      <c r="E7" s="10">
        <f>SUM(E8:E10)</f>
        <v>351028938</v>
      </c>
      <c r="F7" s="11">
        <v>60.4</v>
      </c>
      <c r="G7" s="11">
        <f>SUM(E7/C7*100)</f>
        <v>105.34694235599427</v>
      </c>
    </row>
    <row r="8" spans="2:7" ht="12" customHeight="1">
      <c r="B8" s="8" t="s">
        <v>6</v>
      </c>
      <c r="C8" s="10">
        <v>291573996</v>
      </c>
      <c r="D8" s="11">
        <v>54.4</v>
      </c>
      <c r="E8" s="10">
        <v>306222170</v>
      </c>
      <c r="F8" s="11">
        <v>52.7</v>
      </c>
      <c r="G8" s="11">
        <f aca="true" t="shared" si="0" ref="G8:G24">SUM(E8/C8*100)</f>
        <v>105.0238272963135</v>
      </c>
    </row>
    <row r="9" spans="2:7" ht="12" customHeight="1">
      <c r="B9" s="8" t="s">
        <v>7</v>
      </c>
      <c r="C9" s="10">
        <v>23519516</v>
      </c>
      <c r="D9" s="11">
        <v>4.4</v>
      </c>
      <c r="E9" s="10">
        <v>26041108</v>
      </c>
      <c r="F9" s="11">
        <v>4.5</v>
      </c>
      <c r="G9" s="11">
        <f t="shared" si="0"/>
        <v>110.72127504664637</v>
      </c>
    </row>
    <row r="10" spans="2:7" ht="12" customHeight="1">
      <c r="B10" s="8" t="s">
        <v>8</v>
      </c>
      <c r="C10" s="10">
        <v>18118758</v>
      </c>
      <c r="D10" s="11">
        <v>3.4</v>
      </c>
      <c r="E10" s="10">
        <v>18765660</v>
      </c>
      <c r="F10" s="11">
        <v>3.2</v>
      </c>
      <c r="G10" s="11">
        <f t="shared" si="0"/>
        <v>103.57034406000676</v>
      </c>
    </row>
    <row r="11" spans="2:7" ht="12" customHeight="1">
      <c r="B11" s="8" t="s">
        <v>9</v>
      </c>
      <c r="C11" s="10">
        <f>SUM(C12:C14)</f>
        <v>93025844</v>
      </c>
      <c r="D11" s="11">
        <v>17.4</v>
      </c>
      <c r="E11" s="10">
        <f>SUM(E12:E14)</f>
        <v>104056357</v>
      </c>
      <c r="F11" s="11">
        <v>17.9</v>
      </c>
      <c r="G11" s="11">
        <f t="shared" si="0"/>
        <v>111.85747156456867</v>
      </c>
    </row>
    <row r="12" spans="2:7" ht="12" customHeight="1">
      <c r="B12" s="8" t="s">
        <v>10</v>
      </c>
      <c r="C12" s="10">
        <v>17507732</v>
      </c>
      <c r="D12" s="11">
        <v>3.3</v>
      </c>
      <c r="E12" s="10">
        <v>16947884</v>
      </c>
      <c r="F12" s="11">
        <v>2.9</v>
      </c>
      <c r="G12" s="11">
        <f t="shared" si="0"/>
        <v>96.80228141486288</v>
      </c>
    </row>
    <row r="13" spans="2:7" ht="12" customHeight="1">
      <c r="B13" s="8" t="s">
        <v>28</v>
      </c>
      <c r="C13" s="10">
        <v>1416965</v>
      </c>
      <c r="D13" s="11">
        <v>0.3</v>
      </c>
      <c r="E13" s="10">
        <v>1976413</v>
      </c>
      <c r="F13" s="11">
        <v>0.3</v>
      </c>
      <c r="G13" s="11">
        <f t="shared" si="0"/>
        <v>139.48213258619654</v>
      </c>
    </row>
    <row r="14" spans="2:7" ht="12" customHeight="1">
      <c r="B14" s="8" t="s">
        <v>11</v>
      </c>
      <c r="C14" s="10">
        <f>SUM(C15:C17)</f>
        <v>74101147</v>
      </c>
      <c r="D14" s="11">
        <v>13.8</v>
      </c>
      <c r="E14" s="10">
        <f>SUM(E15:E17)</f>
        <v>85132060</v>
      </c>
      <c r="F14" s="11">
        <v>14.6</v>
      </c>
      <c r="G14" s="11">
        <f t="shared" si="0"/>
        <v>114.88629184106962</v>
      </c>
    </row>
    <row r="15" spans="2:7" ht="12" customHeight="1">
      <c r="B15" s="8" t="s">
        <v>12</v>
      </c>
      <c r="C15" s="10">
        <v>52975667</v>
      </c>
      <c r="D15" s="11">
        <v>9.9</v>
      </c>
      <c r="E15" s="10">
        <v>64045091</v>
      </c>
      <c r="F15" s="11">
        <v>11</v>
      </c>
      <c r="G15" s="11">
        <f t="shared" si="0"/>
        <v>120.89529896810927</v>
      </c>
    </row>
    <row r="16" spans="2:7" ht="12" customHeight="1">
      <c r="B16" s="8" t="s">
        <v>13</v>
      </c>
      <c r="C16" s="10">
        <v>17857175</v>
      </c>
      <c r="D16" s="11">
        <v>3.3</v>
      </c>
      <c r="E16" s="10">
        <v>18065142</v>
      </c>
      <c r="F16" s="11">
        <v>3.1</v>
      </c>
      <c r="G16" s="11">
        <f t="shared" si="0"/>
        <v>101.16461310369642</v>
      </c>
    </row>
    <row r="17" spans="2:7" ht="12" customHeight="1">
      <c r="B17" s="8" t="s">
        <v>14</v>
      </c>
      <c r="C17" s="10">
        <v>3268305</v>
      </c>
      <c r="D17" s="11">
        <v>0.6</v>
      </c>
      <c r="E17" s="10">
        <v>3021827</v>
      </c>
      <c r="F17" s="11">
        <v>0.5</v>
      </c>
      <c r="G17" s="11">
        <f t="shared" si="0"/>
        <v>92.45853737640765</v>
      </c>
    </row>
    <row r="18" spans="2:7" ht="12" customHeight="1">
      <c r="B18" s="8" t="s">
        <v>15</v>
      </c>
      <c r="C18" s="10">
        <f>SUM(C19:C21)</f>
        <v>130657676</v>
      </c>
      <c r="D18" s="11">
        <v>24.4</v>
      </c>
      <c r="E18" s="10">
        <f>SUM(E19:E21)</f>
        <v>148898069</v>
      </c>
      <c r="F18" s="11">
        <v>25.6</v>
      </c>
      <c r="G18" s="11">
        <f t="shared" si="0"/>
        <v>113.96044500286382</v>
      </c>
    </row>
    <row r="19" spans="2:7" ht="12" customHeight="1">
      <c r="B19" s="8" t="s">
        <v>16</v>
      </c>
      <c r="C19" s="10">
        <v>58628754</v>
      </c>
      <c r="D19" s="11">
        <v>10.9</v>
      </c>
      <c r="E19" s="10">
        <v>68788013</v>
      </c>
      <c r="F19" s="11">
        <v>11.8</v>
      </c>
      <c r="G19" s="11">
        <f t="shared" si="0"/>
        <v>117.32811684860297</v>
      </c>
    </row>
    <row r="20" spans="2:7" ht="12" customHeight="1">
      <c r="B20" s="8" t="s">
        <v>17</v>
      </c>
      <c r="C20" s="10">
        <v>7756700</v>
      </c>
      <c r="D20" s="11">
        <v>1.4</v>
      </c>
      <c r="E20" s="10">
        <v>11719196</v>
      </c>
      <c r="F20" s="11">
        <v>2</v>
      </c>
      <c r="G20" s="11">
        <f t="shared" si="0"/>
        <v>151.0848169969188</v>
      </c>
    </row>
    <row r="21" spans="2:7" ht="12" customHeight="1">
      <c r="B21" s="8" t="s">
        <v>18</v>
      </c>
      <c r="C21" s="10">
        <f>SUM(C22:C24)</f>
        <v>64272222</v>
      </c>
      <c r="D21" s="11">
        <v>12</v>
      </c>
      <c r="E21" s="10">
        <f>SUM(E22:E24)</f>
        <v>68390860</v>
      </c>
      <c r="F21" s="11">
        <v>11.8</v>
      </c>
      <c r="G21" s="11">
        <f t="shared" si="0"/>
        <v>106.40811515743147</v>
      </c>
    </row>
    <row r="22" spans="2:7" ht="12" customHeight="1">
      <c r="B22" s="8" t="s">
        <v>19</v>
      </c>
      <c r="C22" s="10">
        <v>13954414</v>
      </c>
      <c r="D22" s="11">
        <v>2.6</v>
      </c>
      <c r="E22" s="10">
        <v>12747070</v>
      </c>
      <c r="F22" s="11">
        <v>2.2</v>
      </c>
      <c r="G22" s="11">
        <f t="shared" si="0"/>
        <v>91.34794194869093</v>
      </c>
    </row>
    <row r="23" spans="2:7" ht="12" customHeight="1">
      <c r="B23" s="8" t="s">
        <v>20</v>
      </c>
      <c r="C23" s="10">
        <v>34299508</v>
      </c>
      <c r="D23" s="11">
        <v>6.4</v>
      </c>
      <c r="E23" s="10">
        <v>40043872</v>
      </c>
      <c r="F23" s="11">
        <v>6.9</v>
      </c>
      <c r="G23" s="11">
        <f t="shared" si="0"/>
        <v>116.7476571384056</v>
      </c>
    </row>
    <row r="24" spans="2:7" ht="12" customHeight="1">
      <c r="B24" s="8" t="s">
        <v>21</v>
      </c>
      <c r="C24" s="10">
        <v>16018300</v>
      </c>
      <c r="D24" s="11">
        <v>3</v>
      </c>
      <c r="E24" s="10">
        <v>15599918</v>
      </c>
      <c r="F24" s="11">
        <v>2.7</v>
      </c>
      <c r="G24" s="11">
        <f t="shared" si="0"/>
        <v>97.38809986078422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20771399</v>
      </c>
      <c r="D26" s="11">
        <v>3.9</v>
      </c>
      <c r="E26" s="10">
        <v>22768195</v>
      </c>
      <c r="F26" s="11">
        <v>3.9</v>
      </c>
      <c r="G26" s="11">
        <f>SUM(E26/C26*100)</f>
        <v>109.61319938055208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536124391</v>
      </c>
      <c r="D28" s="12">
        <v>100</v>
      </c>
      <c r="E28" s="10">
        <f>SUM(E7,E11,E18-E26)</f>
        <v>581215169</v>
      </c>
      <c r="F28" s="12">
        <v>100</v>
      </c>
      <c r="G28" s="11">
        <f>SUM(E28/C28*100)</f>
        <v>108.41050673256909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63779131</v>
      </c>
      <c r="D30" s="11">
        <v>11.9</v>
      </c>
      <c r="E30" s="10">
        <v>72470379</v>
      </c>
      <c r="F30" s="11">
        <v>12.5</v>
      </c>
      <c r="G30" s="11">
        <f>SUM(E30/C30*100)</f>
        <v>113.62710319775289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14917357</v>
      </c>
      <c r="D33" s="12">
        <v>2.8</v>
      </c>
      <c r="E33" s="10">
        <f>SUM(E34:E36)</f>
        <v>13878634</v>
      </c>
      <c r="F33" s="12">
        <v>2.4</v>
      </c>
      <c r="G33" s="11">
        <f>SUM(E33/C33*100)</f>
        <v>93.03681610623114</v>
      </c>
    </row>
    <row r="34" spans="2:7" ht="12" customHeight="1">
      <c r="B34" s="8" t="s">
        <v>31</v>
      </c>
      <c r="C34" s="10">
        <v>13030474</v>
      </c>
      <c r="D34" s="11">
        <v>2.4</v>
      </c>
      <c r="E34" s="10">
        <v>12099229</v>
      </c>
      <c r="F34" s="11">
        <v>2.1</v>
      </c>
      <c r="G34" s="11">
        <f>SUM(E34/C34*100)</f>
        <v>92.85332981747248</v>
      </c>
    </row>
    <row r="35" spans="2:7" ht="12" customHeight="1">
      <c r="B35" s="8" t="s">
        <v>32</v>
      </c>
      <c r="C35" s="10">
        <v>1851293</v>
      </c>
      <c r="D35" s="11">
        <v>0.3</v>
      </c>
      <c r="E35" s="10">
        <v>1739596</v>
      </c>
      <c r="F35" s="11">
        <v>0.3</v>
      </c>
      <c r="G35" s="11">
        <f>SUM(E35/C35*100)</f>
        <v>93.96654122281022</v>
      </c>
    </row>
    <row r="36" spans="2:7" ht="12" customHeight="1">
      <c r="B36" s="8" t="s">
        <v>33</v>
      </c>
      <c r="C36" s="10">
        <v>35590</v>
      </c>
      <c r="D36" s="11">
        <v>0</v>
      </c>
      <c r="E36" s="10">
        <v>39809</v>
      </c>
      <c r="F36" s="11">
        <v>0</v>
      </c>
      <c r="G36" s="11">
        <f>SUM(E36/C36*100)</f>
        <v>111.85445349817364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255379399</v>
      </c>
      <c r="D38" s="12">
        <v>47.6</v>
      </c>
      <c r="E38" s="10">
        <f>SUM(E39:E41)</f>
        <v>280876835</v>
      </c>
      <c r="F38" s="12">
        <v>48.3</v>
      </c>
      <c r="G38" s="11">
        <f>SUM(E38/C38*100)</f>
        <v>109.98413971520075</v>
      </c>
    </row>
    <row r="39" spans="2:7" ht="12" customHeight="1">
      <c r="B39" s="8" t="s">
        <v>34</v>
      </c>
      <c r="C39" s="10">
        <v>522603</v>
      </c>
      <c r="D39" s="11">
        <v>0.1</v>
      </c>
      <c r="E39" s="10">
        <v>575634</v>
      </c>
      <c r="F39" s="11">
        <v>0.1</v>
      </c>
      <c r="G39" s="11">
        <f>SUM(E39/C39*100)</f>
        <v>110.14747332104868</v>
      </c>
    </row>
    <row r="40" spans="2:7" ht="12" customHeight="1">
      <c r="B40" s="8" t="s">
        <v>41</v>
      </c>
      <c r="C40" s="10">
        <v>35810753</v>
      </c>
      <c r="D40" s="11">
        <v>6.7</v>
      </c>
      <c r="E40" s="10">
        <v>41088884</v>
      </c>
      <c r="F40" s="11">
        <v>7.1</v>
      </c>
      <c r="G40" s="11">
        <f>SUM(E40/C40*100)</f>
        <v>114.73895564273668</v>
      </c>
    </row>
    <row r="41" spans="2:7" ht="12" customHeight="1">
      <c r="B41" s="8" t="s">
        <v>42</v>
      </c>
      <c r="C41" s="10">
        <v>219046043</v>
      </c>
      <c r="D41" s="11">
        <v>40.9</v>
      </c>
      <c r="E41" s="10">
        <v>239212317</v>
      </c>
      <c r="F41" s="11">
        <v>41.2</v>
      </c>
      <c r="G41" s="11">
        <f>SUM(E41/C41*100)</f>
        <v>109.20640871837159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265827635</v>
      </c>
      <c r="D43" s="12">
        <v>49.6</v>
      </c>
      <c r="E43" s="10">
        <f>SUM(E44:E48)</f>
        <v>286459700</v>
      </c>
      <c r="F43" s="12">
        <v>49.3</v>
      </c>
      <c r="G43" s="11">
        <f aca="true" t="shared" si="1" ref="G43:G48">SUM(E43/C43*100)</f>
        <v>107.76144474219169</v>
      </c>
    </row>
    <row r="44" spans="2:7" ht="12" customHeight="1">
      <c r="B44" s="8" t="s">
        <v>35</v>
      </c>
      <c r="C44" s="10">
        <v>29006727</v>
      </c>
      <c r="D44" s="11">
        <v>5.4</v>
      </c>
      <c r="E44" s="10">
        <v>30143941</v>
      </c>
      <c r="F44" s="11">
        <v>5.2</v>
      </c>
      <c r="G44" s="11">
        <f t="shared" si="1"/>
        <v>103.92051816118378</v>
      </c>
    </row>
    <row r="45" spans="2:7" ht="12" customHeight="1">
      <c r="B45" s="8" t="s">
        <v>36</v>
      </c>
      <c r="C45" s="10">
        <v>81969741</v>
      </c>
      <c r="D45" s="11">
        <v>15.3</v>
      </c>
      <c r="E45" s="10">
        <v>88513323</v>
      </c>
      <c r="F45" s="11">
        <v>15.2</v>
      </c>
      <c r="G45" s="11">
        <f t="shared" si="1"/>
        <v>107.98292384503203</v>
      </c>
    </row>
    <row r="46" spans="2:7" ht="12" customHeight="1">
      <c r="B46" s="8" t="s">
        <v>37</v>
      </c>
      <c r="C46" s="10">
        <v>49386015</v>
      </c>
      <c r="D46" s="11">
        <v>9.2</v>
      </c>
      <c r="E46" s="10">
        <v>50026481</v>
      </c>
      <c r="F46" s="11">
        <v>8.6</v>
      </c>
      <c r="G46" s="11">
        <f t="shared" si="1"/>
        <v>101.29685701508816</v>
      </c>
    </row>
    <row r="47" spans="2:7" ht="12" customHeight="1">
      <c r="B47" s="8" t="s">
        <v>38</v>
      </c>
      <c r="C47" s="10">
        <v>92417944</v>
      </c>
      <c r="D47" s="11">
        <v>17.2</v>
      </c>
      <c r="E47" s="10">
        <v>104172614</v>
      </c>
      <c r="F47" s="11">
        <v>17.9</v>
      </c>
      <c r="G47" s="11">
        <f t="shared" si="1"/>
        <v>112.71903430355472</v>
      </c>
    </row>
    <row r="48" spans="2:7" ht="12" customHeight="1">
      <c r="B48" s="8" t="s">
        <v>62</v>
      </c>
      <c r="C48" s="10">
        <v>13047208</v>
      </c>
      <c r="D48" s="11">
        <v>2.4</v>
      </c>
      <c r="E48" s="10">
        <v>13603341</v>
      </c>
      <c r="F48" s="11">
        <v>2.3</v>
      </c>
      <c r="G48" s="11">
        <f t="shared" si="1"/>
        <v>104.26246749496137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59</v>
      </c>
      <c r="C50" s="10">
        <f>SUM(C33,C38,C43)</f>
        <v>536124391</v>
      </c>
      <c r="D50" s="12">
        <v>100</v>
      </c>
      <c r="E50" s="10">
        <f>SUM(E33,E38,E43)</f>
        <v>581215169</v>
      </c>
      <c r="F50" s="12">
        <v>100</v>
      </c>
      <c r="G50" s="11">
        <f>SUM(E50/C50*100)</f>
        <v>108.41050673256909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6"/>
      <c r="C52" s="29" t="s">
        <v>27</v>
      </c>
      <c r="D52" s="25" t="s">
        <v>25</v>
      </c>
      <c r="E52" s="29" t="s">
        <v>57</v>
      </c>
      <c r="F52" s="25" t="s">
        <v>25</v>
      </c>
      <c r="G52" s="7" t="s">
        <v>58</v>
      </c>
    </row>
    <row r="53" spans="2:7" ht="12" customHeight="1">
      <c r="B53" s="28" t="s">
        <v>60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7"/>
      <c r="C54" s="10">
        <v>2575</v>
      </c>
      <c r="D54" s="11">
        <v>93.4</v>
      </c>
      <c r="E54" s="10">
        <v>2791</v>
      </c>
      <c r="F54" s="11">
        <v>94.9</v>
      </c>
      <c r="G54" s="11">
        <f>SUM(E54/C54*100)</f>
        <v>108.3883495145631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54"/>
  <sheetViews>
    <sheetView tabSelected="1"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21"/>
      <c r="C3" s="34" t="s">
        <v>48</v>
      </c>
      <c r="D3" s="35"/>
      <c r="E3" s="35"/>
      <c r="F3" s="35"/>
      <c r="G3" s="36"/>
    </row>
    <row r="4" spans="2:7" ht="12" customHeight="1">
      <c r="B4" s="22" t="s">
        <v>0</v>
      </c>
      <c r="C4" s="30" t="s">
        <v>27</v>
      </c>
      <c r="D4" s="31"/>
      <c r="E4" s="30" t="s">
        <v>57</v>
      </c>
      <c r="F4" s="31"/>
      <c r="G4" s="21"/>
    </row>
    <row r="5" spans="2:7" ht="12" customHeight="1">
      <c r="B5" s="23"/>
      <c r="C5" s="6" t="s">
        <v>1</v>
      </c>
      <c r="D5" s="6" t="s">
        <v>2</v>
      </c>
      <c r="E5" s="6" t="s">
        <v>1</v>
      </c>
      <c r="F5" s="6" t="s">
        <v>2</v>
      </c>
      <c r="G5" s="24" t="s">
        <v>58</v>
      </c>
    </row>
    <row r="6" spans="2:7" ht="12" customHeight="1">
      <c r="B6" s="8"/>
      <c r="C6" s="9" t="s">
        <v>45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218119078</v>
      </c>
      <c r="D7" s="11">
        <v>62.8</v>
      </c>
      <c r="E7" s="10">
        <f>SUM(E8:E10)</f>
        <v>232253966</v>
      </c>
      <c r="F7" s="11">
        <v>61</v>
      </c>
      <c r="G7" s="11">
        <f aca="true" t="shared" si="0" ref="G7:G24">SUM(E7/C7*100)</f>
        <v>106.48035381847707</v>
      </c>
    </row>
    <row r="8" spans="2:7" ht="12" customHeight="1">
      <c r="B8" s="8" t="s">
        <v>6</v>
      </c>
      <c r="C8" s="10">
        <v>191840879</v>
      </c>
      <c r="D8" s="11">
        <v>55.2</v>
      </c>
      <c r="E8" s="10">
        <v>203979685</v>
      </c>
      <c r="F8" s="11">
        <v>53.6</v>
      </c>
      <c r="G8" s="11">
        <f t="shared" si="0"/>
        <v>106.32753877238021</v>
      </c>
    </row>
    <row r="9" spans="2:7" ht="12" customHeight="1">
      <c r="B9" s="8" t="s">
        <v>7</v>
      </c>
      <c r="C9" s="10">
        <v>14677231</v>
      </c>
      <c r="D9" s="11">
        <v>4.2</v>
      </c>
      <c r="E9" s="10">
        <v>16115957</v>
      </c>
      <c r="F9" s="11">
        <v>4.2</v>
      </c>
      <c r="G9" s="11">
        <f t="shared" si="0"/>
        <v>109.8024348053117</v>
      </c>
    </row>
    <row r="10" spans="2:7" ht="12" customHeight="1">
      <c r="B10" s="8" t="s">
        <v>8</v>
      </c>
      <c r="C10" s="10">
        <v>11600968</v>
      </c>
      <c r="D10" s="11">
        <v>3.3</v>
      </c>
      <c r="E10" s="10">
        <v>12158324</v>
      </c>
      <c r="F10" s="11">
        <v>3.2</v>
      </c>
      <c r="G10" s="11">
        <f t="shared" si="0"/>
        <v>104.80439218520385</v>
      </c>
    </row>
    <row r="11" spans="2:7" ht="12" customHeight="1">
      <c r="B11" s="8" t="s">
        <v>9</v>
      </c>
      <c r="C11" s="10">
        <f>SUM(C12:C14)</f>
        <v>57996496</v>
      </c>
      <c r="D11" s="11">
        <v>16.7</v>
      </c>
      <c r="E11" s="10">
        <f>SUM(E12:E14)</f>
        <v>63560199</v>
      </c>
      <c r="F11" s="11">
        <v>16.7</v>
      </c>
      <c r="G11" s="11">
        <f t="shared" si="0"/>
        <v>109.59317093915466</v>
      </c>
    </row>
    <row r="12" spans="2:7" ht="12" customHeight="1">
      <c r="B12" s="8" t="s">
        <v>10</v>
      </c>
      <c r="C12" s="10">
        <v>9742691</v>
      </c>
      <c r="D12" s="11">
        <v>2.8</v>
      </c>
      <c r="E12" s="10">
        <v>9145394</v>
      </c>
      <c r="F12" s="11">
        <v>2.4</v>
      </c>
      <c r="G12" s="11">
        <f t="shared" si="0"/>
        <v>93.86928108466131</v>
      </c>
    </row>
    <row r="13" spans="2:7" ht="12" customHeight="1">
      <c r="B13" s="8" t="s">
        <v>28</v>
      </c>
      <c r="C13" s="10">
        <v>867751</v>
      </c>
      <c r="D13" s="11">
        <v>0.2</v>
      </c>
      <c r="E13" s="10">
        <v>1200180</v>
      </c>
      <c r="F13" s="11">
        <v>0.3</v>
      </c>
      <c r="G13" s="11">
        <f t="shared" si="0"/>
        <v>138.30926152778852</v>
      </c>
    </row>
    <row r="14" spans="2:7" ht="12" customHeight="1">
      <c r="B14" s="8" t="s">
        <v>11</v>
      </c>
      <c r="C14" s="10">
        <f>SUM(C15:C17)</f>
        <v>47386054</v>
      </c>
      <c r="D14" s="11">
        <v>13.6</v>
      </c>
      <c r="E14" s="10">
        <f>SUM(E15:E17)</f>
        <v>53214625</v>
      </c>
      <c r="F14" s="11">
        <v>14</v>
      </c>
      <c r="G14" s="11">
        <f t="shared" si="0"/>
        <v>112.30018224349298</v>
      </c>
    </row>
    <row r="15" spans="2:7" ht="12" customHeight="1">
      <c r="B15" s="8" t="s">
        <v>12</v>
      </c>
      <c r="C15" s="10">
        <v>31834469</v>
      </c>
      <c r="D15" s="11">
        <v>9.2</v>
      </c>
      <c r="E15" s="10">
        <v>37915239</v>
      </c>
      <c r="F15" s="11">
        <v>10</v>
      </c>
      <c r="G15" s="11">
        <f t="shared" si="0"/>
        <v>119.10121384465373</v>
      </c>
    </row>
    <row r="16" spans="2:7" ht="12" customHeight="1">
      <c r="B16" s="8" t="s">
        <v>13</v>
      </c>
      <c r="C16" s="10">
        <v>13036598</v>
      </c>
      <c r="D16" s="11">
        <v>3.8</v>
      </c>
      <c r="E16" s="10">
        <v>13098326</v>
      </c>
      <c r="F16" s="11">
        <v>3.4</v>
      </c>
      <c r="G16" s="11">
        <f t="shared" si="0"/>
        <v>100.47349776375707</v>
      </c>
    </row>
    <row r="17" spans="2:7" ht="12" customHeight="1">
      <c r="B17" s="8" t="s">
        <v>14</v>
      </c>
      <c r="C17" s="10">
        <v>2514987</v>
      </c>
      <c r="D17" s="11">
        <v>0.7</v>
      </c>
      <c r="E17" s="10">
        <v>2201060</v>
      </c>
      <c r="F17" s="11">
        <v>0.6</v>
      </c>
      <c r="G17" s="11">
        <f t="shared" si="0"/>
        <v>87.51774860068859</v>
      </c>
    </row>
    <row r="18" spans="2:7" ht="12" customHeight="1">
      <c r="B18" s="8" t="s">
        <v>15</v>
      </c>
      <c r="C18" s="10">
        <f>SUM(C19:C21)</f>
        <v>83977021</v>
      </c>
      <c r="D18" s="11">
        <v>24.2</v>
      </c>
      <c r="E18" s="10">
        <f>SUM(E19:E21)</f>
        <v>98190486</v>
      </c>
      <c r="F18" s="11">
        <v>25.8</v>
      </c>
      <c r="G18" s="11">
        <f t="shared" si="0"/>
        <v>116.92542177698826</v>
      </c>
    </row>
    <row r="19" spans="2:7" ht="12" customHeight="1">
      <c r="B19" s="8" t="s">
        <v>16</v>
      </c>
      <c r="C19" s="10">
        <v>44957557</v>
      </c>
      <c r="D19" s="11">
        <v>12.9</v>
      </c>
      <c r="E19" s="10">
        <v>52822476</v>
      </c>
      <c r="F19" s="11">
        <v>13.9</v>
      </c>
      <c r="G19" s="11">
        <f t="shared" si="0"/>
        <v>117.49409782208585</v>
      </c>
    </row>
    <row r="20" spans="2:7" ht="12" customHeight="1">
      <c r="B20" s="8" t="s">
        <v>17</v>
      </c>
      <c r="C20" s="10">
        <v>4667594</v>
      </c>
      <c r="D20" s="11">
        <v>1.3</v>
      </c>
      <c r="E20" s="10">
        <v>7686744</v>
      </c>
      <c r="F20" s="11">
        <v>2</v>
      </c>
      <c r="G20" s="11">
        <f t="shared" si="0"/>
        <v>164.68321794911898</v>
      </c>
    </row>
    <row r="21" spans="2:7" ht="12" customHeight="1">
      <c r="B21" s="8" t="s">
        <v>18</v>
      </c>
      <c r="C21" s="10">
        <f>SUM(C22:C24)</f>
        <v>34351870</v>
      </c>
      <c r="D21" s="11">
        <v>9.9</v>
      </c>
      <c r="E21" s="10">
        <f>SUM(E22:E24)</f>
        <v>37681266</v>
      </c>
      <c r="F21" s="11">
        <v>9.9</v>
      </c>
      <c r="G21" s="11">
        <f t="shared" si="0"/>
        <v>109.69203714382942</v>
      </c>
    </row>
    <row r="22" spans="2:7" ht="12" customHeight="1">
      <c r="B22" s="8" t="s">
        <v>19</v>
      </c>
      <c r="C22" s="10">
        <v>1124971</v>
      </c>
      <c r="D22" s="11">
        <v>0.3</v>
      </c>
      <c r="E22" s="10">
        <v>1130339</v>
      </c>
      <c r="F22" s="11">
        <v>0.3</v>
      </c>
      <c r="G22" s="11">
        <f t="shared" si="0"/>
        <v>100.4771678558825</v>
      </c>
    </row>
    <row r="23" spans="2:7" ht="12" customHeight="1">
      <c r="B23" s="8" t="s">
        <v>20</v>
      </c>
      <c r="C23" s="10">
        <v>23417264</v>
      </c>
      <c r="D23" s="11">
        <v>6.7</v>
      </c>
      <c r="E23" s="10">
        <v>27077844</v>
      </c>
      <c r="F23" s="11">
        <v>7.1</v>
      </c>
      <c r="G23" s="11">
        <f t="shared" si="0"/>
        <v>115.63197135241761</v>
      </c>
    </row>
    <row r="24" spans="2:7" ht="12" customHeight="1">
      <c r="B24" s="8" t="s">
        <v>21</v>
      </c>
      <c r="C24" s="10">
        <v>9809635</v>
      </c>
      <c r="D24" s="11">
        <v>2.8</v>
      </c>
      <c r="E24" s="10">
        <v>9473083</v>
      </c>
      <c r="F24" s="11">
        <v>2.5</v>
      </c>
      <c r="G24" s="11">
        <f t="shared" si="0"/>
        <v>96.56916898539039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12541238</v>
      </c>
      <c r="D26" s="11">
        <v>3.6</v>
      </c>
      <c r="E26" s="10">
        <v>13555857</v>
      </c>
      <c r="F26" s="11">
        <v>3.6</v>
      </c>
      <c r="G26" s="11">
        <f>SUM(E26/C26*100)</f>
        <v>108.09026190237358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347551357</v>
      </c>
      <c r="D28" s="12">
        <v>100</v>
      </c>
      <c r="E28" s="10">
        <f>SUM(E7,E11,E18-E26)</f>
        <v>380448794</v>
      </c>
      <c r="F28" s="12">
        <v>100</v>
      </c>
      <c r="G28" s="11">
        <f>SUM(E28/C28*100)</f>
        <v>109.46548944132017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48906956</v>
      </c>
      <c r="D30" s="11">
        <v>14.1</v>
      </c>
      <c r="E30" s="10">
        <v>55650174</v>
      </c>
      <c r="F30" s="11">
        <v>14.6</v>
      </c>
      <c r="G30" s="11">
        <f>SUM(E30/C30*100)</f>
        <v>113.78785054624949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1469090</v>
      </c>
      <c r="D33" s="12">
        <v>0.4</v>
      </c>
      <c r="E33" s="10">
        <f>SUM(E34:E36)</f>
        <v>1472792</v>
      </c>
      <c r="F33" s="12">
        <v>0.4</v>
      </c>
      <c r="G33" s="11">
        <f>SUM(E33/C33*100)</f>
        <v>100.25199273019352</v>
      </c>
    </row>
    <row r="34" spans="2:7" ht="12" customHeight="1">
      <c r="B34" s="8" t="s">
        <v>31</v>
      </c>
      <c r="C34" s="10">
        <v>1057737</v>
      </c>
      <c r="D34" s="11">
        <v>0.3</v>
      </c>
      <c r="E34" s="10">
        <v>1035558</v>
      </c>
      <c r="F34" s="11">
        <v>0.3</v>
      </c>
      <c r="G34" s="11">
        <f>SUM(E34/C34*100)</f>
        <v>97.90316496444768</v>
      </c>
    </row>
    <row r="35" spans="2:7" ht="12" customHeight="1">
      <c r="B35" s="8" t="s">
        <v>32</v>
      </c>
      <c r="C35" s="10">
        <v>388868</v>
      </c>
      <c r="D35" s="11">
        <v>0.1</v>
      </c>
      <c r="E35" s="10">
        <v>414826</v>
      </c>
      <c r="F35" s="11">
        <v>0.1</v>
      </c>
      <c r="G35" s="11">
        <f>SUM(E35/C35*100)</f>
        <v>106.67527284322699</v>
      </c>
    </row>
    <row r="36" spans="2:7" ht="12" customHeight="1">
      <c r="B36" s="8" t="s">
        <v>33</v>
      </c>
      <c r="C36" s="10">
        <v>22485</v>
      </c>
      <c r="D36" s="11">
        <v>0</v>
      </c>
      <c r="E36" s="15">
        <v>22408</v>
      </c>
      <c r="F36" s="16">
        <v>0</v>
      </c>
      <c r="G36" s="11">
        <f>SUM(E36/C36*100)</f>
        <v>99.6575494774294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170943933</v>
      </c>
      <c r="D38" s="12">
        <v>49.2</v>
      </c>
      <c r="E38" s="10">
        <f>SUM(E39:E41)</f>
        <v>191109127</v>
      </c>
      <c r="F38" s="12">
        <v>50.2</v>
      </c>
      <c r="G38" s="11">
        <f>SUM(E38/C38*100)</f>
        <v>111.7963788747039</v>
      </c>
    </row>
    <row r="39" spans="2:7" ht="12" customHeight="1">
      <c r="B39" s="8" t="s">
        <v>34</v>
      </c>
      <c r="C39" s="10">
        <v>181422</v>
      </c>
      <c r="D39" s="11">
        <v>0.1</v>
      </c>
      <c r="E39" s="10">
        <v>222810</v>
      </c>
      <c r="F39" s="11">
        <v>0.1</v>
      </c>
      <c r="G39" s="11">
        <f>SUM(E39/C39*100)</f>
        <v>122.81310976618052</v>
      </c>
    </row>
    <row r="40" spans="2:7" ht="12" customHeight="1">
      <c r="B40" s="8" t="s">
        <v>41</v>
      </c>
      <c r="C40" s="10">
        <v>22206378</v>
      </c>
      <c r="D40" s="11">
        <v>6.4</v>
      </c>
      <c r="E40" s="10">
        <v>25458405</v>
      </c>
      <c r="F40" s="11">
        <v>6.7</v>
      </c>
      <c r="G40" s="11">
        <f>SUM(E40/C40*100)</f>
        <v>114.64456292692127</v>
      </c>
    </row>
    <row r="41" spans="2:7" ht="12" customHeight="1">
      <c r="B41" s="8" t="s">
        <v>42</v>
      </c>
      <c r="C41" s="10">
        <v>148556133</v>
      </c>
      <c r="D41" s="11">
        <v>42.7</v>
      </c>
      <c r="E41" s="10">
        <v>165427912</v>
      </c>
      <c r="F41" s="11">
        <v>43.5</v>
      </c>
      <c r="G41" s="11">
        <f>SUM(E41/C41*100)</f>
        <v>111.3571743281713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175138334</v>
      </c>
      <c r="D43" s="12">
        <v>50.4</v>
      </c>
      <c r="E43" s="10">
        <f>SUM(E44:E48)</f>
        <v>187866875</v>
      </c>
      <c r="F43" s="12">
        <v>49.4</v>
      </c>
      <c r="G43" s="11">
        <f aca="true" t="shared" si="1" ref="G43:G48">SUM(E43/C43*100)</f>
        <v>107.2677070229525</v>
      </c>
    </row>
    <row r="44" spans="2:7" ht="12" customHeight="1">
      <c r="B44" s="8" t="s">
        <v>35</v>
      </c>
      <c r="C44" s="10">
        <v>17338040</v>
      </c>
      <c r="D44" s="11">
        <v>5</v>
      </c>
      <c r="E44" s="10">
        <v>17636867</v>
      </c>
      <c r="F44" s="11">
        <v>4.6</v>
      </c>
      <c r="G44" s="11">
        <f t="shared" si="1"/>
        <v>101.7235339173286</v>
      </c>
    </row>
    <row r="45" spans="2:7" ht="12" customHeight="1">
      <c r="B45" s="8" t="s">
        <v>36</v>
      </c>
      <c r="C45" s="10">
        <v>54951369</v>
      </c>
      <c r="D45" s="11">
        <v>15.8</v>
      </c>
      <c r="E45" s="10">
        <v>59310702</v>
      </c>
      <c r="F45" s="11">
        <v>15.6</v>
      </c>
      <c r="G45" s="11">
        <f t="shared" si="1"/>
        <v>107.93307442440604</v>
      </c>
    </row>
    <row r="46" spans="2:7" ht="12" customHeight="1">
      <c r="B46" s="8" t="s">
        <v>37</v>
      </c>
      <c r="C46" s="10">
        <v>34405182</v>
      </c>
      <c r="D46" s="11">
        <v>9.9</v>
      </c>
      <c r="E46" s="10">
        <v>34093629</v>
      </c>
      <c r="F46" s="11">
        <v>9</v>
      </c>
      <c r="G46" s="11">
        <f t="shared" si="1"/>
        <v>99.0944590846809</v>
      </c>
    </row>
    <row r="47" spans="2:7" ht="12" customHeight="1">
      <c r="B47" s="8" t="s">
        <v>38</v>
      </c>
      <c r="C47" s="10">
        <v>61274695</v>
      </c>
      <c r="D47" s="11">
        <v>17.6</v>
      </c>
      <c r="E47" s="10">
        <v>69147468</v>
      </c>
      <c r="F47" s="11">
        <v>18.2</v>
      </c>
      <c r="G47" s="11">
        <f t="shared" si="1"/>
        <v>112.84832670321738</v>
      </c>
    </row>
    <row r="48" spans="2:7" ht="12" customHeight="1">
      <c r="B48" s="8" t="s">
        <v>62</v>
      </c>
      <c r="C48" s="10">
        <v>7169048</v>
      </c>
      <c r="D48" s="11">
        <v>2.1</v>
      </c>
      <c r="E48" s="10">
        <v>7678209</v>
      </c>
      <c r="F48" s="11">
        <v>2</v>
      </c>
      <c r="G48" s="11">
        <f t="shared" si="1"/>
        <v>107.10221217656795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59</v>
      </c>
      <c r="C50" s="10">
        <f>SUM(C33,C38,C43)</f>
        <v>347551357</v>
      </c>
      <c r="D50" s="12">
        <v>100</v>
      </c>
      <c r="E50" s="10">
        <f>SUM(E33,E38,E43)</f>
        <v>380448794</v>
      </c>
      <c r="F50" s="12">
        <v>100</v>
      </c>
      <c r="G50" s="11">
        <f>SUM(E50/C50*100)</f>
        <v>109.46548944132017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6"/>
      <c r="C52" s="29" t="s">
        <v>27</v>
      </c>
      <c r="D52" s="25" t="s">
        <v>25</v>
      </c>
      <c r="E52" s="29" t="s">
        <v>57</v>
      </c>
      <c r="F52" s="25" t="s">
        <v>25</v>
      </c>
      <c r="G52" s="7" t="s">
        <v>58</v>
      </c>
    </row>
    <row r="53" spans="2:7" ht="12" customHeight="1">
      <c r="B53" s="28" t="s">
        <v>60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7"/>
      <c r="C54" s="10">
        <v>2726</v>
      </c>
      <c r="D54" s="11">
        <v>98.8</v>
      </c>
      <c r="E54" s="10">
        <v>3009</v>
      </c>
      <c r="F54" s="11">
        <v>102.3</v>
      </c>
      <c r="G54" s="11">
        <f>SUM(E54/C54*100)</f>
        <v>110.38151137197359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21"/>
      <c r="C3" s="34" t="s">
        <v>49</v>
      </c>
      <c r="D3" s="35"/>
      <c r="E3" s="35"/>
      <c r="F3" s="35"/>
      <c r="G3" s="36"/>
    </row>
    <row r="4" spans="2:7" ht="12" customHeight="1">
      <c r="B4" s="22" t="s">
        <v>0</v>
      </c>
      <c r="C4" s="30" t="s">
        <v>27</v>
      </c>
      <c r="D4" s="31"/>
      <c r="E4" s="30" t="s">
        <v>57</v>
      </c>
      <c r="F4" s="31"/>
      <c r="G4" s="21"/>
    </row>
    <row r="5" spans="2:7" ht="12" customHeight="1">
      <c r="B5" s="23"/>
      <c r="C5" s="6" t="s">
        <v>1</v>
      </c>
      <c r="D5" s="6" t="s">
        <v>2</v>
      </c>
      <c r="E5" s="6" t="s">
        <v>1</v>
      </c>
      <c r="F5" s="6" t="s">
        <v>2</v>
      </c>
      <c r="G5" s="24" t="s">
        <v>58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17804782</v>
      </c>
      <c r="D7" s="11">
        <v>63.6</v>
      </c>
      <c r="E7" s="10">
        <f>SUM(E8:E10)</f>
        <v>19501858</v>
      </c>
      <c r="F7" s="11">
        <v>63.5</v>
      </c>
      <c r="G7" s="11">
        <f aca="true" t="shared" si="0" ref="G7:G24">SUM(E7/C7*100)</f>
        <v>109.53157415799868</v>
      </c>
    </row>
    <row r="8" spans="2:7" ht="12" customHeight="1">
      <c r="B8" s="8" t="s">
        <v>6</v>
      </c>
      <c r="C8" s="10">
        <v>15372156</v>
      </c>
      <c r="D8" s="11">
        <v>54.9</v>
      </c>
      <c r="E8" s="10">
        <v>16804091</v>
      </c>
      <c r="F8" s="11">
        <v>54.7</v>
      </c>
      <c r="G8" s="11">
        <f t="shared" si="0"/>
        <v>109.31512144425284</v>
      </c>
    </row>
    <row r="9" spans="2:7" ht="12" customHeight="1">
      <c r="B9" s="8" t="s">
        <v>7</v>
      </c>
      <c r="C9" s="10">
        <v>1364602</v>
      </c>
      <c r="D9" s="11">
        <v>4.9</v>
      </c>
      <c r="E9" s="10">
        <v>1543057</v>
      </c>
      <c r="F9" s="11">
        <v>5</v>
      </c>
      <c r="G9" s="11">
        <f t="shared" si="0"/>
        <v>113.07743942922552</v>
      </c>
    </row>
    <row r="10" spans="2:7" ht="12" customHeight="1">
      <c r="B10" s="8" t="s">
        <v>8</v>
      </c>
      <c r="C10" s="10">
        <v>1068024</v>
      </c>
      <c r="D10" s="11">
        <v>3.8</v>
      </c>
      <c r="E10" s="10">
        <v>1154710</v>
      </c>
      <c r="F10" s="11">
        <v>3.8</v>
      </c>
      <c r="G10" s="11">
        <f t="shared" si="0"/>
        <v>108.11648427376164</v>
      </c>
    </row>
    <row r="11" spans="2:7" ht="12" customHeight="1">
      <c r="B11" s="8" t="s">
        <v>9</v>
      </c>
      <c r="C11" s="10">
        <f>SUM(C12:C14)</f>
        <v>5108637</v>
      </c>
      <c r="D11" s="11">
        <v>18.2</v>
      </c>
      <c r="E11" s="10">
        <f>SUM(E12:E14)</f>
        <v>5953682</v>
      </c>
      <c r="F11" s="11">
        <v>19.4</v>
      </c>
      <c r="G11" s="11">
        <f t="shared" si="0"/>
        <v>116.54149629343405</v>
      </c>
    </row>
    <row r="12" spans="2:7" ht="12" customHeight="1">
      <c r="B12" s="8" t="s">
        <v>10</v>
      </c>
      <c r="C12" s="10">
        <v>979855</v>
      </c>
      <c r="D12" s="11">
        <v>3.5</v>
      </c>
      <c r="E12" s="10">
        <v>969328</v>
      </c>
      <c r="F12" s="11">
        <v>3.2</v>
      </c>
      <c r="G12" s="11">
        <f t="shared" si="0"/>
        <v>98.92565736767175</v>
      </c>
    </row>
    <row r="13" spans="2:7" ht="12" customHeight="1">
      <c r="B13" s="8" t="s">
        <v>28</v>
      </c>
      <c r="C13" s="10">
        <v>88531</v>
      </c>
      <c r="D13" s="11">
        <v>0.3</v>
      </c>
      <c r="E13" s="10">
        <v>126834</v>
      </c>
      <c r="F13" s="11">
        <v>0.4</v>
      </c>
      <c r="G13" s="11">
        <f t="shared" si="0"/>
        <v>143.2650709920819</v>
      </c>
    </row>
    <row r="14" spans="2:7" ht="12" customHeight="1">
      <c r="B14" s="8" t="s">
        <v>11</v>
      </c>
      <c r="C14" s="10">
        <f>SUM(C15:C17)</f>
        <v>4040251</v>
      </c>
      <c r="D14" s="11">
        <v>14.4</v>
      </c>
      <c r="E14" s="10">
        <f>SUM(E15:E17)</f>
        <v>4857520</v>
      </c>
      <c r="F14" s="11">
        <v>15.8</v>
      </c>
      <c r="G14" s="11">
        <f t="shared" si="0"/>
        <v>120.22817394265853</v>
      </c>
    </row>
    <row r="15" spans="2:7" ht="12" customHeight="1">
      <c r="B15" s="8" t="s">
        <v>12</v>
      </c>
      <c r="C15" s="10">
        <v>3506968</v>
      </c>
      <c r="D15" s="11">
        <v>12.5</v>
      </c>
      <c r="E15" s="10">
        <v>4320505</v>
      </c>
      <c r="F15" s="11">
        <v>14.1</v>
      </c>
      <c r="G15" s="11">
        <f t="shared" si="0"/>
        <v>123.19773091741925</v>
      </c>
    </row>
    <row r="16" spans="2:7" ht="12" customHeight="1">
      <c r="B16" s="8" t="s">
        <v>13</v>
      </c>
      <c r="C16" s="10">
        <v>433623</v>
      </c>
      <c r="D16" s="11">
        <v>1.5</v>
      </c>
      <c r="E16" s="10">
        <v>438730</v>
      </c>
      <c r="F16" s="11">
        <v>1.4</v>
      </c>
      <c r="G16" s="11">
        <f t="shared" si="0"/>
        <v>101.17775118017265</v>
      </c>
    </row>
    <row r="17" spans="2:7" ht="12" customHeight="1">
      <c r="B17" s="8" t="s">
        <v>14</v>
      </c>
      <c r="C17" s="10">
        <v>99660</v>
      </c>
      <c r="D17" s="11">
        <v>0.4</v>
      </c>
      <c r="E17" s="10">
        <v>98285</v>
      </c>
      <c r="F17" s="11">
        <v>0.3</v>
      </c>
      <c r="G17" s="11">
        <f t="shared" si="0"/>
        <v>98.62030905077262</v>
      </c>
    </row>
    <row r="18" spans="2:7" ht="12" customHeight="1">
      <c r="B18" s="8" t="s">
        <v>15</v>
      </c>
      <c r="C18" s="10">
        <f>SUM(C19:C21)</f>
        <v>6510825</v>
      </c>
      <c r="D18" s="11">
        <v>23.2</v>
      </c>
      <c r="E18" s="10">
        <f>SUM(E19:E21)</f>
        <v>6835143</v>
      </c>
      <c r="F18" s="11">
        <v>22.2</v>
      </c>
      <c r="G18" s="11">
        <f t="shared" si="0"/>
        <v>104.9812120583797</v>
      </c>
    </row>
    <row r="19" spans="2:7" ht="12" customHeight="1">
      <c r="B19" s="8" t="s">
        <v>16</v>
      </c>
      <c r="C19" s="10">
        <v>974475</v>
      </c>
      <c r="D19" s="11">
        <v>3.5</v>
      </c>
      <c r="E19" s="10">
        <v>1335772</v>
      </c>
      <c r="F19" s="11">
        <v>4.3</v>
      </c>
      <c r="G19" s="11">
        <f t="shared" si="0"/>
        <v>137.07606659996407</v>
      </c>
    </row>
    <row r="20" spans="2:7" ht="12" customHeight="1">
      <c r="B20" s="8" t="s">
        <v>17</v>
      </c>
      <c r="C20" s="10">
        <v>284590</v>
      </c>
      <c r="D20" s="11">
        <v>1</v>
      </c>
      <c r="E20" s="10">
        <v>421625</v>
      </c>
      <c r="F20" s="11">
        <v>1.4</v>
      </c>
      <c r="G20" s="11">
        <f t="shared" si="0"/>
        <v>148.15172704592572</v>
      </c>
    </row>
    <row r="21" spans="2:7" ht="12" customHeight="1">
      <c r="B21" s="8" t="s">
        <v>18</v>
      </c>
      <c r="C21" s="10">
        <f>SUM(C22:C24)</f>
        <v>5251760</v>
      </c>
      <c r="D21" s="11">
        <v>18.7</v>
      </c>
      <c r="E21" s="10">
        <f>SUM(E22:E24)</f>
        <v>5077746</v>
      </c>
      <c r="F21" s="11">
        <v>16.5</v>
      </c>
      <c r="G21" s="11">
        <f t="shared" si="0"/>
        <v>96.68655841089463</v>
      </c>
    </row>
    <row r="22" spans="2:7" ht="12" customHeight="1">
      <c r="B22" s="8" t="s">
        <v>19</v>
      </c>
      <c r="C22" s="10">
        <v>2793550</v>
      </c>
      <c r="D22" s="11">
        <v>10</v>
      </c>
      <c r="E22" s="10">
        <v>2300043</v>
      </c>
      <c r="F22" s="11">
        <v>7.5</v>
      </c>
      <c r="G22" s="11">
        <f t="shared" si="0"/>
        <v>82.3340552343792</v>
      </c>
    </row>
    <row r="23" spans="2:7" ht="12" customHeight="1">
      <c r="B23" s="8" t="s">
        <v>20</v>
      </c>
      <c r="C23" s="10">
        <v>1457396</v>
      </c>
      <c r="D23" s="11">
        <v>5.2</v>
      </c>
      <c r="E23" s="10">
        <v>1776598</v>
      </c>
      <c r="F23" s="11">
        <v>5.8</v>
      </c>
      <c r="G23" s="11">
        <f t="shared" si="0"/>
        <v>121.90221463486932</v>
      </c>
    </row>
    <row r="24" spans="2:7" ht="12" customHeight="1">
      <c r="B24" s="8" t="s">
        <v>21</v>
      </c>
      <c r="C24" s="10">
        <v>1000814</v>
      </c>
      <c r="D24" s="11">
        <v>3.6</v>
      </c>
      <c r="E24" s="10">
        <v>1001105</v>
      </c>
      <c r="F24" s="11">
        <v>3.3</v>
      </c>
      <c r="G24" s="11">
        <f t="shared" si="0"/>
        <v>100.02907633186587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1411863</v>
      </c>
      <c r="D26" s="11">
        <v>5</v>
      </c>
      <c r="E26" s="10">
        <v>1565791</v>
      </c>
      <c r="F26" s="11">
        <v>5.1</v>
      </c>
      <c r="G26" s="11">
        <f>SUM(E26/C26*100)</f>
        <v>110.90247424856379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28012381</v>
      </c>
      <c r="D28" s="12">
        <v>100</v>
      </c>
      <c r="E28" s="10">
        <f>SUM(E7,E11,E18-E26)</f>
        <v>30724892</v>
      </c>
      <c r="F28" s="12">
        <v>100</v>
      </c>
      <c r="G28" s="11">
        <f>SUM(E28/C28*100)</f>
        <v>109.68325755672109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1060080</v>
      </c>
      <c r="D30" s="11">
        <v>3.8</v>
      </c>
      <c r="E30" s="10">
        <v>1407279</v>
      </c>
      <c r="F30" s="11">
        <v>4.6</v>
      </c>
      <c r="G30" s="11">
        <f>SUM(E30/C30*100)</f>
        <v>132.7521507810731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2915486</v>
      </c>
      <c r="D33" s="12">
        <v>10.4</v>
      </c>
      <c r="E33" s="10">
        <f>SUM(E34:E36)</f>
        <v>2446396</v>
      </c>
      <c r="F33" s="12">
        <v>8</v>
      </c>
      <c r="G33" s="11">
        <f>SUM(E33/C33*100)</f>
        <v>83.91040121612657</v>
      </c>
    </row>
    <row r="34" spans="2:7" ht="12" customHeight="1">
      <c r="B34" s="8" t="s">
        <v>31</v>
      </c>
      <c r="C34" s="10">
        <v>2623844</v>
      </c>
      <c r="D34" s="11">
        <v>9.4</v>
      </c>
      <c r="E34" s="10">
        <v>2235547</v>
      </c>
      <c r="F34" s="11">
        <v>7.3</v>
      </c>
      <c r="G34" s="11">
        <f>SUM(E34/C34*100)</f>
        <v>85.20121623084299</v>
      </c>
    </row>
    <row r="35" spans="2:7" ht="12" customHeight="1">
      <c r="B35" s="8" t="s">
        <v>32</v>
      </c>
      <c r="C35" s="10">
        <v>287721</v>
      </c>
      <c r="D35" s="11">
        <v>1</v>
      </c>
      <c r="E35" s="10">
        <v>204093</v>
      </c>
      <c r="F35" s="11">
        <v>0.7</v>
      </c>
      <c r="G35" s="11">
        <f>SUM(E35/C35*100)</f>
        <v>70.9343426444368</v>
      </c>
    </row>
    <row r="36" spans="2:7" ht="12" customHeight="1">
      <c r="B36" s="8" t="s">
        <v>33</v>
      </c>
      <c r="C36" s="15">
        <v>3921</v>
      </c>
      <c r="D36" s="19">
        <v>0</v>
      </c>
      <c r="E36" s="20">
        <v>6756</v>
      </c>
      <c r="F36" s="19">
        <v>0</v>
      </c>
      <c r="G36" s="11">
        <f>SUM(E36/C36*100)</f>
        <v>172.30298393267023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11971141</v>
      </c>
      <c r="D38" s="12">
        <v>42.7</v>
      </c>
      <c r="E38" s="10">
        <f>SUM(E39:E41)</f>
        <v>13465289</v>
      </c>
      <c r="F38" s="12">
        <v>43.8</v>
      </c>
      <c r="G38" s="11">
        <f>SUM(E38/C38*100)</f>
        <v>112.48124969875471</v>
      </c>
    </row>
    <row r="39" spans="2:7" ht="12" customHeight="1">
      <c r="B39" s="8" t="s">
        <v>34</v>
      </c>
      <c r="C39" s="10">
        <v>10828</v>
      </c>
      <c r="D39" s="11">
        <v>0</v>
      </c>
      <c r="E39" s="10">
        <v>12225</v>
      </c>
      <c r="F39" s="11">
        <v>0</v>
      </c>
      <c r="G39" s="11">
        <f>SUM(E39/C39*100)</f>
        <v>112.90173623937937</v>
      </c>
    </row>
    <row r="40" spans="2:7" ht="12" customHeight="1">
      <c r="B40" s="8" t="s">
        <v>41</v>
      </c>
      <c r="C40" s="10">
        <v>2226334</v>
      </c>
      <c r="D40" s="11">
        <v>7.9</v>
      </c>
      <c r="E40" s="10">
        <v>2732208</v>
      </c>
      <c r="F40" s="11">
        <v>8.9</v>
      </c>
      <c r="G40" s="11">
        <f>SUM(E40/C40*100)</f>
        <v>122.72228695245188</v>
      </c>
    </row>
    <row r="41" spans="2:7" ht="12" customHeight="1">
      <c r="B41" s="8" t="s">
        <v>42</v>
      </c>
      <c r="C41" s="10">
        <v>9733979</v>
      </c>
      <c r="D41" s="11">
        <v>34.7</v>
      </c>
      <c r="E41" s="10">
        <v>10720856</v>
      </c>
      <c r="F41" s="11">
        <v>34.9</v>
      </c>
      <c r="G41" s="11">
        <f>SUM(E41/C41*100)</f>
        <v>110.13847471830378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13125754</v>
      </c>
      <c r="D43" s="12">
        <v>46.9</v>
      </c>
      <c r="E43" s="10">
        <f>SUM(E44:E48)</f>
        <v>14813207</v>
      </c>
      <c r="F43" s="12">
        <v>48.2</v>
      </c>
      <c r="G43" s="11">
        <f aca="true" t="shared" si="1" ref="G43:G48">SUM(E43/C43*100)</f>
        <v>112.85604621265948</v>
      </c>
    </row>
    <row r="44" spans="2:7" ht="12" customHeight="1">
      <c r="B44" s="8" t="s">
        <v>35</v>
      </c>
      <c r="C44" s="10">
        <v>1757753</v>
      </c>
      <c r="D44" s="11">
        <v>6.3</v>
      </c>
      <c r="E44" s="10">
        <v>1952513</v>
      </c>
      <c r="F44" s="11">
        <v>6.4</v>
      </c>
      <c r="G44" s="11">
        <f t="shared" si="1"/>
        <v>111.08005504755218</v>
      </c>
    </row>
    <row r="45" spans="2:7" ht="12" customHeight="1">
      <c r="B45" s="8" t="s">
        <v>36</v>
      </c>
      <c r="C45" s="10">
        <v>3307122</v>
      </c>
      <c r="D45" s="11">
        <v>11.8</v>
      </c>
      <c r="E45" s="10">
        <v>3841830</v>
      </c>
      <c r="F45" s="11">
        <v>12.5</v>
      </c>
      <c r="G45" s="11">
        <f t="shared" si="1"/>
        <v>116.16837842692227</v>
      </c>
    </row>
    <row r="46" spans="2:7" ht="12" customHeight="1">
      <c r="B46" s="8" t="s">
        <v>37</v>
      </c>
      <c r="C46" s="10">
        <v>2207113</v>
      </c>
      <c r="D46" s="11">
        <v>7.9</v>
      </c>
      <c r="E46" s="10">
        <v>2402343</v>
      </c>
      <c r="F46" s="11">
        <v>7.8</v>
      </c>
      <c r="G46" s="11">
        <f t="shared" si="1"/>
        <v>108.84549182574703</v>
      </c>
    </row>
    <row r="47" spans="2:7" ht="12" customHeight="1">
      <c r="B47" s="8" t="s">
        <v>38</v>
      </c>
      <c r="C47" s="10">
        <v>4954652</v>
      </c>
      <c r="D47" s="11">
        <v>17.7</v>
      </c>
      <c r="E47" s="10">
        <v>5640935</v>
      </c>
      <c r="F47" s="11">
        <v>18.4</v>
      </c>
      <c r="G47" s="11">
        <f t="shared" si="1"/>
        <v>113.85128562005968</v>
      </c>
    </row>
    <row r="48" spans="2:7" ht="12" customHeight="1">
      <c r="B48" s="8" t="s">
        <v>62</v>
      </c>
      <c r="C48" s="10">
        <v>899114</v>
      </c>
      <c r="D48" s="11">
        <v>3.2</v>
      </c>
      <c r="E48" s="10">
        <v>975586</v>
      </c>
      <c r="F48" s="11">
        <v>3.2</v>
      </c>
      <c r="G48" s="11">
        <f t="shared" si="1"/>
        <v>108.50526184666238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59</v>
      </c>
      <c r="C50" s="10">
        <f>SUM(C33,C38,C43)</f>
        <v>28012381</v>
      </c>
      <c r="D50" s="12">
        <v>100</v>
      </c>
      <c r="E50" s="10">
        <f>SUM(E33,E38,E43)</f>
        <v>30724892</v>
      </c>
      <c r="F50" s="12">
        <v>100</v>
      </c>
      <c r="G50" s="11">
        <f>SUM(E50/C50*100)</f>
        <v>109.68325755672109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6"/>
      <c r="C52" s="29" t="s">
        <v>27</v>
      </c>
      <c r="D52" s="25" t="s">
        <v>25</v>
      </c>
      <c r="E52" s="29" t="s">
        <v>57</v>
      </c>
      <c r="F52" s="25" t="s">
        <v>25</v>
      </c>
      <c r="G52" s="7" t="s">
        <v>58</v>
      </c>
    </row>
    <row r="53" spans="2:7" ht="12" customHeight="1">
      <c r="B53" s="28" t="s">
        <v>60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7"/>
      <c r="C54" s="10">
        <v>2153</v>
      </c>
      <c r="D54" s="11">
        <v>78.1</v>
      </c>
      <c r="E54" s="10">
        <v>2299</v>
      </c>
      <c r="F54" s="11">
        <v>78.1</v>
      </c>
      <c r="G54" s="11">
        <f>SUM(E54/C54*100)</f>
        <v>106.78123548536924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21"/>
      <c r="C3" s="34" t="s">
        <v>50</v>
      </c>
      <c r="D3" s="35"/>
      <c r="E3" s="35"/>
      <c r="F3" s="35"/>
      <c r="G3" s="36"/>
    </row>
    <row r="4" spans="2:7" ht="12" customHeight="1">
      <c r="B4" s="22" t="s">
        <v>0</v>
      </c>
      <c r="C4" s="30" t="s">
        <v>27</v>
      </c>
      <c r="D4" s="31"/>
      <c r="E4" s="30" t="s">
        <v>57</v>
      </c>
      <c r="F4" s="31"/>
      <c r="G4" s="21"/>
    </row>
    <row r="5" spans="2:7" ht="12" customHeight="1">
      <c r="B5" s="23"/>
      <c r="C5" s="6" t="s">
        <v>1</v>
      </c>
      <c r="D5" s="6" t="s">
        <v>2</v>
      </c>
      <c r="E5" s="6" t="s">
        <v>1</v>
      </c>
      <c r="F5" s="6" t="s">
        <v>2</v>
      </c>
      <c r="G5" s="24" t="s">
        <v>58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3669695</v>
      </c>
      <c r="D7" s="11">
        <v>60.6</v>
      </c>
      <c r="E7" s="10">
        <f>SUM(E8:E10)</f>
        <v>3833230</v>
      </c>
      <c r="F7" s="11">
        <v>61</v>
      </c>
      <c r="G7" s="11">
        <f aca="true" t="shared" si="0" ref="G7:G24">SUM(E7/C7*100)</f>
        <v>104.45636490226026</v>
      </c>
    </row>
    <row r="8" spans="2:7" ht="12" customHeight="1">
      <c r="B8" s="8" t="s">
        <v>6</v>
      </c>
      <c r="C8" s="10">
        <v>3119071</v>
      </c>
      <c r="D8" s="11">
        <v>51.5</v>
      </c>
      <c r="E8" s="10">
        <v>3248531</v>
      </c>
      <c r="F8" s="11">
        <v>51.7</v>
      </c>
      <c r="G8" s="11">
        <f t="shared" si="0"/>
        <v>104.15059484057913</v>
      </c>
    </row>
    <row r="9" spans="2:7" ht="12" customHeight="1">
      <c r="B9" s="8" t="s">
        <v>7</v>
      </c>
      <c r="C9" s="10">
        <v>341150</v>
      </c>
      <c r="D9" s="11">
        <v>5.6</v>
      </c>
      <c r="E9" s="10">
        <v>369550</v>
      </c>
      <c r="F9" s="11">
        <v>5.9</v>
      </c>
      <c r="G9" s="11">
        <f t="shared" si="0"/>
        <v>108.32478381943427</v>
      </c>
    </row>
    <row r="10" spans="2:7" ht="12" customHeight="1">
      <c r="B10" s="8" t="s">
        <v>8</v>
      </c>
      <c r="C10" s="10">
        <v>209474</v>
      </c>
      <c r="D10" s="11">
        <v>3.5</v>
      </c>
      <c r="E10" s="10">
        <v>215149</v>
      </c>
      <c r="F10" s="11">
        <v>3.4</v>
      </c>
      <c r="G10" s="11">
        <f t="shared" si="0"/>
        <v>102.70916677010035</v>
      </c>
    </row>
    <row r="11" spans="2:7" ht="12" customHeight="1">
      <c r="B11" s="8" t="s">
        <v>9</v>
      </c>
      <c r="C11" s="10">
        <f>SUM(C12:C14)</f>
        <v>1252748</v>
      </c>
      <c r="D11" s="11">
        <v>20.7</v>
      </c>
      <c r="E11" s="10">
        <f>SUM(E12:E14)</f>
        <v>1478871</v>
      </c>
      <c r="F11" s="11">
        <v>23.5</v>
      </c>
      <c r="G11" s="11">
        <f t="shared" si="0"/>
        <v>118.0501585314844</v>
      </c>
    </row>
    <row r="12" spans="2:7" ht="12" customHeight="1">
      <c r="B12" s="8" t="s">
        <v>10</v>
      </c>
      <c r="C12" s="10">
        <v>233796</v>
      </c>
      <c r="D12" s="11">
        <v>3.9</v>
      </c>
      <c r="E12" s="10">
        <v>231328</v>
      </c>
      <c r="F12" s="11">
        <v>3.7</v>
      </c>
      <c r="G12" s="11">
        <f t="shared" si="0"/>
        <v>98.9443788602029</v>
      </c>
    </row>
    <row r="13" spans="2:7" ht="12" customHeight="1">
      <c r="B13" s="8" t="s">
        <v>28</v>
      </c>
      <c r="C13" s="10">
        <v>20613</v>
      </c>
      <c r="D13" s="11">
        <v>0.3</v>
      </c>
      <c r="E13" s="10">
        <v>28760</v>
      </c>
      <c r="F13" s="11">
        <v>0.5</v>
      </c>
      <c r="G13" s="11">
        <f t="shared" si="0"/>
        <v>139.52360161063407</v>
      </c>
    </row>
    <row r="14" spans="2:7" ht="12" customHeight="1">
      <c r="B14" s="8" t="s">
        <v>11</v>
      </c>
      <c r="C14" s="10">
        <f>SUM(C15:C17)</f>
        <v>998339</v>
      </c>
      <c r="D14" s="11">
        <v>16.5</v>
      </c>
      <c r="E14" s="10">
        <v>1218783</v>
      </c>
      <c r="F14" s="11">
        <v>19.4</v>
      </c>
      <c r="G14" s="11">
        <f t="shared" si="0"/>
        <v>122.08107666834613</v>
      </c>
    </row>
    <row r="15" spans="2:7" ht="12" customHeight="1">
      <c r="B15" s="8" t="s">
        <v>12</v>
      </c>
      <c r="C15" s="10">
        <v>886377</v>
      </c>
      <c r="D15" s="11">
        <v>14.6</v>
      </c>
      <c r="E15" s="10">
        <v>886429</v>
      </c>
      <c r="F15" s="11">
        <v>17.5</v>
      </c>
      <c r="G15" s="11">
        <f t="shared" si="0"/>
        <v>100.00586657821673</v>
      </c>
    </row>
    <row r="16" spans="2:7" ht="12" customHeight="1">
      <c r="B16" s="8" t="s">
        <v>13</v>
      </c>
      <c r="C16" s="10">
        <v>101458</v>
      </c>
      <c r="D16" s="11">
        <v>1.7</v>
      </c>
      <c r="E16" s="10">
        <v>103544</v>
      </c>
      <c r="F16" s="11">
        <v>1.6</v>
      </c>
      <c r="G16" s="11">
        <f t="shared" si="0"/>
        <v>102.05602318200636</v>
      </c>
    </row>
    <row r="17" spans="2:7" ht="12" customHeight="1">
      <c r="B17" s="8" t="s">
        <v>14</v>
      </c>
      <c r="C17" s="10">
        <v>10504</v>
      </c>
      <c r="D17" s="11">
        <v>0.2</v>
      </c>
      <c r="E17" s="10">
        <v>12853</v>
      </c>
      <c r="F17" s="11">
        <v>0.2</v>
      </c>
      <c r="G17" s="11">
        <f t="shared" si="0"/>
        <v>122.36290936785987</v>
      </c>
    </row>
    <row r="18" spans="2:7" ht="12" customHeight="1">
      <c r="B18" s="8" t="s">
        <v>15</v>
      </c>
      <c r="C18" s="10">
        <f>SUM(C19:C21)</f>
        <v>1484447</v>
      </c>
      <c r="D18" s="11">
        <v>24.5</v>
      </c>
      <c r="E18" s="10">
        <f>SUM(E19:E21)</f>
        <v>1361949</v>
      </c>
      <c r="F18" s="11">
        <v>21.7</v>
      </c>
      <c r="G18" s="11">
        <f t="shared" si="0"/>
        <v>91.74790342801057</v>
      </c>
    </row>
    <row r="19" spans="2:7" ht="12" customHeight="1">
      <c r="B19" s="8" t="s">
        <v>16</v>
      </c>
      <c r="C19" s="10">
        <v>164143</v>
      </c>
      <c r="D19" s="11">
        <v>2.7</v>
      </c>
      <c r="E19" s="10">
        <v>174117</v>
      </c>
      <c r="F19" s="11">
        <v>2.8</v>
      </c>
      <c r="G19" s="11">
        <f t="shared" si="0"/>
        <v>106.07640898484858</v>
      </c>
    </row>
    <row r="20" spans="2:7" ht="12" customHeight="1">
      <c r="B20" s="8" t="s">
        <v>17</v>
      </c>
      <c r="C20" s="10">
        <v>61975</v>
      </c>
      <c r="D20" s="11">
        <v>1</v>
      </c>
      <c r="E20" s="10">
        <v>91805</v>
      </c>
      <c r="F20" s="11">
        <v>1.5</v>
      </c>
      <c r="G20" s="11">
        <f t="shared" si="0"/>
        <v>148.13231141589353</v>
      </c>
    </row>
    <row r="21" spans="2:7" ht="12" customHeight="1">
      <c r="B21" s="8" t="s">
        <v>18</v>
      </c>
      <c r="C21" s="10">
        <f>SUM(C22:C24)</f>
        <v>1258329</v>
      </c>
      <c r="D21" s="11">
        <v>20.8</v>
      </c>
      <c r="E21" s="10">
        <f>SUM(E22:E24)</f>
        <v>1096027</v>
      </c>
      <c r="F21" s="11">
        <v>17.4</v>
      </c>
      <c r="G21" s="11">
        <f t="shared" si="0"/>
        <v>87.10178339686998</v>
      </c>
    </row>
    <row r="22" spans="2:7" ht="12" customHeight="1">
      <c r="B22" s="8" t="s">
        <v>19</v>
      </c>
      <c r="C22" s="10">
        <v>755032</v>
      </c>
      <c r="D22" s="11">
        <v>12.5</v>
      </c>
      <c r="E22" s="10">
        <v>549787</v>
      </c>
      <c r="F22" s="11">
        <v>8.7</v>
      </c>
      <c r="G22" s="11">
        <f t="shared" si="0"/>
        <v>72.81638394134289</v>
      </c>
    </row>
    <row r="23" spans="2:7" ht="12" customHeight="1">
      <c r="B23" s="8" t="s">
        <v>20</v>
      </c>
      <c r="C23" s="10">
        <v>270276</v>
      </c>
      <c r="D23" s="11">
        <v>4.5</v>
      </c>
      <c r="E23" s="10">
        <v>319238</v>
      </c>
      <c r="F23" s="11">
        <v>5.1</v>
      </c>
      <c r="G23" s="11">
        <f t="shared" si="0"/>
        <v>118.11555595021386</v>
      </c>
    </row>
    <row r="24" spans="2:7" ht="12" customHeight="1">
      <c r="B24" s="8" t="s">
        <v>21</v>
      </c>
      <c r="C24" s="10">
        <v>233021</v>
      </c>
      <c r="D24" s="11">
        <v>3.8</v>
      </c>
      <c r="E24" s="10">
        <v>227002</v>
      </c>
      <c r="F24" s="11">
        <v>3.6</v>
      </c>
      <c r="G24" s="11">
        <f t="shared" si="0"/>
        <v>97.4169710026135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353778</v>
      </c>
      <c r="D26" s="11">
        <v>5.8</v>
      </c>
      <c r="E26" s="10">
        <v>390557</v>
      </c>
      <c r="F26" s="11">
        <v>6.2</v>
      </c>
      <c r="G26" s="11">
        <f>SUM(E26/C26*100)</f>
        <v>110.39606759040981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6053112</v>
      </c>
      <c r="D28" s="12">
        <v>100</v>
      </c>
      <c r="E28" s="10">
        <f>SUM(E7,E11,E18-E26)</f>
        <v>6283493</v>
      </c>
      <c r="F28" s="12">
        <v>100</v>
      </c>
      <c r="G28" s="11">
        <f>SUM(E28/C28*100)</f>
        <v>103.80599268607618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178562</v>
      </c>
      <c r="D30" s="11">
        <v>2.9</v>
      </c>
      <c r="E30" s="10">
        <v>183438</v>
      </c>
      <c r="F30" s="11">
        <v>2.9</v>
      </c>
      <c r="G30" s="11">
        <f>SUM(E30/C30*100)</f>
        <v>102.73070418118078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860401</v>
      </c>
      <c r="D33" s="12">
        <v>14.2</v>
      </c>
      <c r="E33" s="10">
        <f>SUM(E34:E36)</f>
        <v>724268</v>
      </c>
      <c r="F33" s="12">
        <v>11.5</v>
      </c>
      <c r="G33" s="11">
        <f>SUM(E33/C33*100)</f>
        <v>84.17795888196318</v>
      </c>
    </row>
    <row r="34" spans="2:7" ht="12" customHeight="1">
      <c r="B34" s="8" t="s">
        <v>31</v>
      </c>
      <c r="C34" s="10">
        <v>711654</v>
      </c>
      <c r="D34" s="11">
        <v>11.8</v>
      </c>
      <c r="E34" s="10">
        <v>569665</v>
      </c>
      <c r="F34" s="11">
        <v>9.1</v>
      </c>
      <c r="G34" s="11">
        <f>SUM(E34/C34*100)</f>
        <v>80.04802895789246</v>
      </c>
    </row>
    <row r="35" spans="2:7" ht="12" customHeight="1">
      <c r="B35" s="8" t="s">
        <v>32</v>
      </c>
      <c r="C35" s="10">
        <v>148747</v>
      </c>
      <c r="D35" s="11">
        <v>2.5</v>
      </c>
      <c r="E35" s="10">
        <v>154603</v>
      </c>
      <c r="F35" s="11">
        <v>2.5</v>
      </c>
      <c r="G35" s="11">
        <f>SUM(E35/C35*100)</f>
        <v>103.93688612207306</v>
      </c>
    </row>
    <row r="36" spans="2:7" ht="12" customHeight="1">
      <c r="B36" s="8" t="s">
        <v>33</v>
      </c>
      <c r="C36" s="15" t="s">
        <v>52</v>
      </c>
      <c r="D36" s="17" t="s">
        <v>47</v>
      </c>
      <c r="E36" s="17" t="s">
        <v>47</v>
      </c>
      <c r="F36" s="17" t="s">
        <v>47</v>
      </c>
      <c r="G36" s="17" t="s">
        <v>43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2454747</v>
      </c>
      <c r="D38" s="12">
        <v>40.6</v>
      </c>
      <c r="E38" s="10">
        <f>SUM(E39:E41)</f>
        <v>2616610</v>
      </c>
      <c r="F38" s="12">
        <v>41.6</v>
      </c>
      <c r="G38" s="11">
        <f>SUM(E38/C38*100)</f>
        <v>106.59387708794429</v>
      </c>
    </row>
    <row r="39" spans="2:7" ht="12" customHeight="1">
      <c r="B39" s="8" t="s">
        <v>34</v>
      </c>
      <c r="C39" s="15">
        <v>4995</v>
      </c>
      <c r="D39" s="17">
        <v>0.1</v>
      </c>
      <c r="E39" s="18">
        <v>5543</v>
      </c>
      <c r="F39" s="17">
        <v>0.1</v>
      </c>
      <c r="G39" s="11">
        <f>SUM(E39/C39*100)</f>
        <v>110.97097097097097</v>
      </c>
    </row>
    <row r="40" spans="2:7" ht="12" customHeight="1">
      <c r="B40" s="8" t="s">
        <v>41</v>
      </c>
      <c r="C40" s="10">
        <v>753470</v>
      </c>
      <c r="D40" s="11">
        <v>12.4</v>
      </c>
      <c r="E40" s="10">
        <v>816662</v>
      </c>
      <c r="F40" s="11">
        <v>13</v>
      </c>
      <c r="G40" s="11">
        <f>SUM(E40/C40*100)</f>
        <v>108.38679708548449</v>
      </c>
    </row>
    <row r="41" spans="2:7" ht="12" customHeight="1">
      <c r="B41" s="8" t="s">
        <v>42</v>
      </c>
      <c r="C41" s="10">
        <v>1696282</v>
      </c>
      <c r="D41" s="11">
        <v>28</v>
      </c>
      <c r="E41" s="10">
        <v>1794405</v>
      </c>
      <c r="F41" s="11">
        <v>28.6</v>
      </c>
      <c r="G41" s="11">
        <f>SUM(E41/C41*100)</f>
        <v>105.78459242036406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2737964</v>
      </c>
      <c r="D43" s="12">
        <v>45.2</v>
      </c>
      <c r="E43" s="10">
        <f>SUM(E44:E48)</f>
        <v>2942615</v>
      </c>
      <c r="F43" s="12">
        <v>46.8</v>
      </c>
      <c r="G43" s="11">
        <f aca="true" t="shared" si="1" ref="G43:G48">SUM(E43/C43*100)</f>
        <v>107.47456869410993</v>
      </c>
    </row>
    <row r="44" spans="2:7" ht="12" customHeight="1">
      <c r="B44" s="8" t="s">
        <v>35</v>
      </c>
      <c r="C44" s="10">
        <v>384536</v>
      </c>
      <c r="D44" s="11">
        <v>6.4</v>
      </c>
      <c r="E44" s="10">
        <v>345087</v>
      </c>
      <c r="F44" s="11">
        <v>5.5</v>
      </c>
      <c r="G44" s="11">
        <f t="shared" si="1"/>
        <v>89.74114257182683</v>
      </c>
    </row>
    <row r="45" spans="2:7" ht="12" customHeight="1">
      <c r="B45" s="8" t="s">
        <v>36</v>
      </c>
      <c r="C45" s="10">
        <v>615362</v>
      </c>
      <c r="D45" s="11">
        <v>10.2</v>
      </c>
      <c r="E45" s="10">
        <v>664467</v>
      </c>
      <c r="F45" s="11">
        <v>10.6</v>
      </c>
      <c r="G45" s="11">
        <f t="shared" si="1"/>
        <v>107.97985575969918</v>
      </c>
    </row>
    <row r="46" spans="2:7" ht="12" customHeight="1">
      <c r="B46" s="8" t="s">
        <v>37</v>
      </c>
      <c r="C46" s="10">
        <v>411690</v>
      </c>
      <c r="D46" s="11">
        <v>6.8</v>
      </c>
      <c r="E46" s="10">
        <v>446745</v>
      </c>
      <c r="F46" s="11">
        <v>7.1</v>
      </c>
      <c r="G46" s="11">
        <f t="shared" si="1"/>
        <v>108.51490198936094</v>
      </c>
    </row>
    <row r="47" spans="2:7" ht="12" customHeight="1">
      <c r="B47" s="8" t="s">
        <v>38</v>
      </c>
      <c r="C47" s="10">
        <v>995126</v>
      </c>
      <c r="D47" s="11">
        <v>16.4</v>
      </c>
      <c r="E47" s="10">
        <v>1124434</v>
      </c>
      <c r="F47" s="11">
        <v>17.9</v>
      </c>
      <c r="G47" s="11">
        <f t="shared" si="1"/>
        <v>112.99413340622193</v>
      </c>
    </row>
    <row r="48" spans="2:7" ht="12" customHeight="1">
      <c r="B48" s="8" t="s">
        <v>62</v>
      </c>
      <c r="C48" s="10">
        <v>331250</v>
      </c>
      <c r="D48" s="11">
        <v>5.5</v>
      </c>
      <c r="E48" s="10">
        <v>361882</v>
      </c>
      <c r="F48" s="11">
        <v>5.8</v>
      </c>
      <c r="G48" s="11">
        <f t="shared" si="1"/>
        <v>109.24739622641508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59</v>
      </c>
      <c r="C50" s="10">
        <f>SUM(C33,C38,C43)</f>
        <v>6053112</v>
      </c>
      <c r="D50" s="12">
        <v>100</v>
      </c>
      <c r="E50" s="10">
        <f>SUM(E33,E38,E43)</f>
        <v>6283493</v>
      </c>
      <c r="F50" s="12">
        <v>100</v>
      </c>
      <c r="G50" s="11">
        <f>SUM(E50/C50*100)</f>
        <v>103.80599268607618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6"/>
      <c r="C52" s="29" t="s">
        <v>27</v>
      </c>
      <c r="D52" s="25" t="s">
        <v>25</v>
      </c>
      <c r="E52" s="29" t="s">
        <v>57</v>
      </c>
      <c r="F52" s="25" t="s">
        <v>25</v>
      </c>
      <c r="G52" s="7" t="s">
        <v>58</v>
      </c>
    </row>
    <row r="53" spans="2:7" ht="12" customHeight="1">
      <c r="B53" s="28" t="s">
        <v>60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7"/>
      <c r="C54" s="10">
        <v>1998</v>
      </c>
      <c r="D54" s="11">
        <v>72.4</v>
      </c>
      <c r="E54" s="10">
        <v>2074</v>
      </c>
      <c r="F54" s="11">
        <v>70.5</v>
      </c>
      <c r="G54" s="11">
        <f>SUM(E54/C54*100)</f>
        <v>103.8038038038038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21"/>
      <c r="C3" s="34" t="s">
        <v>51</v>
      </c>
      <c r="D3" s="35"/>
      <c r="E3" s="35"/>
      <c r="F3" s="35"/>
      <c r="G3" s="36"/>
    </row>
    <row r="4" spans="2:7" ht="12" customHeight="1">
      <c r="B4" s="22" t="s">
        <v>0</v>
      </c>
      <c r="C4" s="30" t="s">
        <v>27</v>
      </c>
      <c r="D4" s="31"/>
      <c r="E4" s="30" t="s">
        <v>57</v>
      </c>
      <c r="F4" s="31"/>
      <c r="G4" s="21"/>
    </row>
    <row r="5" spans="2:7" ht="12" customHeight="1">
      <c r="B5" s="23"/>
      <c r="C5" s="6" t="s">
        <v>1</v>
      </c>
      <c r="D5" s="6" t="s">
        <v>2</v>
      </c>
      <c r="E5" s="6" t="s">
        <v>1</v>
      </c>
      <c r="F5" s="6" t="s">
        <v>2</v>
      </c>
      <c r="G5" s="24" t="s">
        <v>58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5664457</v>
      </c>
      <c r="D7" s="11">
        <v>66.6</v>
      </c>
      <c r="E7" s="10">
        <f>SUM(E8:E10)</f>
        <v>6297484</v>
      </c>
      <c r="F7" s="11">
        <v>67.3</v>
      </c>
      <c r="G7" s="11">
        <f aca="true" t="shared" si="0" ref="G7:G24">SUM(E7/C7*100)</f>
        <v>111.17542246326524</v>
      </c>
    </row>
    <row r="8" spans="2:7" ht="12" customHeight="1">
      <c r="B8" s="8" t="s">
        <v>6</v>
      </c>
      <c r="C8" s="10">
        <v>4911246</v>
      </c>
      <c r="D8" s="11">
        <v>57.8</v>
      </c>
      <c r="E8" s="10">
        <v>5481155</v>
      </c>
      <c r="F8" s="11">
        <v>58.6</v>
      </c>
      <c r="G8" s="11">
        <f t="shared" si="0"/>
        <v>111.60416317977149</v>
      </c>
    </row>
    <row r="9" spans="2:7" ht="12" customHeight="1">
      <c r="B9" s="8" t="s">
        <v>7</v>
      </c>
      <c r="C9" s="10">
        <v>434897</v>
      </c>
      <c r="D9" s="11">
        <v>5.1</v>
      </c>
      <c r="E9" s="10">
        <v>465146</v>
      </c>
      <c r="F9" s="11">
        <v>5</v>
      </c>
      <c r="G9" s="11">
        <f t="shared" si="0"/>
        <v>106.95544002372976</v>
      </c>
    </row>
    <row r="10" spans="2:7" ht="12" customHeight="1">
      <c r="B10" s="8" t="s">
        <v>8</v>
      </c>
      <c r="C10" s="10">
        <v>318314</v>
      </c>
      <c r="D10" s="11">
        <v>3.7</v>
      </c>
      <c r="E10" s="10">
        <v>351183</v>
      </c>
      <c r="F10" s="11">
        <v>3.8</v>
      </c>
      <c r="G10" s="11">
        <f t="shared" si="0"/>
        <v>110.32596744095453</v>
      </c>
    </row>
    <row r="11" spans="2:7" ht="12" customHeight="1">
      <c r="B11" s="8" t="s">
        <v>9</v>
      </c>
      <c r="C11" s="10">
        <f>SUM(C12:C14)</f>
        <v>1677638</v>
      </c>
      <c r="D11" s="11">
        <v>19.7</v>
      </c>
      <c r="E11" s="10">
        <f>SUM(E12:E14)</f>
        <v>1925952</v>
      </c>
      <c r="F11" s="11">
        <v>20.6</v>
      </c>
      <c r="G11" s="11">
        <f t="shared" si="0"/>
        <v>114.80140530913106</v>
      </c>
    </row>
    <row r="12" spans="2:7" ht="12" customHeight="1">
      <c r="B12" s="8" t="s">
        <v>10</v>
      </c>
      <c r="C12" s="10">
        <v>368379</v>
      </c>
      <c r="D12" s="11">
        <v>4.3</v>
      </c>
      <c r="E12" s="10">
        <v>364586</v>
      </c>
      <c r="F12" s="11">
        <v>3.9</v>
      </c>
      <c r="G12" s="11">
        <f t="shared" si="0"/>
        <v>98.97035390182394</v>
      </c>
    </row>
    <row r="13" spans="2:7" ht="12" customHeight="1">
      <c r="B13" s="8" t="s">
        <v>28</v>
      </c>
      <c r="C13" s="10">
        <v>26573</v>
      </c>
      <c r="D13" s="11">
        <v>0.3</v>
      </c>
      <c r="E13" s="10">
        <v>36785</v>
      </c>
      <c r="F13" s="11">
        <v>0.4</v>
      </c>
      <c r="G13" s="11">
        <f t="shared" si="0"/>
        <v>138.42998532344862</v>
      </c>
    </row>
    <row r="14" spans="2:7" ht="12" customHeight="1">
      <c r="B14" s="8" t="s">
        <v>11</v>
      </c>
      <c r="C14" s="10">
        <f>SUM(C15:C17)</f>
        <v>1282686</v>
      </c>
      <c r="D14" s="11">
        <v>15.1</v>
      </c>
      <c r="E14" s="10">
        <f>SUM(E15:E17)</f>
        <v>1524581</v>
      </c>
      <c r="F14" s="11">
        <v>16.3</v>
      </c>
      <c r="G14" s="11">
        <f t="shared" si="0"/>
        <v>118.85847354691639</v>
      </c>
    </row>
    <row r="15" spans="2:7" ht="12" customHeight="1">
      <c r="B15" s="8" t="s">
        <v>12</v>
      </c>
      <c r="C15" s="10">
        <v>1055481</v>
      </c>
      <c r="D15" s="11">
        <v>12.4</v>
      </c>
      <c r="E15" s="10">
        <v>1300452</v>
      </c>
      <c r="F15" s="11">
        <v>13.9</v>
      </c>
      <c r="G15" s="11">
        <f t="shared" si="0"/>
        <v>123.20941826522693</v>
      </c>
    </row>
    <row r="16" spans="2:7" ht="12" customHeight="1">
      <c r="B16" s="8" t="s">
        <v>13</v>
      </c>
      <c r="C16" s="10">
        <v>215500</v>
      </c>
      <c r="D16" s="11">
        <v>2.5</v>
      </c>
      <c r="E16" s="10">
        <v>211998</v>
      </c>
      <c r="F16" s="11">
        <v>2.3</v>
      </c>
      <c r="G16" s="11">
        <f t="shared" si="0"/>
        <v>98.37494199535963</v>
      </c>
    </row>
    <row r="17" spans="2:7" ht="12" customHeight="1">
      <c r="B17" s="8" t="s">
        <v>14</v>
      </c>
      <c r="C17" s="10">
        <v>11705</v>
      </c>
      <c r="D17" s="11">
        <v>0.1</v>
      </c>
      <c r="E17" s="10">
        <v>12131</v>
      </c>
      <c r="F17" s="11">
        <v>0.1</v>
      </c>
      <c r="G17" s="11">
        <f t="shared" si="0"/>
        <v>103.63947031183255</v>
      </c>
    </row>
    <row r="18" spans="2:7" ht="12" customHeight="1">
      <c r="B18" s="8" t="s">
        <v>15</v>
      </c>
      <c r="C18" s="10">
        <f>SUM(C19:C21)</f>
        <v>1596597</v>
      </c>
      <c r="D18" s="11">
        <v>18.8</v>
      </c>
      <c r="E18" s="10">
        <f>SUM(E19:E21)</f>
        <v>1607801</v>
      </c>
      <c r="F18" s="11">
        <v>17.2</v>
      </c>
      <c r="G18" s="11">
        <f t="shared" si="0"/>
        <v>100.7017425186193</v>
      </c>
    </row>
    <row r="19" spans="2:7" ht="12" customHeight="1">
      <c r="B19" s="8" t="s">
        <v>16</v>
      </c>
      <c r="C19" s="10">
        <v>142733</v>
      </c>
      <c r="D19" s="11">
        <v>1.7</v>
      </c>
      <c r="E19" s="10">
        <v>154406</v>
      </c>
      <c r="F19" s="11">
        <v>1.7</v>
      </c>
      <c r="G19" s="11">
        <f t="shared" si="0"/>
        <v>108.17820686176287</v>
      </c>
    </row>
    <row r="20" spans="2:7" ht="12" customHeight="1">
      <c r="B20" s="8" t="s">
        <v>17</v>
      </c>
      <c r="C20" s="10">
        <v>68857</v>
      </c>
      <c r="D20" s="11">
        <v>0.8</v>
      </c>
      <c r="E20" s="10">
        <v>103707</v>
      </c>
      <c r="F20" s="11">
        <v>1.1</v>
      </c>
      <c r="G20" s="11">
        <f t="shared" si="0"/>
        <v>150.61213819945684</v>
      </c>
    </row>
    <row r="21" spans="2:7" ht="12" customHeight="1">
      <c r="B21" s="8" t="s">
        <v>18</v>
      </c>
      <c r="C21" s="10">
        <f>SUM(C22:C24)</f>
        <v>1385007</v>
      </c>
      <c r="D21" s="11">
        <v>16.3</v>
      </c>
      <c r="E21" s="10">
        <f>SUM(E22:E24)</f>
        <v>1349688</v>
      </c>
      <c r="F21" s="11">
        <v>14.4</v>
      </c>
      <c r="G21" s="11">
        <f t="shared" si="0"/>
        <v>97.44990458531979</v>
      </c>
    </row>
    <row r="22" spans="2:7" ht="12" customHeight="1">
      <c r="B22" s="8" t="s">
        <v>19</v>
      </c>
      <c r="C22" s="10">
        <v>639949</v>
      </c>
      <c r="D22" s="11">
        <v>7.5</v>
      </c>
      <c r="E22" s="10">
        <v>533322</v>
      </c>
      <c r="F22" s="11">
        <v>5.7</v>
      </c>
      <c r="G22" s="11">
        <f t="shared" si="0"/>
        <v>83.33820351309245</v>
      </c>
    </row>
    <row r="23" spans="2:7" ht="12" customHeight="1">
      <c r="B23" s="8" t="s">
        <v>20</v>
      </c>
      <c r="C23" s="10">
        <v>444663</v>
      </c>
      <c r="D23" s="11">
        <v>5.2</v>
      </c>
      <c r="E23" s="10">
        <v>526022</v>
      </c>
      <c r="F23" s="11">
        <v>5.6</v>
      </c>
      <c r="G23" s="11">
        <f t="shared" si="0"/>
        <v>118.29677755963506</v>
      </c>
    </row>
    <row r="24" spans="2:7" ht="12" customHeight="1">
      <c r="B24" s="8" t="s">
        <v>21</v>
      </c>
      <c r="C24" s="10">
        <v>300395</v>
      </c>
      <c r="D24" s="11">
        <v>3.5</v>
      </c>
      <c r="E24" s="10">
        <v>290344</v>
      </c>
      <c r="F24" s="11">
        <v>3.1</v>
      </c>
      <c r="G24" s="11">
        <f t="shared" si="0"/>
        <v>96.65407213835117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439461</v>
      </c>
      <c r="D26" s="11">
        <v>5.2</v>
      </c>
      <c r="E26" s="10">
        <v>480583</v>
      </c>
      <c r="F26" s="11">
        <v>5.1</v>
      </c>
      <c r="G26" s="11">
        <f>SUM(E26/C26*100)</f>
        <v>109.35737187145162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8499231</v>
      </c>
      <c r="D28" s="12">
        <v>100</v>
      </c>
      <c r="E28" s="10">
        <f>SUM(E7,E11,E18-E26)</f>
        <v>9350654</v>
      </c>
      <c r="F28" s="12">
        <v>100</v>
      </c>
      <c r="G28" s="11">
        <f>SUM(E28/C28*100)</f>
        <v>110.01764747893074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155271</v>
      </c>
      <c r="D30" s="11">
        <v>1.8</v>
      </c>
      <c r="E30" s="10">
        <v>162671</v>
      </c>
      <c r="F30" s="11">
        <v>1.7</v>
      </c>
      <c r="G30" s="11">
        <f>SUM(E30/C30*100)</f>
        <v>104.76586097854718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722596</v>
      </c>
      <c r="D33" s="12">
        <v>8.5</v>
      </c>
      <c r="E33" s="10">
        <f>SUM(E34:E36)</f>
        <v>633213</v>
      </c>
      <c r="F33" s="12">
        <v>6.8</v>
      </c>
      <c r="G33" s="11">
        <f>SUM(E33/C33*100)</f>
        <v>87.63029410625023</v>
      </c>
    </row>
    <row r="34" spans="2:7" ht="12" customHeight="1">
      <c r="B34" s="8" t="s">
        <v>31</v>
      </c>
      <c r="C34" s="10">
        <v>220092</v>
      </c>
      <c r="D34" s="11">
        <v>2.6</v>
      </c>
      <c r="E34" s="10">
        <v>182789</v>
      </c>
      <c r="F34" s="11">
        <v>2</v>
      </c>
      <c r="G34" s="11">
        <f>SUM(E34/C34*100)</f>
        <v>83.05117859804082</v>
      </c>
    </row>
    <row r="35" spans="2:7" ht="12" customHeight="1">
      <c r="B35" s="8" t="s">
        <v>32</v>
      </c>
      <c r="C35" s="10">
        <v>502504</v>
      </c>
      <c r="D35" s="11">
        <v>5.9</v>
      </c>
      <c r="E35" s="10">
        <v>450424</v>
      </c>
      <c r="F35" s="11">
        <v>4.8</v>
      </c>
      <c r="G35" s="11">
        <f>SUM(E35/C35*100)</f>
        <v>89.63590339579386</v>
      </c>
    </row>
    <row r="36" spans="2:7" ht="12" customHeight="1">
      <c r="B36" s="8" t="s">
        <v>33</v>
      </c>
      <c r="C36" s="15" t="s">
        <v>52</v>
      </c>
      <c r="D36" s="16" t="s">
        <v>44</v>
      </c>
      <c r="E36" s="16" t="s">
        <v>44</v>
      </c>
      <c r="F36" s="16" t="s">
        <v>44</v>
      </c>
      <c r="G36" s="17" t="s">
        <v>53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3876867</v>
      </c>
      <c r="D38" s="12">
        <v>45.6</v>
      </c>
      <c r="E38" s="10">
        <f>SUM(E39:E41)</f>
        <v>4178188</v>
      </c>
      <c r="F38" s="12">
        <v>44.7</v>
      </c>
      <c r="G38" s="11">
        <f>SUM(E38/C38*100)</f>
        <v>107.77228107128771</v>
      </c>
    </row>
    <row r="39" spans="2:7" ht="12" customHeight="1">
      <c r="B39" s="8" t="s">
        <v>34</v>
      </c>
      <c r="C39" s="10">
        <v>185019</v>
      </c>
      <c r="D39" s="11">
        <v>2.2</v>
      </c>
      <c r="E39" s="10">
        <v>184185</v>
      </c>
      <c r="F39" s="11">
        <v>2</v>
      </c>
      <c r="G39" s="11">
        <f>SUM(E39/C39*100)</f>
        <v>99.54923548392327</v>
      </c>
    </row>
    <row r="40" spans="2:7" ht="12" customHeight="1">
      <c r="B40" s="8" t="s">
        <v>41</v>
      </c>
      <c r="C40" s="10">
        <v>839668</v>
      </c>
      <c r="D40" s="11">
        <v>9.9</v>
      </c>
      <c r="E40" s="10">
        <v>863661</v>
      </c>
      <c r="F40" s="11">
        <v>9.2</v>
      </c>
      <c r="G40" s="11">
        <f>SUM(E40/C40*100)</f>
        <v>102.85743889251466</v>
      </c>
    </row>
    <row r="41" spans="2:7" ht="12" customHeight="1">
      <c r="B41" s="8" t="s">
        <v>42</v>
      </c>
      <c r="C41" s="10">
        <v>2852180</v>
      </c>
      <c r="D41" s="11">
        <v>33.6</v>
      </c>
      <c r="E41" s="10">
        <v>3130342</v>
      </c>
      <c r="F41" s="11">
        <v>33.5</v>
      </c>
      <c r="G41" s="11">
        <f>SUM(E41/C41*100)</f>
        <v>109.75261028406342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3899768</v>
      </c>
      <c r="D43" s="12">
        <v>45.9</v>
      </c>
      <c r="E43" s="10">
        <f>SUM(E44:E48)</f>
        <v>4539253</v>
      </c>
      <c r="F43" s="12">
        <v>48.5</v>
      </c>
      <c r="G43" s="11">
        <f aca="true" t="shared" si="1" ref="G43:G48">SUM(E43/C43*100)</f>
        <v>116.39802675441206</v>
      </c>
    </row>
    <row r="44" spans="2:7" ht="12" customHeight="1">
      <c r="B44" s="8" t="s">
        <v>35</v>
      </c>
      <c r="C44" s="10">
        <v>473425</v>
      </c>
      <c r="D44" s="11">
        <v>5.6</v>
      </c>
      <c r="E44" s="10">
        <v>538725</v>
      </c>
      <c r="F44" s="11">
        <v>5.8</v>
      </c>
      <c r="G44" s="11">
        <f t="shared" si="1"/>
        <v>113.79310344827587</v>
      </c>
    </row>
    <row r="45" spans="2:7" ht="12" customHeight="1">
      <c r="B45" s="8" t="s">
        <v>36</v>
      </c>
      <c r="C45" s="10">
        <v>1115281</v>
      </c>
      <c r="D45" s="11">
        <v>13.1</v>
      </c>
      <c r="E45" s="10">
        <v>1404685</v>
      </c>
      <c r="F45" s="11">
        <v>15</v>
      </c>
      <c r="G45" s="11">
        <f t="shared" si="1"/>
        <v>125.94897608764069</v>
      </c>
    </row>
    <row r="46" spans="2:7" ht="12" customHeight="1">
      <c r="B46" s="8" t="s">
        <v>37</v>
      </c>
      <c r="C46" s="10">
        <v>560326</v>
      </c>
      <c r="D46" s="11">
        <v>6.6</v>
      </c>
      <c r="E46" s="10">
        <v>601859</v>
      </c>
      <c r="F46" s="11">
        <v>6.4</v>
      </c>
      <c r="G46" s="11">
        <f t="shared" si="1"/>
        <v>107.41229212993863</v>
      </c>
    </row>
    <row r="47" spans="2:7" ht="12" customHeight="1">
      <c r="B47" s="8" t="s">
        <v>38</v>
      </c>
      <c r="C47" s="10">
        <v>1346071</v>
      </c>
      <c r="D47" s="11">
        <v>15.8</v>
      </c>
      <c r="E47" s="10">
        <v>1532238</v>
      </c>
      <c r="F47" s="11">
        <v>16.4</v>
      </c>
      <c r="G47" s="11">
        <f t="shared" si="1"/>
        <v>113.8303997337436</v>
      </c>
    </row>
    <row r="48" spans="2:7" ht="12" customHeight="1">
      <c r="B48" s="8" t="s">
        <v>62</v>
      </c>
      <c r="C48" s="10">
        <v>404665</v>
      </c>
      <c r="D48" s="11">
        <v>4.8</v>
      </c>
      <c r="E48" s="10">
        <v>461746</v>
      </c>
      <c r="F48" s="11">
        <v>4.9</v>
      </c>
      <c r="G48" s="11">
        <f t="shared" si="1"/>
        <v>114.10574178641593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59</v>
      </c>
      <c r="C50" s="10">
        <f>SUM(C33,C38,C43)</f>
        <v>8499231</v>
      </c>
      <c r="D50" s="12">
        <v>100</v>
      </c>
      <c r="E50" s="10">
        <f>SUM(E33,E38,E43)</f>
        <v>9350654</v>
      </c>
      <c r="F50" s="12">
        <v>100</v>
      </c>
      <c r="G50" s="11">
        <f>SUM(E50/C50*100)</f>
        <v>110.01764747893074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6"/>
      <c r="C52" s="29" t="s">
        <v>27</v>
      </c>
      <c r="D52" s="25" t="s">
        <v>25</v>
      </c>
      <c r="E52" s="29" t="s">
        <v>57</v>
      </c>
      <c r="F52" s="25" t="s">
        <v>25</v>
      </c>
      <c r="G52" s="7" t="s">
        <v>58</v>
      </c>
    </row>
    <row r="53" spans="2:7" ht="12" customHeight="1">
      <c r="B53" s="28" t="s">
        <v>60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7"/>
      <c r="C54" s="10">
        <v>2177</v>
      </c>
      <c r="D54" s="11">
        <v>78.9</v>
      </c>
      <c r="E54" s="10">
        <v>2412</v>
      </c>
      <c r="F54" s="11">
        <v>82</v>
      </c>
      <c r="G54" s="11">
        <f>SUM(E54/C54*100)</f>
        <v>110.79467156637574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21"/>
      <c r="C3" s="34" t="s">
        <v>54</v>
      </c>
      <c r="D3" s="35"/>
      <c r="E3" s="35"/>
      <c r="F3" s="35"/>
      <c r="G3" s="36"/>
    </row>
    <row r="4" spans="2:7" ht="12" customHeight="1">
      <c r="B4" s="22" t="s">
        <v>0</v>
      </c>
      <c r="C4" s="30" t="s">
        <v>27</v>
      </c>
      <c r="D4" s="31"/>
      <c r="E4" s="30" t="s">
        <v>57</v>
      </c>
      <c r="F4" s="31"/>
      <c r="G4" s="21"/>
    </row>
    <row r="5" spans="2:7" ht="12" customHeight="1">
      <c r="B5" s="23"/>
      <c r="C5" s="6" t="s">
        <v>1</v>
      </c>
      <c r="D5" s="6" t="s">
        <v>2</v>
      </c>
      <c r="E5" s="6" t="s">
        <v>1</v>
      </c>
      <c r="F5" s="6" t="s">
        <v>2</v>
      </c>
      <c r="G5" s="24" t="s">
        <v>58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21914256</v>
      </c>
      <c r="D7" s="11">
        <v>56.4</v>
      </c>
      <c r="E7" s="10">
        <f>SUM(E8:E10)</f>
        <v>23965458</v>
      </c>
      <c r="F7" s="11">
        <v>56.2</v>
      </c>
      <c r="G7" s="11">
        <f aca="true" t="shared" si="0" ref="G7:G24">SUM(E7/C7*100)</f>
        <v>109.36012612064036</v>
      </c>
    </row>
    <row r="8" spans="2:7" ht="12" customHeight="1">
      <c r="B8" s="8" t="s">
        <v>6</v>
      </c>
      <c r="C8" s="10">
        <v>19032033</v>
      </c>
      <c r="D8" s="11">
        <v>49</v>
      </c>
      <c r="E8" s="10">
        <v>20776247</v>
      </c>
      <c r="F8" s="11">
        <v>48.8</v>
      </c>
      <c r="G8" s="11">
        <f t="shared" si="0"/>
        <v>109.16462261283384</v>
      </c>
    </row>
    <row r="9" spans="2:7" ht="12" customHeight="1">
      <c r="B9" s="8" t="s">
        <v>7</v>
      </c>
      <c r="C9" s="10">
        <v>1641496</v>
      </c>
      <c r="D9" s="11">
        <v>4.2</v>
      </c>
      <c r="E9" s="10">
        <v>1854843</v>
      </c>
      <c r="F9" s="11">
        <v>4.4</v>
      </c>
      <c r="G9" s="11">
        <f t="shared" si="0"/>
        <v>112.99710751655807</v>
      </c>
    </row>
    <row r="10" spans="2:7" ht="12" customHeight="1">
      <c r="B10" s="8" t="s">
        <v>8</v>
      </c>
      <c r="C10" s="10">
        <v>1240727</v>
      </c>
      <c r="D10" s="11">
        <v>3.2</v>
      </c>
      <c r="E10" s="10">
        <v>1334368</v>
      </c>
      <c r="F10" s="11">
        <v>3.1</v>
      </c>
      <c r="G10" s="11">
        <f t="shared" si="0"/>
        <v>107.5472686578111</v>
      </c>
    </row>
    <row r="11" spans="2:7" ht="12" customHeight="1">
      <c r="B11" s="8" t="s">
        <v>9</v>
      </c>
      <c r="C11" s="10">
        <f>SUM(C12:C14)</f>
        <v>6505265</v>
      </c>
      <c r="D11" s="11">
        <v>16.7</v>
      </c>
      <c r="E11" s="10">
        <f>SUM(E12:E14)</f>
        <v>7560402</v>
      </c>
      <c r="F11" s="11">
        <v>17.7</v>
      </c>
      <c r="G11" s="11">
        <f t="shared" si="0"/>
        <v>116.21973893453995</v>
      </c>
    </row>
    <row r="12" spans="2:7" ht="12" customHeight="1">
      <c r="B12" s="8" t="s">
        <v>10</v>
      </c>
      <c r="C12" s="10">
        <v>1190681</v>
      </c>
      <c r="D12" s="11">
        <v>3.1</v>
      </c>
      <c r="E12" s="10">
        <v>1181483</v>
      </c>
      <c r="F12" s="11">
        <v>2.8</v>
      </c>
      <c r="G12" s="11">
        <f t="shared" si="0"/>
        <v>99.22750090074504</v>
      </c>
    </row>
    <row r="13" spans="2:7" ht="12" customHeight="1">
      <c r="B13" s="8" t="s">
        <v>28</v>
      </c>
      <c r="C13" s="10">
        <v>107318</v>
      </c>
      <c r="D13" s="11">
        <v>0.3</v>
      </c>
      <c r="E13" s="10">
        <v>150797</v>
      </c>
      <c r="F13" s="11">
        <v>0.4</v>
      </c>
      <c r="G13" s="11">
        <f t="shared" si="0"/>
        <v>140.51417283214371</v>
      </c>
    </row>
    <row r="14" spans="2:7" ht="12" customHeight="1">
      <c r="B14" s="8" t="s">
        <v>11</v>
      </c>
      <c r="C14" s="10">
        <f>SUM(C15:C17)</f>
        <v>5207266</v>
      </c>
      <c r="D14" s="11">
        <v>13.4</v>
      </c>
      <c r="E14" s="10">
        <f>SUM(E15:E17)</f>
        <v>6228122</v>
      </c>
      <c r="F14" s="11">
        <v>14.6</v>
      </c>
      <c r="G14" s="11">
        <f t="shared" si="0"/>
        <v>119.60445270128317</v>
      </c>
    </row>
    <row r="15" spans="2:7" ht="12" customHeight="1">
      <c r="B15" s="8" t="s">
        <v>12</v>
      </c>
      <c r="C15" s="10">
        <v>4081070</v>
      </c>
      <c r="D15" s="11">
        <v>10.5</v>
      </c>
      <c r="E15" s="10">
        <v>5037088</v>
      </c>
      <c r="F15" s="11">
        <v>11.8</v>
      </c>
      <c r="G15" s="11">
        <f t="shared" si="0"/>
        <v>123.42567022864101</v>
      </c>
    </row>
    <row r="16" spans="2:7" ht="12" customHeight="1">
      <c r="B16" s="8" t="s">
        <v>13</v>
      </c>
      <c r="C16" s="10">
        <v>940783</v>
      </c>
      <c r="D16" s="11">
        <v>2.4</v>
      </c>
      <c r="E16" s="10">
        <v>971181</v>
      </c>
      <c r="F16" s="11">
        <v>2.3</v>
      </c>
      <c r="G16" s="11">
        <f t="shared" si="0"/>
        <v>103.23113831776296</v>
      </c>
    </row>
    <row r="17" spans="2:7" ht="12" customHeight="1">
      <c r="B17" s="8" t="s">
        <v>14</v>
      </c>
      <c r="C17" s="10">
        <v>185413</v>
      </c>
      <c r="D17" s="11">
        <v>0.5</v>
      </c>
      <c r="E17" s="10">
        <v>219853</v>
      </c>
      <c r="F17" s="11">
        <v>0.5</v>
      </c>
      <c r="G17" s="11">
        <f t="shared" si="0"/>
        <v>118.57474934335781</v>
      </c>
    </row>
    <row r="18" spans="2:7" ht="12" customHeight="1">
      <c r="B18" s="8" t="s">
        <v>15</v>
      </c>
      <c r="C18" s="10">
        <f>SUM(C19:C21)</f>
        <v>11977866</v>
      </c>
      <c r="D18" s="11">
        <v>30.8</v>
      </c>
      <c r="E18" s="10">
        <f>SUM(E19:E21)</f>
        <v>12796751</v>
      </c>
      <c r="F18" s="11">
        <v>30</v>
      </c>
      <c r="G18" s="11">
        <f t="shared" si="0"/>
        <v>106.8366518710428</v>
      </c>
    </row>
    <row r="19" spans="2:7" ht="12" customHeight="1">
      <c r="B19" s="8" t="s">
        <v>16</v>
      </c>
      <c r="C19" s="10">
        <v>3484624</v>
      </c>
      <c r="D19" s="11">
        <v>9</v>
      </c>
      <c r="E19" s="10">
        <v>4054625</v>
      </c>
      <c r="F19" s="11">
        <v>9.5</v>
      </c>
      <c r="G19" s="11">
        <f t="shared" si="0"/>
        <v>116.35760414896987</v>
      </c>
    </row>
    <row r="20" spans="2:7" ht="12" customHeight="1">
      <c r="B20" s="8" t="s">
        <v>17</v>
      </c>
      <c r="C20" s="10">
        <v>825861</v>
      </c>
      <c r="D20" s="11">
        <v>2.1</v>
      </c>
      <c r="E20" s="10">
        <v>959328</v>
      </c>
      <c r="F20" s="11">
        <v>2.3</v>
      </c>
      <c r="G20" s="11">
        <f t="shared" si="0"/>
        <v>116.16095202461432</v>
      </c>
    </row>
    <row r="21" spans="2:7" ht="12" customHeight="1">
      <c r="B21" s="8" t="s">
        <v>18</v>
      </c>
      <c r="C21" s="10">
        <f>SUM(C22:C24)</f>
        <v>7667381</v>
      </c>
      <c r="D21" s="11">
        <v>19.7</v>
      </c>
      <c r="E21" s="10">
        <f>SUM(E22:E24)</f>
        <v>7782798</v>
      </c>
      <c r="F21" s="11">
        <v>18.3</v>
      </c>
      <c r="G21" s="11">
        <f t="shared" si="0"/>
        <v>101.50529887584823</v>
      </c>
    </row>
    <row r="22" spans="2:7" ht="12" customHeight="1">
      <c r="B22" s="8" t="s">
        <v>19</v>
      </c>
      <c r="C22" s="10">
        <v>4482756</v>
      </c>
      <c r="D22" s="11">
        <v>11.5</v>
      </c>
      <c r="E22" s="10">
        <v>4241044</v>
      </c>
      <c r="F22" s="11">
        <v>10</v>
      </c>
      <c r="G22" s="11">
        <f t="shared" si="0"/>
        <v>94.6079599246535</v>
      </c>
    </row>
    <row r="23" spans="2:7" ht="12" customHeight="1">
      <c r="B23" s="8" t="s">
        <v>20</v>
      </c>
      <c r="C23" s="10">
        <v>1971439</v>
      </c>
      <c r="D23" s="11">
        <v>5.1</v>
      </c>
      <c r="E23" s="10">
        <v>2351505</v>
      </c>
      <c r="F23" s="11">
        <v>5.5</v>
      </c>
      <c r="G23" s="11">
        <f t="shared" si="0"/>
        <v>119.27860816388436</v>
      </c>
    </row>
    <row r="24" spans="2:7" ht="12" customHeight="1">
      <c r="B24" s="8" t="s">
        <v>21</v>
      </c>
      <c r="C24" s="10">
        <v>1213186</v>
      </c>
      <c r="D24" s="11">
        <v>3.1</v>
      </c>
      <c r="E24" s="10">
        <v>1190249</v>
      </c>
      <c r="F24" s="11">
        <v>2.8</v>
      </c>
      <c r="G24" s="11">
        <f t="shared" si="0"/>
        <v>98.10935833417135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1518946</v>
      </c>
      <c r="D26" s="11">
        <v>3.9</v>
      </c>
      <c r="E26" s="10">
        <v>1714175</v>
      </c>
      <c r="F26" s="11">
        <v>4</v>
      </c>
      <c r="G26" s="11">
        <f>SUM(E26/C26*100)</f>
        <v>112.85292564712637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38878441</v>
      </c>
      <c r="D28" s="12">
        <v>100</v>
      </c>
      <c r="E28" s="10">
        <f>SUM(E7,E11,E18-E26)</f>
        <v>42608436</v>
      </c>
      <c r="F28" s="12">
        <v>100</v>
      </c>
      <c r="G28" s="11">
        <f>SUM(E28/C28*100)</f>
        <v>109.59399323650862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3790739</v>
      </c>
      <c r="D30" s="11">
        <v>9.8</v>
      </c>
      <c r="E30" s="10">
        <v>4271677</v>
      </c>
      <c r="F30" s="11">
        <v>10</v>
      </c>
      <c r="G30" s="11">
        <f>SUM(E30/C30*100)</f>
        <v>112.68718315874557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4577683</v>
      </c>
      <c r="D33" s="12">
        <v>11.8</v>
      </c>
      <c r="E33" s="10">
        <f>SUM(E34:E36)</f>
        <v>4363035</v>
      </c>
      <c r="F33" s="12">
        <v>10.2</v>
      </c>
      <c r="G33" s="11">
        <f>SUM(E33/C33*100)</f>
        <v>95.3109902979302</v>
      </c>
    </row>
    <row r="34" spans="2:7" ht="12" customHeight="1">
      <c r="B34" s="8" t="s">
        <v>31</v>
      </c>
      <c r="C34" s="10">
        <v>4342149</v>
      </c>
      <c r="D34" s="11">
        <v>11.2</v>
      </c>
      <c r="E34" s="10">
        <v>4233561</v>
      </c>
      <c r="F34" s="11">
        <v>9.9</v>
      </c>
      <c r="G34" s="11">
        <f>SUM(E34/C34*100)</f>
        <v>97.4992106443146</v>
      </c>
    </row>
    <row r="35" spans="2:7" ht="12" customHeight="1">
      <c r="B35" s="8" t="s">
        <v>32</v>
      </c>
      <c r="C35" s="15">
        <v>235534</v>
      </c>
      <c r="D35" s="16">
        <v>0.6</v>
      </c>
      <c r="E35" s="15">
        <v>129474</v>
      </c>
      <c r="F35" s="16">
        <v>0.3</v>
      </c>
      <c r="G35" s="11">
        <f>SUM(E35/C35*100)</f>
        <v>54.97040766938106</v>
      </c>
    </row>
    <row r="36" spans="2:7" ht="12" customHeight="1">
      <c r="B36" s="8" t="s">
        <v>33</v>
      </c>
      <c r="C36" s="15" t="s">
        <v>52</v>
      </c>
      <c r="D36" s="16" t="s">
        <v>46</v>
      </c>
      <c r="E36" s="16" t="s">
        <v>46</v>
      </c>
      <c r="F36" s="16" t="s">
        <v>46</v>
      </c>
      <c r="G36" s="17" t="s">
        <v>46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18825365</v>
      </c>
      <c r="D38" s="12">
        <v>48.4</v>
      </c>
      <c r="E38" s="10">
        <f>SUM(E39:E41)</f>
        <v>20436046</v>
      </c>
      <c r="F38" s="12">
        <v>48</v>
      </c>
      <c r="G38" s="11">
        <f>SUM(E38/C38*100)</f>
        <v>108.55590847773735</v>
      </c>
    </row>
    <row r="39" spans="2:7" ht="12" customHeight="1">
      <c r="B39" s="8" t="s">
        <v>34</v>
      </c>
      <c r="C39" s="10">
        <v>12543</v>
      </c>
      <c r="D39" s="11">
        <v>0</v>
      </c>
      <c r="E39" s="15">
        <v>14023</v>
      </c>
      <c r="F39" s="16">
        <v>0</v>
      </c>
      <c r="G39" s="11">
        <f>SUM(E39/C39*100)</f>
        <v>111.79941002949853</v>
      </c>
    </row>
    <row r="40" spans="2:7" ht="12" customHeight="1">
      <c r="B40" s="8" t="s">
        <v>41</v>
      </c>
      <c r="C40" s="10">
        <v>2514322</v>
      </c>
      <c r="D40" s="11">
        <v>6.5</v>
      </c>
      <c r="E40" s="10">
        <v>3104722</v>
      </c>
      <c r="F40" s="11">
        <v>7.3</v>
      </c>
      <c r="G40" s="11">
        <f>SUM(E40/C40*100)</f>
        <v>123.48147930137827</v>
      </c>
    </row>
    <row r="41" spans="2:7" ht="12" customHeight="1">
      <c r="B41" s="8" t="s">
        <v>42</v>
      </c>
      <c r="C41" s="10">
        <v>16298500</v>
      </c>
      <c r="D41" s="11">
        <v>41.9</v>
      </c>
      <c r="E41" s="10">
        <v>17317301</v>
      </c>
      <c r="F41" s="11">
        <v>40.6</v>
      </c>
      <c r="G41" s="11">
        <f>SUM(E41/C41*100)</f>
        <v>106.25088811853851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15475393</v>
      </c>
      <c r="D43" s="12">
        <v>39.8</v>
      </c>
      <c r="E43" s="10">
        <f>SUM(E44:E48)</f>
        <v>17809355</v>
      </c>
      <c r="F43" s="12">
        <v>41.8</v>
      </c>
      <c r="G43" s="11">
        <f aca="true" t="shared" si="1" ref="G43:G48">SUM(E43/C43*100)</f>
        <v>115.08176238238343</v>
      </c>
    </row>
    <row r="44" spans="2:7" ht="12" customHeight="1">
      <c r="B44" s="8" t="s">
        <v>35</v>
      </c>
      <c r="C44" s="10">
        <v>2344164</v>
      </c>
      <c r="D44" s="11">
        <v>6</v>
      </c>
      <c r="E44" s="10">
        <v>2408898</v>
      </c>
      <c r="F44" s="11">
        <v>5.7</v>
      </c>
      <c r="G44" s="11">
        <f t="shared" si="1"/>
        <v>102.76149620930958</v>
      </c>
    </row>
    <row r="45" spans="2:7" ht="12" customHeight="1">
      <c r="B45" s="8" t="s">
        <v>36</v>
      </c>
      <c r="C45" s="10">
        <v>4214285</v>
      </c>
      <c r="D45" s="11">
        <v>10.8</v>
      </c>
      <c r="E45" s="10">
        <v>5236949</v>
      </c>
      <c r="F45" s="11">
        <v>12.3</v>
      </c>
      <c r="G45" s="11">
        <f t="shared" si="1"/>
        <v>124.26660750281484</v>
      </c>
    </row>
    <row r="46" spans="2:7" ht="12" customHeight="1">
      <c r="B46" s="8" t="s">
        <v>37</v>
      </c>
      <c r="C46" s="10">
        <v>2640525</v>
      </c>
      <c r="D46" s="11">
        <v>6.8</v>
      </c>
      <c r="E46" s="10">
        <v>2919549</v>
      </c>
      <c r="F46" s="11">
        <v>6.9</v>
      </c>
      <c r="G46" s="11">
        <f t="shared" si="1"/>
        <v>110.5669895191297</v>
      </c>
    </row>
    <row r="47" spans="2:7" ht="12" customHeight="1">
      <c r="B47" s="8" t="s">
        <v>38</v>
      </c>
      <c r="C47" s="10">
        <v>5265640</v>
      </c>
      <c r="D47" s="11">
        <v>13.5</v>
      </c>
      <c r="E47" s="10">
        <v>6152779</v>
      </c>
      <c r="F47" s="11">
        <v>14.4</v>
      </c>
      <c r="G47" s="11">
        <f t="shared" si="1"/>
        <v>116.84769562674242</v>
      </c>
    </row>
    <row r="48" spans="2:7" ht="12" customHeight="1">
      <c r="B48" s="8" t="s">
        <v>62</v>
      </c>
      <c r="C48" s="10">
        <v>1010779</v>
      </c>
      <c r="D48" s="11">
        <v>2.6</v>
      </c>
      <c r="E48" s="10">
        <v>1091180</v>
      </c>
      <c r="F48" s="11">
        <v>2.6</v>
      </c>
      <c r="G48" s="11">
        <f t="shared" si="1"/>
        <v>107.95435995405525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59</v>
      </c>
      <c r="C50" s="10">
        <f>SUM(C33,C38,C43)</f>
        <v>38878441</v>
      </c>
      <c r="D50" s="12">
        <v>100</v>
      </c>
      <c r="E50" s="10">
        <f>SUM(E33,E38,E43)</f>
        <v>42608436</v>
      </c>
      <c r="F50" s="12">
        <v>100</v>
      </c>
      <c r="G50" s="11">
        <f>SUM(E50/C50*100)</f>
        <v>109.59399323650862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6"/>
      <c r="C52" s="29" t="s">
        <v>27</v>
      </c>
      <c r="D52" s="25" t="s">
        <v>25</v>
      </c>
      <c r="E52" s="29" t="s">
        <v>57</v>
      </c>
      <c r="F52" s="25" t="s">
        <v>25</v>
      </c>
      <c r="G52" s="7" t="s">
        <v>58</v>
      </c>
    </row>
    <row r="53" spans="2:7" ht="12" customHeight="1">
      <c r="B53" s="28" t="s">
        <v>60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7"/>
      <c r="C54" s="10">
        <v>2466</v>
      </c>
      <c r="D54" s="11">
        <v>89.4</v>
      </c>
      <c r="E54" s="10">
        <v>2682</v>
      </c>
      <c r="F54" s="11">
        <v>91.2</v>
      </c>
      <c r="G54" s="11">
        <f>SUM(E54/C54*100)</f>
        <v>108.75912408759123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21"/>
      <c r="C3" s="34" t="s">
        <v>55</v>
      </c>
      <c r="D3" s="35"/>
      <c r="E3" s="35"/>
      <c r="F3" s="35"/>
      <c r="G3" s="36"/>
    </row>
    <row r="4" spans="2:7" ht="12" customHeight="1">
      <c r="B4" s="22" t="s">
        <v>0</v>
      </c>
      <c r="C4" s="30" t="s">
        <v>27</v>
      </c>
      <c r="D4" s="31"/>
      <c r="E4" s="30" t="s">
        <v>57</v>
      </c>
      <c r="F4" s="31"/>
      <c r="G4" s="21"/>
    </row>
    <row r="5" spans="2:7" ht="12" customHeight="1">
      <c r="B5" s="23"/>
      <c r="C5" s="6" t="s">
        <v>1</v>
      </c>
      <c r="D5" s="6" t="s">
        <v>2</v>
      </c>
      <c r="E5" s="6" t="s">
        <v>1</v>
      </c>
      <c r="F5" s="6" t="s">
        <v>2</v>
      </c>
      <c r="G5" s="24" t="s">
        <v>58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27045461</v>
      </c>
      <c r="D7" s="11">
        <v>54.3</v>
      </c>
      <c r="E7" s="10">
        <f>SUM(E8:E10)</f>
        <v>24438378</v>
      </c>
      <c r="F7" s="11">
        <v>48.3</v>
      </c>
      <c r="G7" s="11">
        <f aca="true" t="shared" si="0" ref="G7:G24">SUM(E7/C7*100)</f>
        <v>90.36036767870218</v>
      </c>
    </row>
    <row r="8" spans="2:7" ht="12" customHeight="1">
      <c r="B8" s="8" t="s">
        <v>6</v>
      </c>
      <c r="C8" s="10">
        <v>23210420</v>
      </c>
      <c r="D8" s="11">
        <v>46.6</v>
      </c>
      <c r="E8" s="10">
        <v>20450262</v>
      </c>
      <c r="F8" s="11">
        <v>40.4</v>
      </c>
      <c r="G8" s="11">
        <f t="shared" si="0"/>
        <v>88.10810834099512</v>
      </c>
    </row>
    <row r="9" spans="2:7" ht="12" customHeight="1">
      <c r="B9" s="8" t="s">
        <v>7</v>
      </c>
      <c r="C9" s="10">
        <v>2346147</v>
      </c>
      <c r="D9" s="11">
        <v>4.7</v>
      </c>
      <c r="E9" s="10">
        <v>2690215</v>
      </c>
      <c r="F9" s="11">
        <v>5.3</v>
      </c>
      <c r="G9" s="11">
        <f t="shared" si="0"/>
        <v>114.66523623626313</v>
      </c>
    </row>
    <row r="10" spans="2:7" ht="12" customHeight="1">
      <c r="B10" s="8" t="s">
        <v>8</v>
      </c>
      <c r="C10" s="10">
        <v>1488894</v>
      </c>
      <c r="D10" s="11">
        <v>3</v>
      </c>
      <c r="E10" s="10">
        <v>1297901</v>
      </c>
      <c r="F10" s="11">
        <v>2.6</v>
      </c>
      <c r="G10" s="11">
        <f t="shared" si="0"/>
        <v>87.17215597618097</v>
      </c>
    </row>
    <row r="11" spans="2:7" ht="12" customHeight="1">
      <c r="B11" s="8" t="s">
        <v>9</v>
      </c>
      <c r="C11" s="10">
        <f>SUM(C12:C14)</f>
        <v>10579169</v>
      </c>
      <c r="D11" s="11">
        <v>21.2</v>
      </c>
      <c r="E11" s="10">
        <f>SUM(E12:E14)</f>
        <v>12475740</v>
      </c>
      <c r="F11" s="11">
        <v>24.7</v>
      </c>
      <c r="G11" s="11">
        <f t="shared" si="0"/>
        <v>117.92740998844049</v>
      </c>
    </row>
    <row r="12" spans="2:7" ht="12" customHeight="1">
      <c r="B12" s="8" t="s">
        <v>10</v>
      </c>
      <c r="C12" s="10">
        <v>3099908</v>
      </c>
      <c r="D12" s="11">
        <v>6.2</v>
      </c>
      <c r="E12" s="10">
        <v>3244839</v>
      </c>
      <c r="F12" s="11">
        <v>6.4</v>
      </c>
      <c r="G12" s="11">
        <f t="shared" si="0"/>
        <v>104.6753323001844</v>
      </c>
    </row>
    <row r="13" spans="2:7" ht="12" customHeight="1">
      <c r="B13" s="8" t="s">
        <v>28</v>
      </c>
      <c r="C13" s="10">
        <v>146276</v>
      </c>
      <c r="D13" s="11">
        <v>0.3</v>
      </c>
      <c r="E13" s="10">
        <v>210799</v>
      </c>
      <c r="F13" s="11">
        <v>0.4</v>
      </c>
      <c r="G13" s="11">
        <f t="shared" si="0"/>
        <v>144.11044874073667</v>
      </c>
    </row>
    <row r="14" spans="2:7" ht="12" customHeight="1">
      <c r="B14" s="8" t="s">
        <v>11</v>
      </c>
      <c r="C14" s="10">
        <f>SUM(C15:C17)</f>
        <v>7332985</v>
      </c>
      <c r="D14" s="11">
        <v>14.7</v>
      </c>
      <c r="E14" s="10">
        <f>SUM(E15:E17)</f>
        <v>9020102</v>
      </c>
      <c r="F14" s="11">
        <v>17.8</v>
      </c>
      <c r="G14" s="11">
        <f t="shared" si="0"/>
        <v>123.00723375269416</v>
      </c>
    </row>
    <row r="15" spans="2:7" ht="12" customHeight="1">
      <c r="B15" s="8" t="s">
        <v>12</v>
      </c>
      <c r="C15" s="10">
        <v>5731333</v>
      </c>
      <c r="D15" s="11">
        <v>11.5</v>
      </c>
      <c r="E15" s="10">
        <v>7270029</v>
      </c>
      <c r="F15" s="11">
        <v>14.4</v>
      </c>
      <c r="G15" s="11">
        <f t="shared" si="0"/>
        <v>126.84708775427984</v>
      </c>
    </row>
    <row r="16" spans="2:7" ht="12" customHeight="1">
      <c r="B16" s="8" t="s">
        <v>13</v>
      </c>
      <c r="C16" s="10">
        <v>1425134</v>
      </c>
      <c r="D16" s="11">
        <v>2.9</v>
      </c>
      <c r="E16" s="10">
        <v>1523277</v>
      </c>
      <c r="F16" s="11">
        <v>3</v>
      </c>
      <c r="G16" s="11">
        <f t="shared" si="0"/>
        <v>106.88658048997497</v>
      </c>
    </row>
    <row r="17" spans="2:7" ht="12" customHeight="1">
      <c r="B17" s="8" t="s">
        <v>14</v>
      </c>
      <c r="C17" s="10">
        <v>176518</v>
      </c>
      <c r="D17" s="11">
        <v>0.4</v>
      </c>
      <c r="E17" s="10">
        <v>226796</v>
      </c>
      <c r="F17" s="11">
        <v>0.4</v>
      </c>
      <c r="G17" s="11">
        <f t="shared" si="0"/>
        <v>128.48321417645792</v>
      </c>
    </row>
    <row r="18" spans="2:7" ht="12" customHeight="1">
      <c r="B18" s="8" t="s">
        <v>15</v>
      </c>
      <c r="C18" s="10">
        <f>SUM(C19:C21)</f>
        <v>14363947</v>
      </c>
      <c r="D18" s="11">
        <v>28.8</v>
      </c>
      <c r="E18" s="10">
        <f>SUM(E19:E21)</f>
        <v>16169962</v>
      </c>
      <c r="F18" s="11">
        <v>32</v>
      </c>
      <c r="G18" s="11">
        <f t="shared" si="0"/>
        <v>112.57325023546801</v>
      </c>
    </row>
    <row r="19" spans="2:7" ht="12" customHeight="1">
      <c r="B19" s="8" t="s">
        <v>16</v>
      </c>
      <c r="C19" s="10">
        <v>5041059</v>
      </c>
      <c r="D19" s="11">
        <v>10.1</v>
      </c>
      <c r="E19" s="10">
        <v>6033644</v>
      </c>
      <c r="F19" s="11">
        <v>11.9</v>
      </c>
      <c r="G19" s="11">
        <f t="shared" si="0"/>
        <v>119.6900095793364</v>
      </c>
    </row>
    <row r="20" spans="2:7" ht="12" customHeight="1">
      <c r="B20" s="8" t="s">
        <v>17</v>
      </c>
      <c r="C20" s="10">
        <v>972202</v>
      </c>
      <c r="D20" s="11">
        <v>2</v>
      </c>
      <c r="E20" s="10">
        <v>1296244</v>
      </c>
      <c r="F20" s="11">
        <v>2.6</v>
      </c>
      <c r="G20" s="11">
        <f t="shared" si="0"/>
        <v>133.33072756484762</v>
      </c>
    </row>
    <row r="21" spans="2:7" ht="12" customHeight="1">
      <c r="B21" s="8" t="s">
        <v>18</v>
      </c>
      <c r="C21" s="10">
        <f>SUM(C22:C24)</f>
        <v>8350686</v>
      </c>
      <c r="D21" s="11">
        <v>16.8</v>
      </c>
      <c r="E21" s="10">
        <v>8840074</v>
      </c>
      <c r="F21" s="11">
        <v>17.5</v>
      </c>
      <c r="G21" s="11">
        <f t="shared" si="0"/>
        <v>105.86045266221242</v>
      </c>
    </row>
    <row r="22" spans="2:7" ht="12" customHeight="1">
      <c r="B22" s="8" t="s">
        <v>19</v>
      </c>
      <c r="C22" s="10">
        <v>3411495</v>
      </c>
      <c r="D22" s="11">
        <v>6.9</v>
      </c>
      <c r="E22" s="10">
        <v>3411495</v>
      </c>
      <c r="F22" s="11">
        <v>6.3</v>
      </c>
      <c r="G22" s="11">
        <f t="shared" si="0"/>
        <v>100</v>
      </c>
    </row>
    <row r="23" spans="2:7" ht="12" customHeight="1">
      <c r="B23" s="8" t="s">
        <v>20</v>
      </c>
      <c r="C23" s="10">
        <v>3285587</v>
      </c>
      <c r="D23" s="11">
        <v>6.6</v>
      </c>
      <c r="E23" s="10">
        <v>3999436</v>
      </c>
      <c r="F23" s="11">
        <v>7.9</v>
      </c>
      <c r="G23" s="11">
        <f t="shared" si="0"/>
        <v>121.72668080315634</v>
      </c>
    </row>
    <row r="24" spans="2:7" ht="12" customHeight="1">
      <c r="B24" s="8" t="s">
        <v>21</v>
      </c>
      <c r="C24" s="10">
        <v>1653604</v>
      </c>
      <c r="D24" s="11">
        <v>3.3</v>
      </c>
      <c r="E24" s="10">
        <v>1663844</v>
      </c>
      <c r="F24" s="11">
        <v>3.3</v>
      </c>
      <c r="G24" s="11">
        <f t="shared" si="0"/>
        <v>100.61925346092535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2187835</v>
      </c>
      <c r="D26" s="11">
        <v>4.4</v>
      </c>
      <c r="E26" s="10">
        <v>2491820</v>
      </c>
      <c r="F26" s="11">
        <v>4.9</v>
      </c>
      <c r="G26" s="11">
        <f>SUM(E26/C26*100)</f>
        <v>113.89432932556613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49800742</v>
      </c>
      <c r="D28" s="12">
        <v>100</v>
      </c>
      <c r="E28" s="10">
        <f>SUM(E7,E11,E18-E26)</f>
        <v>50592260</v>
      </c>
      <c r="F28" s="12">
        <v>100</v>
      </c>
      <c r="G28" s="11">
        <f>SUM(E28/C28*100)</f>
        <v>101.58936989332408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5483903</v>
      </c>
      <c r="D30" s="11">
        <v>11</v>
      </c>
      <c r="E30" s="10">
        <v>6356638</v>
      </c>
      <c r="F30" s="11">
        <v>12.6</v>
      </c>
      <c r="G30" s="11">
        <f>SUM(E30/C30*100)</f>
        <v>115.91448645244088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3489957</v>
      </c>
      <c r="D33" s="12">
        <v>7</v>
      </c>
      <c r="E33" s="10">
        <f>SUM(E34:E36)</f>
        <v>3265767</v>
      </c>
      <c r="F33" s="12">
        <v>6.5</v>
      </c>
      <c r="G33" s="11">
        <f>SUM(E33/C33*100)</f>
        <v>93.57613861718067</v>
      </c>
    </row>
    <row r="34" spans="2:7" ht="12" customHeight="1">
      <c r="B34" s="8" t="s">
        <v>31</v>
      </c>
      <c r="C34" s="10">
        <v>3414464</v>
      </c>
      <c r="D34" s="11">
        <v>6.9</v>
      </c>
      <c r="E34" s="10">
        <v>3209592</v>
      </c>
      <c r="F34" s="11">
        <v>6.3</v>
      </c>
      <c r="G34" s="11">
        <f>SUM(E34/C34*100)</f>
        <v>93.99987816535771</v>
      </c>
    </row>
    <row r="35" spans="2:7" ht="12" customHeight="1">
      <c r="B35" s="8" t="s">
        <v>32</v>
      </c>
      <c r="C35" s="15">
        <v>70382</v>
      </c>
      <c r="D35" s="16">
        <v>0.1</v>
      </c>
      <c r="E35" s="15">
        <v>49447</v>
      </c>
      <c r="F35" s="16">
        <v>0.1</v>
      </c>
      <c r="G35" s="11">
        <f>SUM(E35/C35*100)</f>
        <v>70.25517888096388</v>
      </c>
    </row>
    <row r="36" spans="2:7" ht="12" customHeight="1">
      <c r="B36" s="8" t="s">
        <v>33</v>
      </c>
      <c r="C36" s="15">
        <v>5111</v>
      </c>
      <c r="D36" s="16">
        <v>0</v>
      </c>
      <c r="E36" s="15">
        <v>6728</v>
      </c>
      <c r="F36" s="16">
        <v>0</v>
      </c>
      <c r="G36" s="11">
        <f>SUM(E36/C36*100)</f>
        <v>131.63764429661515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20599805</v>
      </c>
      <c r="D38" s="12">
        <v>41.4</v>
      </c>
      <c r="E38" s="10">
        <f>SUM(E39:E41)</f>
        <v>20494122</v>
      </c>
      <c r="F38" s="12">
        <v>40.5</v>
      </c>
      <c r="G38" s="11">
        <f>SUM(E38/C38*100)</f>
        <v>99.48697087181165</v>
      </c>
    </row>
    <row r="39" spans="2:7" ht="12" customHeight="1">
      <c r="B39" s="8" t="s">
        <v>34</v>
      </c>
      <c r="C39" s="10">
        <v>23191</v>
      </c>
      <c r="D39" s="11">
        <v>0</v>
      </c>
      <c r="E39" s="15">
        <v>27676</v>
      </c>
      <c r="F39" s="16">
        <v>0.1</v>
      </c>
      <c r="G39" s="11">
        <f>SUM(E39/C39*100)</f>
        <v>119.33939890474754</v>
      </c>
    </row>
    <row r="40" spans="2:7" ht="12" customHeight="1">
      <c r="B40" s="8" t="s">
        <v>41</v>
      </c>
      <c r="C40" s="10">
        <v>3193164</v>
      </c>
      <c r="D40" s="11">
        <v>6.4</v>
      </c>
      <c r="E40" s="10">
        <v>3540493</v>
      </c>
      <c r="F40" s="11">
        <v>7</v>
      </c>
      <c r="G40" s="11">
        <f>SUM(E40/C40*100)</f>
        <v>110.8772678133663</v>
      </c>
    </row>
    <row r="41" spans="2:7" ht="12" customHeight="1">
      <c r="B41" s="8" t="s">
        <v>42</v>
      </c>
      <c r="C41" s="10">
        <v>17383450</v>
      </c>
      <c r="D41" s="11">
        <v>34.9</v>
      </c>
      <c r="E41" s="10">
        <v>16925953</v>
      </c>
      <c r="F41" s="11">
        <v>33.5</v>
      </c>
      <c r="G41" s="11">
        <f>SUM(E41/C41*100)</f>
        <v>97.3682036649802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25710980</v>
      </c>
      <c r="D43" s="12">
        <v>51.6</v>
      </c>
      <c r="E43" s="10">
        <f>SUM(E44:E48)</f>
        <v>26832371</v>
      </c>
      <c r="F43" s="16">
        <v>53</v>
      </c>
      <c r="G43" s="11">
        <f aca="true" t="shared" si="1" ref="G43:G48">SUM(E43/C43*100)</f>
        <v>104.36152569835922</v>
      </c>
    </row>
    <row r="44" spans="2:7" ht="12" customHeight="1">
      <c r="B44" s="8" t="s">
        <v>35</v>
      </c>
      <c r="C44" s="10">
        <v>2967828</v>
      </c>
      <c r="D44" s="11">
        <v>6</v>
      </c>
      <c r="E44" s="10">
        <v>3342863</v>
      </c>
      <c r="F44" s="11">
        <v>6.6</v>
      </c>
      <c r="G44" s="11">
        <f t="shared" si="1"/>
        <v>112.63668244925245</v>
      </c>
    </row>
    <row r="45" spans="2:7" ht="12" customHeight="1">
      <c r="B45" s="8" t="s">
        <v>36</v>
      </c>
      <c r="C45" s="10">
        <v>8740161</v>
      </c>
      <c r="D45" s="11">
        <v>17.6</v>
      </c>
      <c r="E45" s="10">
        <v>8455472</v>
      </c>
      <c r="F45" s="11">
        <v>16.7</v>
      </c>
      <c r="G45" s="11">
        <f t="shared" si="1"/>
        <v>96.74274878918135</v>
      </c>
    </row>
    <row r="46" spans="2:7" ht="12" customHeight="1">
      <c r="B46" s="8" t="s">
        <v>37</v>
      </c>
      <c r="C46" s="10">
        <v>4081699</v>
      </c>
      <c r="D46" s="11">
        <v>8.2</v>
      </c>
      <c r="E46" s="10">
        <v>4311731</v>
      </c>
      <c r="F46" s="11">
        <v>8.5</v>
      </c>
      <c r="G46" s="11">
        <f t="shared" si="1"/>
        <v>105.63569239182019</v>
      </c>
    </row>
    <row r="47" spans="2:7" ht="12" customHeight="1">
      <c r="B47" s="8" t="s">
        <v>38</v>
      </c>
      <c r="C47" s="10">
        <v>8612799</v>
      </c>
      <c r="D47" s="11">
        <v>17.3</v>
      </c>
      <c r="E47" s="10">
        <v>9774996</v>
      </c>
      <c r="F47" s="11">
        <v>19.3</v>
      </c>
      <c r="G47" s="11">
        <f t="shared" si="1"/>
        <v>113.49383632428899</v>
      </c>
    </row>
    <row r="48" spans="2:7" ht="12" customHeight="1">
      <c r="B48" s="8" t="s">
        <v>62</v>
      </c>
      <c r="C48" s="10">
        <v>1308493</v>
      </c>
      <c r="D48" s="11">
        <v>2.6</v>
      </c>
      <c r="E48" s="10">
        <v>947309</v>
      </c>
      <c r="F48" s="11">
        <v>1.9</v>
      </c>
      <c r="G48" s="11">
        <f t="shared" si="1"/>
        <v>72.3969482450422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59</v>
      </c>
      <c r="C50" s="10">
        <f>SUM(C33,C38,C43)</f>
        <v>49800742</v>
      </c>
      <c r="D50" s="12">
        <v>100</v>
      </c>
      <c r="E50" s="10">
        <f>SUM(E33,E38,E43)</f>
        <v>50592260</v>
      </c>
      <c r="F50" s="12">
        <v>100</v>
      </c>
      <c r="G50" s="11">
        <f>SUM(E50/C50*100)</f>
        <v>101.58936989332408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6"/>
      <c r="C52" s="29" t="s">
        <v>27</v>
      </c>
      <c r="D52" s="25" t="s">
        <v>25</v>
      </c>
      <c r="E52" s="29" t="s">
        <v>57</v>
      </c>
      <c r="F52" s="25" t="s">
        <v>25</v>
      </c>
      <c r="G52" s="7" t="s">
        <v>58</v>
      </c>
    </row>
    <row r="53" spans="2:7" ht="12" customHeight="1">
      <c r="B53" s="28" t="s">
        <v>60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7"/>
      <c r="C54" s="10">
        <v>2317</v>
      </c>
      <c r="D54" s="11">
        <v>84</v>
      </c>
      <c r="E54" s="10">
        <v>2278</v>
      </c>
      <c r="F54" s="11">
        <v>77.4</v>
      </c>
      <c r="G54" s="11">
        <f>SUM(E54/C54*100)</f>
        <v>98.31678895123004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21"/>
      <c r="C3" s="34" t="s">
        <v>56</v>
      </c>
      <c r="D3" s="35"/>
      <c r="E3" s="35"/>
      <c r="F3" s="35"/>
      <c r="G3" s="36"/>
    </row>
    <row r="4" spans="2:7" ht="12" customHeight="1">
      <c r="B4" s="22" t="s">
        <v>0</v>
      </c>
      <c r="C4" s="30" t="s">
        <v>27</v>
      </c>
      <c r="D4" s="31"/>
      <c r="E4" s="30" t="s">
        <v>57</v>
      </c>
      <c r="F4" s="31"/>
      <c r="G4" s="21"/>
    </row>
    <row r="5" spans="2:7" ht="12" customHeight="1">
      <c r="B5" s="23"/>
      <c r="C5" s="6" t="s">
        <v>1</v>
      </c>
      <c r="D5" s="6" t="s">
        <v>2</v>
      </c>
      <c r="E5" s="6" t="s">
        <v>1</v>
      </c>
      <c r="F5" s="6" t="s">
        <v>2</v>
      </c>
      <c r="G5" s="24" t="s">
        <v>58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38994541</v>
      </c>
      <c r="D7" s="11">
        <v>68</v>
      </c>
      <c r="E7" s="10">
        <f>SUM(E8:E10)</f>
        <v>40738564</v>
      </c>
      <c r="F7" s="11">
        <v>66.6</v>
      </c>
      <c r="G7" s="11">
        <f aca="true" t="shared" si="0" ref="G7:G24">SUM(E7/C7*100)</f>
        <v>104.4724798786579</v>
      </c>
    </row>
    <row r="8" spans="2:7" ht="12" customHeight="1">
      <c r="B8" s="8" t="s">
        <v>6</v>
      </c>
      <c r="C8" s="10">
        <v>34088191</v>
      </c>
      <c r="D8" s="11">
        <v>59.5</v>
      </c>
      <c r="E8" s="10">
        <v>35482199</v>
      </c>
      <c r="F8" s="11">
        <v>58</v>
      </c>
      <c r="G8" s="11">
        <f t="shared" si="0"/>
        <v>104.08941618521206</v>
      </c>
    </row>
    <row r="9" spans="2:7" ht="12" customHeight="1">
      <c r="B9" s="8" t="s">
        <v>7</v>
      </c>
      <c r="C9" s="10">
        <v>2713993</v>
      </c>
      <c r="D9" s="11">
        <v>4.7</v>
      </c>
      <c r="E9" s="10">
        <v>3002340</v>
      </c>
      <c r="F9" s="11">
        <v>4.9</v>
      </c>
      <c r="G9" s="11">
        <f t="shared" si="0"/>
        <v>110.62445629004938</v>
      </c>
    </row>
    <row r="10" spans="2:7" ht="12" customHeight="1">
      <c r="B10" s="8" t="s">
        <v>8</v>
      </c>
      <c r="C10" s="10">
        <v>2192357</v>
      </c>
      <c r="D10" s="11">
        <v>3.8</v>
      </c>
      <c r="E10" s="10">
        <v>2254025</v>
      </c>
      <c r="F10" s="11">
        <v>3.7</v>
      </c>
      <c r="G10" s="11">
        <f t="shared" si="0"/>
        <v>102.81286305104507</v>
      </c>
    </row>
    <row r="11" spans="2:7" ht="12" customHeight="1">
      <c r="B11" s="8" t="s">
        <v>9</v>
      </c>
      <c r="C11" s="10">
        <f>SUM(C12:C14)</f>
        <v>9905891</v>
      </c>
      <c r="D11" s="11">
        <v>17.3</v>
      </c>
      <c r="E11" s="10">
        <f>SUM(E12:E14)</f>
        <v>11101511</v>
      </c>
      <c r="F11" s="11">
        <v>18.1</v>
      </c>
      <c r="G11" s="11">
        <f t="shared" si="0"/>
        <v>112.069787563784</v>
      </c>
    </row>
    <row r="12" spans="2:7" ht="12" customHeight="1">
      <c r="B12" s="8" t="s">
        <v>10</v>
      </c>
      <c r="C12" s="10">
        <v>1892422</v>
      </c>
      <c r="D12" s="11">
        <v>3.3</v>
      </c>
      <c r="E12" s="10">
        <v>1810926</v>
      </c>
      <c r="F12" s="11">
        <v>3</v>
      </c>
      <c r="G12" s="11">
        <f t="shared" si="0"/>
        <v>95.69356094993611</v>
      </c>
    </row>
    <row r="13" spans="2:7" ht="12" customHeight="1">
      <c r="B13" s="8" t="s">
        <v>28</v>
      </c>
      <c r="C13" s="10">
        <v>159903</v>
      </c>
      <c r="D13" s="11">
        <v>0.3</v>
      </c>
      <c r="E13" s="10">
        <v>222258</v>
      </c>
      <c r="F13" s="11">
        <v>0.4</v>
      </c>
      <c r="G13" s="11">
        <f t="shared" si="0"/>
        <v>138.99551603159415</v>
      </c>
    </row>
    <row r="14" spans="2:7" ht="12" customHeight="1">
      <c r="B14" s="8" t="s">
        <v>11</v>
      </c>
      <c r="C14" s="10">
        <f>SUM(C15:C17)</f>
        <v>7853566</v>
      </c>
      <c r="D14" s="11">
        <v>13.7</v>
      </c>
      <c r="E14" s="10">
        <f>SUM(E15:E17)</f>
        <v>9068327</v>
      </c>
      <c r="F14" s="11">
        <v>14.8</v>
      </c>
      <c r="G14" s="11">
        <f t="shared" si="0"/>
        <v>115.46763597581023</v>
      </c>
    </row>
    <row r="15" spans="2:7" ht="12" customHeight="1">
      <c r="B15" s="8" t="s">
        <v>12</v>
      </c>
      <c r="C15" s="10">
        <v>5879969</v>
      </c>
      <c r="D15" s="11">
        <v>10.3</v>
      </c>
      <c r="E15" s="10">
        <v>7099392</v>
      </c>
      <c r="F15" s="11">
        <v>11.6</v>
      </c>
      <c r="G15" s="11">
        <f t="shared" si="0"/>
        <v>120.73859573069177</v>
      </c>
    </row>
    <row r="16" spans="2:7" ht="12" customHeight="1">
      <c r="B16" s="8" t="s">
        <v>13</v>
      </c>
      <c r="C16" s="10">
        <v>1704079</v>
      </c>
      <c r="D16" s="11">
        <v>3</v>
      </c>
      <c r="E16" s="10">
        <v>1718086</v>
      </c>
      <c r="F16" s="11">
        <v>2.8</v>
      </c>
      <c r="G16" s="11">
        <f t="shared" si="0"/>
        <v>100.82196893453883</v>
      </c>
    </row>
    <row r="17" spans="2:7" ht="12" customHeight="1">
      <c r="B17" s="8" t="s">
        <v>14</v>
      </c>
      <c r="C17" s="10">
        <v>269518</v>
      </c>
      <c r="D17" s="11">
        <v>0.5</v>
      </c>
      <c r="E17" s="10">
        <v>250849</v>
      </c>
      <c r="F17" s="11">
        <v>0.4</v>
      </c>
      <c r="G17" s="11">
        <f t="shared" si="0"/>
        <v>93.07318991681446</v>
      </c>
    </row>
    <row r="18" spans="2:7" ht="12" customHeight="1">
      <c r="B18" s="8" t="s">
        <v>15</v>
      </c>
      <c r="C18" s="10">
        <f>SUM(C19:C21)</f>
        <v>10746973</v>
      </c>
      <c r="D18" s="11">
        <v>18.7</v>
      </c>
      <c r="E18" s="10">
        <f>SUM(E19:E21)</f>
        <v>11935977</v>
      </c>
      <c r="F18" s="11">
        <v>19.5</v>
      </c>
      <c r="G18" s="11">
        <f t="shared" si="0"/>
        <v>111.06361763447252</v>
      </c>
    </row>
    <row r="19" spans="2:7" ht="12" customHeight="1">
      <c r="B19" s="8" t="s">
        <v>16</v>
      </c>
      <c r="C19" s="10">
        <v>3864163</v>
      </c>
      <c r="D19" s="11">
        <v>6.7</v>
      </c>
      <c r="E19" s="10">
        <v>4212973</v>
      </c>
      <c r="F19" s="11">
        <v>6.9</v>
      </c>
      <c r="G19" s="11">
        <f t="shared" si="0"/>
        <v>109.02679312441012</v>
      </c>
    </row>
    <row r="20" spans="2:7" ht="12" customHeight="1">
      <c r="B20" s="8" t="s">
        <v>17</v>
      </c>
      <c r="C20" s="10">
        <v>875621</v>
      </c>
      <c r="D20" s="11">
        <v>1.5</v>
      </c>
      <c r="E20" s="10">
        <v>1159743</v>
      </c>
      <c r="F20" s="11">
        <v>1.9</v>
      </c>
      <c r="G20" s="11">
        <f t="shared" si="0"/>
        <v>132.44805686478512</v>
      </c>
    </row>
    <row r="21" spans="2:7" ht="12" customHeight="1">
      <c r="B21" s="8" t="s">
        <v>18</v>
      </c>
      <c r="C21" s="10">
        <f>SUM(C22:C24)</f>
        <v>6007189</v>
      </c>
      <c r="D21" s="11">
        <v>10.5</v>
      </c>
      <c r="E21" s="10">
        <f>SUM(E22:E24)</f>
        <v>6563261</v>
      </c>
      <c r="F21" s="11">
        <v>10.7</v>
      </c>
      <c r="G21" s="11">
        <f t="shared" si="0"/>
        <v>109.25677550681358</v>
      </c>
    </row>
    <row r="22" spans="2:7" ht="12" customHeight="1">
      <c r="B22" s="8" t="s">
        <v>19</v>
      </c>
      <c r="C22" s="10">
        <v>746661</v>
      </c>
      <c r="D22" s="11">
        <v>1.3</v>
      </c>
      <c r="E22" s="10">
        <v>815741</v>
      </c>
      <c r="F22" s="11">
        <v>1.3</v>
      </c>
      <c r="G22" s="11">
        <f t="shared" si="0"/>
        <v>109.25185592926374</v>
      </c>
    </row>
    <row r="23" spans="2:7" ht="12" customHeight="1">
      <c r="B23" s="8" t="s">
        <v>20</v>
      </c>
      <c r="C23" s="10">
        <v>3452883</v>
      </c>
      <c r="D23" s="11">
        <v>6</v>
      </c>
      <c r="E23" s="10">
        <v>3993229</v>
      </c>
      <c r="F23" s="11">
        <v>6.5</v>
      </c>
      <c r="G23" s="11">
        <f t="shared" si="0"/>
        <v>115.64912567266252</v>
      </c>
    </row>
    <row r="24" spans="2:7" ht="12" customHeight="1">
      <c r="B24" s="8" t="s">
        <v>21</v>
      </c>
      <c r="C24" s="10">
        <v>1807645</v>
      </c>
      <c r="D24" s="11">
        <v>3.2</v>
      </c>
      <c r="E24" s="10">
        <v>1754291</v>
      </c>
      <c r="F24" s="11">
        <v>2.9</v>
      </c>
      <c r="G24" s="11">
        <f t="shared" si="0"/>
        <v>97.0484248843108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2318278</v>
      </c>
      <c r="D26" s="11">
        <v>4</v>
      </c>
      <c r="E26" s="10">
        <v>2569412</v>
      </c>
      <c r="F26" s="11">
        <v>4.2</v>
      </c>
      <c r="G26" s="11">
        <f>SUM(E26/C26*100)</f>
        <v>110.83278191830314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57329127</v>
      </c>
      <c r="D28" s="12">
        <v>100</v>
      </c>
      <c r="E28" s="10">
        <f>SUM(E7,E11,E18-E26)</f>
        <v>61206640</v>
      </c>
      <c r="F28" s="12">
        <v>100</v>
      </c>
      <c r="G28" s="11">
        <f>SUM(E28/C28*100)</f>
        <v>106.76360028995384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4203620</v>
      </c>
      <c r="D30" s="11">
        <v>7.3</v>
      </c>
      <c r="E30" s="10">
        <v>4438502</v>
      </c>
      <c r="F30" s="11">
        <v>7.3</v>
      </c>
      <c r="G30" s="11">
        <f>SUM(E30/C30*100)</f>
        <v>105.58761258153686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882144</v>
      </c>
      <c r="D33" s="12">
        <v>1.5</v>
      </c>
      <c r="E33" s="10">
        <f>SUM(E34:E36)</f>
        <v>973163</v>
      </c>
      <c r="F33" s="12">
        <v>1.6</v>
      </c>
      <c r="G33" s="11">
        <f>SUM(E33/C33*100)</f>
        <v>110.31792995247942</v>
      </c>
    </row>
    <row r="34" spans="2:7" ht="12" customHeight="1">
      <c r="B34" s="8" t="s">
        <v>31</v>
      </c>
      <c r="C34" s="10">
        <v>660534</v>
      </c>
      <c r="D34" s="11">
        <v>1.2</v>
      </c>
      <c r="E34" s="10">
        <v>632517</v>
      </c>
      <c r="F34" s="11">
        <v>1</v>
      </c>
      <c r="G34" s="11">
        <f>SUM(E34/C34*100)</f>
        <v>95.75843181425937</v>
      </c>
    </row>
    <row r="35" spans="2:7" ht="12" customHeight="1">
      <c r="B35" s="8" t="s">
        <v>32</v>
      </c>
      <c r="C35" s="15">
        <v>217537</v>
      </c>
      <c r="D35" s="16">
        <v>0.4</v>
      </c>
      <c r="E35" s="15">
        <v>336729</v>
      </c>
      <c r="F35" s="16">
        <v>0.6</v>
      </c>
      <c r="G35" s="11">
        <f>SUM(E35/C35*100)</f>
        <v>154.79159867057098</v>
      </c>
    </row>
    <row r="36" spans="2:7" ht="12" customHeight="1">
      <c r="B36" s="8" t="s">
        <v>33</v>
      </c>
      <c r="C36" s="15">
        <v>4073</v>
      </c>
      <c r="D36" s="16">
        <v>0</v>
      </c>
      <c r="E36" s="15">
        <v>3917</v>
      </c>
      <c r="F36" s="16">
        <v>0</v>
      </c>
      <c r="G36" s="11">
        <f>SUM(E36/C36*100)</f>
        <v>96.16989933709796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26707541</v>
      </c>
      <c r="D38" s="12">
        <v>46.6</v>
      </c>
      <c r="E38" s="10">
        <f>SUM(E39:E41)</f>
        <v>28577453</v>
      </c>
      <c r="F38" s="12">
        <v>46.7</v>
      </c>
      <c r="G38" s="11">
        <f>SUM(E38/C38*100)</f>
        <v>107.00143828291793</v>
      </c>
    </row>
    <row r="39" spans="2:7" ht="12" customHeight="1">
      <c r="B39" s="8" t="s">
        <v>34</v>
      </c>
      <c r="C39" s="10">
        <v>104605</v>
      </c>
      <c r="D39" s="11">
        <v>0.2</v>
      </c>
      <c r="E39" s="15">
        <v>109172</v>
      </c>
      <c r="F39" s="16">
        <v>0.2</v>
      </c>
      <c r="G39" s="11">
        <f>SUM(E39/C39*100)</f>
        <v>104.36594809043544</v>
      </c>
    </row>
    <row r="40" spans="2:7" ht="12" customHeight="1">
      <c r="B40" s="8" t="s">
        <v>41</v>
      </c>
      <c r="C40" s="10">
        <v>4077417</v>
      </c>
      <c r="D40" s="11">
        <v>7.1</v>
      </c>
      <c r="E40" s="10">
        <v>4572733</v>
      </c>
      <c r="F40" s="11">
        <v>7.5</v>
      </c>
      <c r="G40" s="11">
        <f>SUM(E40/C40*100)</f>
        <v>112.147788661302</v>
      </c>
    </row>
    <row r="41" spans="2:7" ht="12" customHeight="1">
      <c r="B41" s="8" t="s">
        <v>42</v>
      </c>
      <c r="C41" s="10">
        <v>22525519</v>
      </c>
      <c r="D41" s="11">
        <v>39.3</v>
      </c>
      <c r="E41" s="10">
        <v>23895548</v>
      </c>
      <c r="F41" s="11">
        <v>39</v>
      </c>
      <c r="G41" s="11">
        <f>SUM(E41/C41*100)</f>
        <v>106.08211957291638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29739442</v>
      </c>
      <c r="D43" s="12">
        <v>51.9</v>
      </c>
      <c r="E43" s="10">
        <f>SUM(E44:E48)</f>
        <v>31656024</v>
      </c>
      <c r="F43" s="16">
        <v>51.7</v>
      </c>
      <c r="G43" s="11">
        <f aca="true" t="shared" si="1" ref="G43:G48">SUM(E43/C43*100)</f>
        <v>106.44457955868842</v>
      </c>
    </row>
    <row r="44" spans="2:7" ht="12" customHeight="1">
      <c r="B44" s="8" t="s">
        <v>35</v>
      </c>
      <c r="C44" s="10">
        <v>3740981</v>
      </c>
      <c r="D44" s="11">
        <v>6.5</v>
      </c>
      <c r="E44" s="10">
        <v>3918988</v>
      </c>
      <c r="F44" s="11">
        <v>6.4</v>
      </c>
      <c r="G44" s="11">
        <f t="shared" si="1"/>
        <v>104.7582973556936</v>
      </c>
    </row>
    <row r="45" spans="2:7" ht="12" customHeight="1">
      <c r="B45" s="8" t="s">
        <v>36</v>
      </c>
      <c r="C45" s="10">
        <v>9026161</v>
      </c>
      <c r="D45" s="11">
        <v>15.7</v>
      </c>
      <c r="E45" s="10">
        <v>9599218</v>
      </c>
      <c r="F45" s="11">
        <v>15.7</v>
      </c>
      <c r="G45" s="11">
        <f t="shared" si="1"/>
        <v>106.34884531751649</v>
      </c>
    </row>
    <row r="46" spans="2:7" ht="12" customHeight="1">
      <c r="B46" s="8" t="s">
        <v>37</v>
      </c>
      <c r="C46" s="10">
        <v>5079480</v>
      </c>
      <c r="D46" s="11">
        <v>8.9</v>
      </c>
      <c r="E46" s="10">
        <v>5250625</v>
      </c>
      <c r="F46" s="11">
        <v>8.6</v>
      </c>
      <c r="G46" s="11">
        <f t="shared" si="1"/>
        <v>103.36934095616085</v>
      </c>
    </row>
    <row r="47" spans="2:7" ht="12" customHeight="1">
      <c r="B47" s="8" t="s">
        <v>38</v>
      </c>
      <c r="C47" s="10">
        <v>9968961</v>
      </c>
      <c r="D47" s="11">
        <v>17.4</v>
      </c>
      <c r="E47" s="10">
        <v>10799764</v>
      </c>
      <c r="F47" s="11">
        <v>17.6</v>
      </c>
      <c r="G47" s="11">
        <f t="shared" si="1"/>
        <v>108.33389758471318</v>
      </c>
    </row>
    <row r="48" spans="2:7" ht="12" customHeight="1">
      <c r="B48" s="8" t="s">
        <v>62</v>
      </c>
      <c r="C48" s="10">
        <v>1923859</v>
      </c>
      <c r="D48" s="11">
        <v>3.4</v>
      </c>
      <c r="E48" s="10">
        <v>2087429</v>
      </c>
      <c r="F48" s="11">
        <v>3.4</v>
      </c>
      <c r="G48" s="11">
        <f t="shared" si="1"/>
        <v>108.50218233248903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59</v>
      </c>
      <c r="C50" s="10">
        <f>SUM(C33,C38,C43)</f>
        <v>57329127</v>
      </c>
      <c r="D50" s="12">
        <v>100</v>
      </c>
      <c r="E50" s="10">
        <f>SUM(E33,E38,E43)</f>
        <v>61206640</v>
      </c>
      <c r="F50" s="12">
        <v>100</v>
      </c>
      <c r="G50" s="11">
        <f>SUM(E50/C50*100)</f>
        <v>106.76360028995384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6"/>
      <c r="C52" s="29" t="s">
        <v>27</v>
      </c>
      <c r="D52" s="25" t="s">
        <v>25</v>
      </c>
      <c r="E52" s="29" t="s">
        <v>57</v>
      </c>
      <c r="F52" s="25" t="s">
        <v>25</v>
      </c>
      <c r="G52" s="7" t="s">
        <v>58</v>
      </c>
    </row>
    <row r="53" spans="2:7" ht="12" customHeight="1">
      <c r="B53" s="28" t="s">
        <v>60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7"/>
      <c r="C54" s="10">
        <v>2440</v>
      </c>
      <c r="D54" s="11">
        <v>88.5</v>
      </c>
      <c r="E54" s="10">
        <v>2614</v>
      </c>
      <c r="F54" s="11">
        <v>88.9</v>
      </c>
      <c r="G54" s="11">
        <f>SUM(E54/C54*100)</f>
        <v>107.1311475409836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D:\11市町村\報告\情報ｼｽﾃﾑ\maebasi.jsd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2004-01-30T05:55:08Z</cp:lastPrinted>
  <dcterms:created xsi:type="dcterms:W3CDTF">1999-09-03T00:31:32Z</dcterms:created>
  <dcterms:modified xsi:type="dcterms:W3CDTF">2004-01-30T06:01:19Z</dcterms:modified>
  <cp:category/>
  <cp:version/>
  <cp:contentType/>
  <cp:contentStatus/>
  <cp:revision>22</cp:revision>
</cp:coreProperties>
</file>