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875" windowWidth="12000" windowHeight="6735" activeTab="0"/>
  </bookViews>
  <sheets>
    <sheet name="富岡甘楽広域" sheetId="1" r:id="rId1"/>
    <sheet name="富岡市" sheetId="2" r:id="rId2"/>
    <sheet name="妙義町" sheetId="3" r:id="rId3"/>
    <sheet name="下仁田町" sheetId="4" r:id="rId4"/>
    <sheet name="南牧村" sheetId="5" r:id="rId5"/>
    <sheet name="甘楽町" sheetId="6" r:id="rId6"/>
  </sheets>
  <definedNames/>
  <calcPr fullCalcOnLoad="1"/>
</workbook>
</file>

<file path=xl/sharedStrings.xml><?xml version="1.0" encoding="utf-8"?>
<sst xmlns="http://schemas.openxmlformats.org/spreadsheetml/2006/main" count="383" uniqueCount="59">
  <si>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</si>
  <si>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</si>
  <si>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</si>
  <si>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</si>
  <si>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</si>
  <si>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</si>
  <si>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</si>
  <si>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</si>
  <si>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</si>
  <si>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</si>
  <si>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</si>
  <si>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</si>
  <si>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</si>
  <si>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</si>
  <si>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</si>
  <si>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</si>
  <si>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</si>
  <si>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</si>
  <si>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</si>
  <si>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</si>
  <si>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</si>
  <si>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</si>
  <si>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</si>
  <si>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</si>
  <si>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</si>
  <si>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</si>
  <si>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</si>
  <si>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</si>
  <si>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</si>
  <si>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</si>
  <si>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</si>
  <si>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</si>
  <si>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</si>
  <si>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</si>
  <si>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</si>
  <si>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</si>
  <si>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</si>
  <si>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</si>
  <si>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</si>
  <si>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</si>
  <si>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</si>
  <si>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</si>
  <si>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</si>
  <si>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</si>
  <si>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富　岡　甘　楽　広　域　市　町　村　圏</t>
  </si>
  <si>
    <t>富岡市</t>
  </si>
  <si>
    <t>妙義町</t>
  </si>
  <si>
    <t>－</t>
  </si>
  <si>
    <t>下仁田町</t>
  </si>
  <si>
    <t>南牧村</t>
  </si>
  <si>
    <t>甘楽町</t>
  </si>
  <si>
    <t>2年度</t>
  </si>
  <si>
    <t>3年度</t>
  </si>
  <si>
    <t>3/2</t>
  </si>
  <si>
    <t>3/2</t>
  </si>
  <si>
    <t>3/2</t>
  </si>
  <si>
    <t>　　　総　　　　　　　　　　　　　　　計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</si>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</sst>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3" fontId="5" fillId="2" borderId="1" xfId="0" applyNumberFormat="1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0" t="s">
        <v>44</v>
      </c>
      <c r="D3" s="31"/>
      <c r="E3" s="31"/>
      <c r="F3" s="31"/>
      <c r="G3" s="31"/>
    </row>
    <row r="4" spans="2:7" ht="12" customHeight="1">
      <c r="B4" s="20" t="s">
        <v>0</v>
      </c>
      <c r="C4" s="28" t="s">
        <v>51</v>
      </c>
      <c r="D4" s="29"/>
      <c r="E4" s="28" t="s">
        <v>52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53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121247275</v>
      </c>
      <c r="D7" s="11">
        <v>59.2</v>
      </c>
      <c r="E7" s="10">
        <f>SUM(E8:E10)</f>
        <v>128809036</v>
      </c>
      <c r="F7" s="11">
        <v>59.9</v>
      </c>
      <c r="G7" s="11">
        <f>SUM(E7/C7*100)</f>
        <v>106.23664408127935</v>
      </c>
    </row>
    <row r="8" spans="2:7" ht="12" customHeight="1">
      <c r="B8" s="8" t="s">
        <v>6</v>
      </c>
      <c r="C8" s="10">
        <v>104319059</v>
      </c>
      <c r="D8" s="11">
        <v>50.9</v>
      </c>
      <c r="E8" s="10">
        <v>111192921</v>
      </c>
      <c r="F8" s="11">
        <v>51.7</v>
      </c>
      <c r="G8" s="11">
        <f aca="true" t="shared" si="0" ref="G8:G24">SUM(E8/C8*100)</f>
        <v>106.58926764283791</v>
      </c>
    </row>
    <row r="9" spans="2:7" ht="12" customHeight="1">
      <c r="B9" s="8" t="s">
        <v>7</v>
      </c>
      <c r="C9" s="10">
        <v>10147759</v>
      </c>
      <c r="D9" s="11">
        <v>5</v>
      </c>
      <c r="E9" s="10">
        <v>10886600</v>
      </c>
      <c r="F9" s="11">
        <v>5.1</v>
      </c>
      <c r="G9" s="11">
        <f t="shared" si="0"/>
        <v>107.28082919588454</v>
      </c>
    </row>
    <row r="10" spans="2:7" ht="12" customHeight="1">
      <c r="B10" s="8" t="s">
        <v>8</v>
      </c>
      <c r="C10" s="10">
        <v>6780457</v>
      </c>
      <c r="D10" s="11">
        <v>3.3</v>
      </c>
      <c r="E10" s="10">
        <v>6729515</v>
      </c>
      <c r="F10" s="11">
        <v>3.1</v>
      </c>
      <c r="G10" s="11">
        <f t="shared" si="0"/>
        <v>99.24869370899336</v>
      </c>
    </row>
    <row r="11" spans="2:7" ht="12" customHeight="1">
      <c r="B11" s="8" t="s">
        <v>9</v>
      </c>
      <c r="C11" s="10">
        <f>SUM(C12:C14)</f>
        <v>41957155</v>
      </c>
      <c r="D11" s="11">
        <v>20.5</v>
      </c>
      <c r="E11" s="10">
        <f>SUM(E12:E14)</f>
        <v>45063576</v>
      </c>
      <c r="F11" s="11">
        <v>21</v>
      </c>
      <c r="G11" s="11">
        <f t="shared" si="0"/>
        <v>107.40379322668565</v>
      </c>
    </row>
    <row r="12" spans="2:7" ht="12" customHeight="1">
      <c r="B12" s="8" t="s">
        <v>10</v>
      </c>
      <c r="C12" s="10">
        <v>6473681</v>
      </c>
      <c r="D12" s="11">
        <v>3.2</v>
      </c>
      <c r="E12" s="10">
        <v>7019921</v>
      </c>
      <c r="F12" s="11">
        <v>3.3</v>
      </c>
      <c r="G12" s="11">
        <f t="shared" si="0"/>
        <v>108.43785784316526</v>
      </c>
    </row>
    <row r="13" spans="2:7" ht="12" customHeight="1">
      <c r="B13" s="8" t="s">
        <v>27</v>
      </c>
      <c r="C13" s="10">
        <v>822665</v>
      </c>
      <c r="D13" s="11">
        <v>0.4</v>
      </c>
      <c r="E13" s="10">
        <v>877584</v>
      </c>
      <c r="F13" s="11">
        <v>0.4</v>
      </c>
      <c r="G13" s="11">
        <f t="shared" si="0"/>
        <v>106.67574286009494</v>
      </c>
    </row>
    <row r="14" spans="2:7" ht="12" customHeight="1">
      <c r="B14" s="8" t="s">
        <v>11</v>
      </c>
      <c r="C14" s="10">
        <f>SUM(C15:C17)</f>
        <v>34660809</v>
      </c>
      <c r="D14" s="11">
        <v>16.9</v>
      </c>
      <c r="E14" s="10">
        <f>SUM(E15:E17)</f>
        <v>37166071</v>
      </c>
      <c r="F14" s="11">
        <v>17.3</v>
      </c>
      <c r="G14" s="11">
        <f t="shared" si="0"/>
        <v>107.227938620821</v>
      </c>
    </row>
    <row r="15" spans="2:7" ht="12" customHeight="1">
      <c r="B15" s="8" t="s">
        <v>12</v>
      </c>
      <c r="C15" s="10">
        <v>28655670</v>
      </c>
      <c r="D15" s="11">
        <v>14</v>
      </c>
      <c r="E15" s="10">
        <v>30533299</v>
      </c>
      <c r="F15" s="11">
        <v>14.2</v>
      </c>
      <c r="G15" s="11">
        <f t="shared" si="0"/>
        <v>106.552382128912</v>
      </c>
    </row>
    <row r="16" spans="2:7" ht="12" customHeight="1">
      <c r="B16" s="8" t="s">
        <v>13</v>
      </c>
      <c r="C16" s="10">
        <v>4914976</v>
      </c>
      <c r="D16" s="11">
        <v>2.4</v>
      </c>
      <c r="E16" s="10">
        <v>5435022</v>
      </c>
      <c r="F16" s="11">
        <v>2.5</v>
      </c>
      <c r="G16" s="11">
        <f t="shared" si="0"/>
        <v>110.5808451557037</v>
      </c>
    </row>
    <row r="17" spans="2:7" ht="12" customHeight="1">
      <c r="B17" s="8" t="s">
        <v>14</v>
      </c>
      <c r="C17" s="10">
        <v>1090163</v>
      </c>
      <c r="D17" s="11">
        <v>0.5</v>
      </c>
      <c r="E17" s="10">
        <v>1197750</v>
      </c>
      <c r="F17" s="11">
        <v>0.6</v>
      </c>
      <c r="G17" s="11">
        <f t="shared" si="0"/>
        <v>109.86889116581648</v>
      </c>
    </row>
    <row r="18" spans="2:7" ht="12" customHeight="1">
      <c r="B18" s="8" t="s">
        <v>15</v>
      </c>
      <c r="C18" s="10">
        <f>SUM(C19:C21)</f>
        <v>52003341</v>
      </c>
      <c r="D18" s="11">
        <v>25.4</v>
      </c>
      <c r="E18" s="10">
        <f>SUM(E19:E21)</f>
        <v>52096810</v>
      </c>
      <c r="F18" s="11">
        <v>24.2</v>
      </c>
      <c r="G18" s="11">
        <f t="shared" si="0"/>
        <v>100.17973652885111</v>
      </c>
    </row>
    <row r="19" spans="2:7" ht="12" customHeight="1">
      <c r="B19" s="8" t="s">
        <v>16</v>
      </c>
      <c r="C19" s="10">
        <v>19654186</v>
      </c>
      <c r="D19" s="11">
        <v>9.6</v>
      </c>
      <c r="E19" s="10">
        <v>19707967</v>
      </c>
      <c r="F19" s="11">
        <v>9.2</v>
      </c>
      <c r="G19" s="11">
        <f t="shared" si="0"/>
        <v>100.27363636428393</v>
      </c>
    </row>
    <row r="20" spans="2:7" ht="12" customHeight="1">
      <c r="B20" s="8" t="s">
        <v>17</v>
      </c>
      <c r="C20" s="10">
        <v>2758023</v>
      </c>
      <c r="D20" s="11">
        <v>1.3</v>
      </c>
      <c r="E20" s="10">
        <v>3408877</v>
      </c>
      <c r="F20" s="11">
        <v>1.6</v>
      </c>
      <c r="G20" s="11">
        <f t="shared" si="0"/>
        <v>123.59857042526477</v>
      </c>
    </row>
    <row r="21" spans="2:7" ht="12" customHeight="1">
      <c r="B21" s="8" t="s">
        <v>18</v>
      </c>
      <c r="C21" s="10">
        <f>SUM(C22:C24)</f>
        <v>29591132</v>
      </c>
      <c r="D21" s="11">
        <v>14.4</v>
      </c>
      <c r="E21" s="10">
        <f>SUM(E22:E24)</f>
        <v>28979966</v>
      </c>
      <c r="F21" s="11">
        <v>13.5</v>
      </c>
      <c r="G21" s="11">
        <f t="shared" si="0"/>
        <v>97.93463122667967</v>
      </c>
    </row>
    <row r="22" spans="2:7" ht="12" customHeight="1">
      <c r="B22" s="8" t="s">
        <v>19</v>
      </c>
      <c r="C22" s="10">
        <v>8432280</v>
      </c>
      <c r="D22" s="11">
        <v>4.1</v>
      </c>
      <c r="E22" s="10">
        <v>7095760</v>
      </c>
      <c r="F22" s="11">
        <v>3.3</v>
      </c>
      <c r="G22" s="11">
        <f t="shared" si="0"/>
        <v>84.14995706973677</v>
      </c>
    </row>
    <row r="23" spans="2:7" ht="12" customHeight="1">
      <c r="B23" s="8" t="s">
        <v>20</v>
      </c>
      <c r="C23" s="10">
        <v>14665516</v>
      </c>
      <c r="D23" s="11">
        <v>7.2</v>
      </c>
      <c r="E23" s="10">
        <v>15126700</v>
      </c>
      <c r="F23" s="11">
        <v>7</v>
      </c>
      <c r="G23" s="11">
        <f t="shared" si="0"/>
        <v>103.14468307831788</v>
      </c>
    </row>
    <row r="24" spans="2:7" ht="12" customHeight="1">
      <c r="B24" s="8" t="s">
        <v>21</v>
      </c>
      <c r="C24" s="10">
        <v>6493336</v>
      </c>
      <c r="D24" s="11">
        <v>3.2</v>
      </c>
      <c r="E24" s="10">
        <v>6757506</v>
      </c>
      <c r="F24" s="11">
        <v>3.1</v>
      </c>
      <c r="G24" s="11">
        <f t="shared" si="0"/>
        <v>104.06832481793641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10280009</v>
      </c>
      <c r="D26" s="11">
        <v>5</v>
      </c>
      <c r="E26" s="10">
        <v>10903391</v>
      </c>
      <c r="F26" s="11">
        <v>5.1</v>
      </c>
      <c r="G26" s="11">
        <f>SUM(E26/C26*100)</f>
        <v>106.06402192838547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204927762</v>
      </c>
      <c r="D28" s="12">
        <v>100</v>
      </c>
      <c r="E28" s="10">
        <f>SUM(E7,E11,E18-E26)</f>
        <v>215066031</v>
      </c>
      <c r="F28" s="12">
        <v>100</v>
      </c>
      <c r="G28" s="11">
        <f>SUM(E28/C28*100)</f>
        <v>104.9472403841506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20706317</v>
      </c>
      <c r="D30" s="11">
        <v>10.1</v>
      </c>
      <c r="E30" s="10">
        <v>20475418</v>
      </c>
      <c r="F30" s="11">
        <v>9.5</v>
      </c>
      <c r="G30" s="11">
        <f>SUM(E30/C30*100)</f>
        <v>98.88488619197706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9670166</v>
      </c>
      <c r="D33" s="12">
        <v>4.7</v>
      </c>
      <c r="E33" s="10">
        <f>SUM(E34:E36)</f>
        <v>8151268</v>
      </c>
      <c r="F33" s="12">
        <v>3.8</v>
      </c>
      <c r="G33" s="11">
        <f>SUM(E33/C33*100)</f>
        <v>84.29294802178163</v>
      </c>
    </row>
    <row r="34" spans="2:7" ht="12" customHeight="1">
      <c r="B34" s="8" t="s">
        <v>30</v>
      </c>
      <c r="C34" s="10">
        <v>6295143</v>
      </c>
      <c r="D34" s="11">
        <v>3.1</v>
      </c>
      <c r="E34" s="10">
        <v>4887914</v>
      </c>
      <c r="F34" s="11">
        <v>2.3</v>
      </c>
      <c r="G34" s="11">
        <f>SUM(E34/C34*100)</f>
        <v>77.64579772056011</v>
      </c>
    </row>
    <row r="35" spans="2:7" ht="12" customHeight="1">
      <c r="B35" s="8" t="s">
        <v>31</v>
      </c>
      <c r="C35" s="10">
        <v>3352696</v>
      </c>
      <c r="D35" s="11">
        <v>1.6</v>
      </c>
      <c r="E35" s="10">
        <v>3240037</v>
      </c>
      <c r="F35" s="11">
        <v>1.5</v>
      </c>
      <c r="G35" s="11">
        <f>SUM(E35/C35*100)</f>
        <v>96.63974902585859</v>
      </c>
    </row>
    <row r="36" spans="2:7" ht="12" customHeight="1">
      <c r="B36" s="8" t="s">
        <v>32</v>
      </c>
      <c r="C36" s="10">
        <v>22327</v>
      </c>
      <c r="D36" s="11">
        <v>0</v>
      </c>
      <c r="E36" s="10">
        <v>23317</v>
      </c>
      <c r="F36" s="11">
        <v>0</v>
      </c>
      <c r="G36" s="11">
        <f>SUM(E36/C36*100)</f>
        <v>104.43409325032471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101732709</v>
      </c>
      <c r="D38" s="12">
        <v>49.6</v>
      </c>
      <c r="E38" s="10">
        <f>SUM(E39:E41)</f>
        <v>108084409</v>
      </c>
      <c r="F38" s="12">
        <v>50.3</v>
      </c>
      <c r="G38" s="11">
        <f>SUM(E38/C38*100)</f>
        <v>106.24351800166846</v>
      </c>
    </row>
    <row r="39" spans="2:7" ht="12" customHeight="1">
      <c r="B39" s="8" t="s">
        <v>33</v>
      </c>
      <c r="C39" s="10">
        <v>327376</v>
      </c>
      <c r="D39" s="11">
        <v>0.2</v>
      </c>
      <c r="E39" s="10">
        <v>330729</v>
      </c>
      <c r="F39" s="11">
        <v>0.2</v>
      </c>
      <c r="G39" s="11">
        <f>SUM(E39/C39*100)</f>
        <v>101.02420458433117</v>
      </c>
    </row>
    <row r="40" spans="2:7" ht="12" customHeight="1">
      <c r="B40" s="8" t="s">
        <v>40</v>
      </c>
      <c r="C40" s="10">
        <v>25874138</v>
      </c>
      <c r="D40" s="11">
        <v>12.6</v>
      </c>
      <c r="E40" s="10">
        <v>28154873</v>
      </c>
      <c r="F40" s="11">
        <v>13.1</v>
      </c>
      <c r="G40" s="11">
        <f>SUM(E40/C40*100)</f>
        <v>108.81472843655699</v>
      </c>
    </row>
    <row r="41" spans="2:7" ht="12" customHeight="1">
      <c r="B41" s="8" t="s">
        <v>41</v>
      </c>
      <c r="C41" s="10">
        <v>75531195</v>
      </c>
      <c r="D41" s="11">
        <v>36.9</v>
      </c>
      <c r="E41" s="10">
        <v>79598807</v>
      </c>
      <c r="F41" s="11">
        <v>37</v>
      </c>
      <c r="G41" s="11">
        <f>SUM(E41/C41*100)</f>
        <v>105.38534045436458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93524887</v>
      </c>
      <c r="D43" s="12">
        <v>45.6</v>
      </c>
      <c r="E43" s="10">
        <f>SUM(E44:E48)</f>
        <v>98830354</v>
      </c>
      <c r="F43" s="12">
        <v>46</v>
      </c>
      <c r="G43" s="11">
        <f aca="true" t="shared" si="1" ref="G43:G48">SUM(E43/C43*100)</f>
        <v>105.67278632477792</v>
      </c>
    </row>
    <row r="44" spans="2:7" ht="12" customHeight="1">
      <c r="B44" s="8" t="s">
        <v>34</v>
      </c>
      <c r="C44" s="10">
        <v>10051523</v>
      </c>
      <c r="D44" s="11">
        <v>4.9</v>
      </c>
      <c r="E44" s="10">
        <v>10008926</v>
      </c>
      <c r="F44" s="11">
        <v>4.7</v>
      </c>
      <c r="G44" s="11">
        <f t="shared" si="1"/>
        <v>99.57621347531116</v>
      </c>
    </row>
    <row r="45" spans="2:7" ht="12" customHeight="1">
      <c r="B45" s="8" t="s">
        <v>35</v>
      </c>
      <c r="C45" s="10">
        <v>24339747</v>
      </c>
      <c r="D45" s="11">
        <v>11.9</v>
      </c>
      <c r="E45" s="10">
        <v>25615363</v>
      </c>
      <c r="F45" s="11">
        <v>11.9</v>
      </c>
      <c r="G45" s="11">
        <f t="shared" si="1"/>
        <v>105.24087616851563</v>
      </c>
    </row>
    <row r="46" spans="2:7" ht="12" customHeight="1">
      <c r="B46" s="8" t="s">
        <v>36</v>
      </c>
      <c r="C46" s="10">
        <v>19547021</v>
      </c>
      <c r="D46" s="11">
        <v>9.5</v>
      </c>
      <c r="E46" s="10">
        <v>21371550</v>
      </c>
      <c r="F46" s="11">
        <v>9.9</v>
      </c>
      <c r="G46" s="11">
        <f t="shared" si="1"/>
        <v>109.33405146492655</v>
      </c>
    </row>
    <row r="47" spans="2:7" ht="12" customHeight="1">
      <c r="B47" s="8" t="s">
        <v>37</v>
      </c>
      <c r="C47" s="10">
        <v>32874466</v>
      </c>
      <c r="D47" s="11">
        <v>16</v>
      </c>
      <c r="E47" s="10">
        <v>35340960</v>
      </c>
      <c r="F47" s="11">
        <v>16.4</v>
      </c>
      <c r="G47" s="11">
        <f t="shared" si="1"/>
        <v>107.50276521601903</v>
      </c>
    </row>
    <row r="48" spans="2:7" ht="12" customHeight="1">
      <c r="B48" s="8" t="s">
        <v>58</v>
      </c>
      <c r="C48" s="10">
        <v>6712130</v>
      </c>
      <c r="D48" s="11">
        <v>3.3</v>
      </c>
      <c r="E48" s="10">
        <v>6493555</v>
      </c>
      <c r="F48" s="11">
        <v>3</v>
      </c>
      <c r="G48" s="11">
        <f t="shared" si="1"/>
        <v>96.74358214158546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56</v>
      </c>
      <c r="C50" s="10">
        <f>SUM(C33,C38,C43)</f>
        <v>204927762</v>
      </c>
      <c r="D50" s="12">
        <v>100</v>
      </c>
      <c r="E50" s="10">
        <f>SUM(E33,E38,E43)</f>
        <v>215066031</v>
      </c>
      <c r="F50" s="12">
        <v>100</v>
      </c>
      <c r="G50" s="11">
        <f>SUM(E50/C50*100)</f>
        <v>104.9472403841506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7" t="s">
        <v>51</v>
      </c>
      <c r="D52" s="23" t="s">
        <v>25</v>
      </c>
      <c r="E52" s="27" t="s">
        <v>52</v>
      </c>
      <c r="F52" s="23" t="s">
        <v>25</v>
      </c>
      <c r="G52" s="7" t="s">
        <v>54</v>
      </c>
    </row>
    <row r="53" spans="2:7" ht="12" customHeight="1">
      <c r="B53" s="26" t="s">
        <v>57</v>
      </c>
      <c r="C53" s="15" t="s">
        <v>3</v>
      </c>
      <c r="D53" s="18" t="s">
        <v>4</v>
      </c>
      <c r="E53" s="15" t="s">
        <v>3</v>
      </c>
      <c r="F53" s="18" t="s">
        <v>4</v>
      </c>
      <c r="G53" s="18" t="s">
        <v>4</v>
      </c>
    </row>
    <row r="54" spans="2:7" ht="12" customHeight="1">
      <c r="B54" s="25"/>
      <c r="C54" s="10">
        <v>2364</v>
      </c>
      <c r="D54" s="11">
        <v>80.4</v>
      </c>
      <c r="E54" s="10">
        <v>2485</v>
      </c>
      <c r="F54" s="11">
        <v>80.7</v>
      </c>
      <c r="G54" s="11">
        <f>SUM(E54/C54*100)</f>
        <v>105.11844331641286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45</v>
      </c>
      <c r="D3" s="33"/>
      <c r="E3" s="33"/>
      <c r="F3" s="33"/>
      <c r="G3" s="34"/>
    </row>
    <row r="4" spans="2:7" ht="12" customHeight="1">
      <c r="B4" s="20" t="s">
        <v>0</v>
      </c>
      <c r="C4" s="28" t="s">
        <v>51</v>
      </c>
      <c r="D4" s="29"/>
      <c r="E4" s="28" t="s">
        <v>52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72955789</v>
      </c>
      <c r="D7" s="11">
        <v>58.3</v>
      </c>
      <c r="E7" s="10">
        <f>SUM(E8:E10)</f>
        <v>77771595</v>
      </c>
      <c r="F7" s="11">
        <v>58.9</v>
      </c>
      <c r="G7" s="11">
        <f aca="true" t="shared" si="0" ref="G7:G24">SUM(E7/C7*100)</f>
        <v>106.60099228040698</v>
      </c>
    </row>
    <row r="8" spans="2:7" ht="12" customHeight="1">
      <c r="B8" s="8" t="s">
        <v>6</v>
      </c>
      <c r="C8" s="10">
        <v>63108384</v>
      </c>
      <c r="D8" s="11">
        <v>50.4</v>
      </c>
      <c r="E8" s="10">
        <v>67515258</v>
      </c>
      <c r="F8" s="11">
        <v>51.1</v>
      </c>
      <c r="G8" s="11">
        <f t="shared" si="0"/>
        <v>106.98302463267004</v>
      </c>
    </row>
    <row r="9" spans="2:7" ht="12" customHeight="1">
      <c r="B9" s="8" t="s">
        <v>7</v>
      </c>
      <c r="C9" s="10">
        <v>5783422</v>
      </c>
      <c r="D9" s="11">
        <v>4.6</v>
      </c>
      <c r="E9" s="10">
        <v>6207786</v>
      </c>
      <c r="F9" s="11">
        <v>4.7</v>
      </c>
      <c r="G9" s="11">
        <f t="shared" si="0"/>
        <v>107.33759355620253</v>
      </c>
    </row>
    <row r="10" spans="2:7" ht="12" customHeight="1">
      <c r="B10" s="8" t="s">
        <v>8</v>
      </c>
      <c r="C10" s="10">
        <v>4063983</v>
      </c>
      <c r="D10" s="11">
        <v>3.2</v>
      </c>
      <c r="E10" s="10">
        <v>4048551</v>
      </c>
      <c r="F10" s="11">
        <v>3.1</v>
      </c>
      <c r="G10" s="11">
        <f t="shared" si="0"/>
        <v>99.62027400213043</v>
      </c>
    </row>
    <row r="11" spans="2:7" ht="12" customHeight="1">
      <c r="B11" s="8" t="s">
        <v>9</v>
      </c>
      <c r="C11" s="10">
        <f>SUM(C12:C14)</f>
        <v>24363973</v>
      </c>
      <c r="D11" s="11">
        <v>19.5</v>
      </c>
      <c r="E11" s="10">
        <f>SUM(E12:E14)</f>
        <v>26000344</v>
      </c>
      <c r="F11" s="11">
        <v>19.7</v>
      </c>
      <c r="G11" s="11">
        <f t="shared" si="0"/>
        <v>106.71635533334403</v>
      </c>
    </row>
    <row r="12" spans="2:7" ht="12" customHeight="1">
      <c r="B12" s="8" t="s">
        <v>10</v>
      </c>
      <c r="C12" s="10">
        <v>3823822</v>
      </c>
      <c r="D12" s="11">
        <v>3.1</v>
      </c>
      <c r="E12" s="10">
        <v>3951002</v>
      </c>
      <c r="F12" s="11">
        <v>3</v>
      </c>
      <c r="G12" s="11">
        <f t="shared" si="0"/>
        <v>103.32599163873213</v>
      </c>
    </row>
    <row r="13" spans="2:7" ht="12" customHeight="1">
      <c r="B13" s="8" t="s">
        <v>27</v>
      </c>
      <c r="C13" s="10">
        <v>465306</v>
      </c>
      <c r="D13" s="11">
        <v>0.4</v>
      </c>
      <c r="E13" s="10">
        <v>499608</v>
      </c>
      <c r="F13" s="11">
        <v>0.4</v>
      </c>
      <c r="G13" s="11">
        <f t="shared" si="0"/>
        <v>107.37192299261132</v>
      </c>
    </row>
    <row r="14" spans="2:7" ht="12" customHeight="1">
      <c r="B14" s="8" t="s">
        <v>11</v>
      </c>
      <c r="C14" s="10">
        <f>SUM(C15:C17)</f>
        <v>20074845</v>
      </c>
      <c r="D14" s="11">
        <v>16</v>
      </c>
      <c r="E14" s="10">
        <f>SUM(E15:E17)</f>
        <v>21549734</v>
      </c>
      <c r="F14" s="11">
        <v>16.3</v>
      </c>
      <c r="G14" s="11">
        <f t="shared" si="0"/>
        <v>107.34695087309515</v>
      </c>
    </row>
    <row r="15" spans="2:7" ht="12" customHeight="1">
      <c r="B15" s="8" t="s">
        <v>12</v>
      </c>
      <c r="C15" s="10">
        <v>16140523</v>
      </c>
      <c r="D15" s="11">
        <v>12.9</v>
      </c>
      <c r="E15" s="10">
        <v>17213525</v>
      </c>
      <c r="F15" s="11">
        <v>13</v>
      </c>
      <c r="G15" s="11">
        <f t="shared" si="0"/>
        <v>106.64787628009327</v>
      </c>
    </row>
    <row r="16" spans="2:7" ht="12" customHeight="1">
      <c r="B16" s="8" t="s">
        <v>13</v>
      </c>
      <c r="C16" s="10">
        <v>3127861</v>
      </c>
      <c r="D16" s="11">
        <v>2.5</v>
      </c>
      <c r="E16" s="10">
        <v>3448839</v>
      </c>
      <c r="F16" s="11">
        <v>2.6</v>
      </c>
      <c r="G16" s="11">
        <f t="shared" si="0"/>
        <v>110.26190102437417</v>
      </c>
    </row>
    <row r="17" spans="2:7" ht="12" customHeight="1">
      <c r="B17" s="8" t="s">
        <v>14</v>
      </c>
      <c r="C17" s="10">
        <v>806461</v>
      </c>
      <c r="D17" s="11">
        <v>0.6</v>
      </c>
      <c r="E17" s="10">
        <v>887370</v>
      </c>
      <c r="F17" s="11">
        <v>0.7</v>
      </c>
      <c r="G17" s="11">
        <f t="shared" si="0"/>
        <v>110.03259922054507</v>
      </c>
    </row>
    <row r="18" spans="2:7" ht="12" customHeight="1">
      <c r="B18" s="8" t="s">
        <v>15</v>
      </c>
      <c r="C18" s="10">
        <f>SUM(C19:C21)</f>
        <v>33488263</v>
      </c>
      <c r="D18" s="11">
        <v>26.8</v>
      </c>
      <c r="E18" s="10">
        <f>SUM(E19:E21)</f>
        <v>34367110</v>
      </c>
      <c r="F18" s="11">
        <v>26</v>
      </c>
      <c r="G18" s="11">
        <f t="shared" si="0"/>
        <v>102.6243433408296</v>
      </c>
    </row>
    <row r="19" spans="2:7" ht="12" customHeight="1">
      <c r="B19" s="8" t="s">
        <v>16</v>
      </c>
      <c r="C19" s="10">
        <v>15537800</v>
      </c>
      <c r="D19" s="11">
        <v>12.4</v>
      </c>
      <c r="E19" s="10">
        <v>15962481</v>
      </c>
      <c r="F19" s="11">
        <v>12.1</v>
      </c>
      <c r="G19" s="11">
        <f t="shared" si="0"/>
        <v>102.73321190902188</v>
      </c>
    </row>
    <row r="20" spans="2:7" ht="12" customHeight="1">
      <c r="B20" s="8" t="s">
        <v>17</v>
      </c>
      <c r="C20" s="10">
        <v>1651219</v>
      </c>
      <c r="D20" s="11">
        <v>1.3</v>
      </c>
      <c r="E20" s="10">
        <v>2002949</v>
      </c>
      <c r="F20" s="11">
        <v>1.5</v>
      </c>
      <c r="G20" s="11">
        <f t="shared" si="0"/>
        <v>121.30123260451823</v>
      </c>
    </row>
    <row r="21" spans="2:7" ht="12" customHeight="1">
      <c r="B21" s="8" t="s">
        <v>18</v>
      </c>
      <c r="C21" s="10">
        <f>SUM(C22:C24)</f>
        <v>16299244</v>
      </c>
      <c r="D21" s="11">
        <v>13</v>
      </c>
      <c r="E21" s="10">
        <f>SUM(E22:E24)</f>
        <v>16401680</v>
      </c>
      <c r="F21" s="11">
        <v>12.4</v>
      </c>
      <c r="G21" s="11">
        <f t="shared" si="0"/>
        <v>100.62847086650153</v>
      </c>
    </row>
    <row r="22" spans="2:7" ht="12" customHeight="1">
      <c r="B22" s="8" t="s">
        <v>19</v>
      </c>
      <c r="C22" s="10">
        <v>3829195</v>
      </c>
      <c r="D22" s="11">
        <v>3.1</v>
      </c>
      <c r="E22" s="10">
        <v>3369611</v>
      </c>
      <c r="F22" s="11">
        <v>2.6</v>
      </c>
      <c r="G22" s="11">
        <f t="shared" si="0"/>
        <v>87.99789511894798</v>
      </c>
    </row>
    <row r="23" spans="2:7" ht="12" customHeight="1">
      <c r="B23" s="8" t="s">
        <v>20</v>
      </c>
      <c r="C23" s="10">
        <v>8797366</v>
      </c>
      <c r="D23" s="11">
        <v>7</v>
      </c>
      <c r="E23" s="10">
        <v>9185023</v>
      </c>
      <c r="F23" s="11">
        <v>7</v>
      </c>
      <c r="G23" s="11">
        <f t="shared" si="0"/>
        <v>104.4065121310174</v>
      </c>
    </row>
    <row r="24" spans="2:7" ht="12" customHeight="1">
      <c r="B24" s="8" t="s">
        <v>21</v>
      </c>
      <c r="C24" s="10">
        <v>3672683</v>
      </c>
      <c r="D24" s="11">
        <v>2.9</v>
      </c>
      <c r="E24" s="10">
        <v>3847046</v>
      </c>
      <c r="F24" s="11">
        <v>2.9</v>
      </c>
      <c r="G24" s="11">
        <f t="shared" si="0"/>
        <v>104.74756465504917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5682015</v>
      </c>
      <c r="D26" s="11">
        <v>4.5</v>
      </c>
      <c r="E26" s="10">
        <v>6051052</v>
      </c>
      <c r="F26" s="11">
        <v>4.6</v>
      </c>
      <c r="G26" s="11">
        <f>SUM(E26/C26*100)</f>
        <v>106.49482621921977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125126010</v>
      </c>
      <c r="D28" s="12">
        <v>100</v>
      </c>
      <c r="E28" s="10">
        <f>SUM(E7,E11,E18-E26)</f>
        <v>132087997</v>
      </c>
      <c r="F28" s="12">
        <v>100</v>
      </c>
      <c r="G28" s="11">
        <f>SUM(E28/C28*100)</f>
        <v>105.56398066237387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16369571</v>
      </c>
      <c r="D30" s="11">
        <v>13.1</v>
      </c>
      <c r="E30" s="10">
        <v>16584079</v>
      </c>
      <c r="F30" s="11">
        <v>12.6</v>
      </c>
      <c r="G30" s="11">
        <f>SUM(E30/C30*100)</f>
        <v>101.31040697401295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4176336</v>
      </c>
      <c r="D33" s="12">
        <v>3.3</v>
      </c>
      <c r="E33" s="10">
        <f>SUM(E34:E36)</f>
        <v>3882869</v>
      </c>
      <c r="F33" s="12">
        <v>2.9</v>
      </c>
      <c r="G33" s="11">
        <f>SUM(E33/C33*100)</f>
        <v>92.97309890775071</v>
      </c>
    </row>
    <row r="34" spans="2:7" ht="12" customHeight="1">
      <c r="B34" s="8" t="s">
        <v>30</v>
      </c>
      <c r="C34" s="10">
        <v>2868228</v>
      </c>
      <c r="D34" s="11">
        <v>2.3</v>
      </c>
      <c r="E34" s="10">
        <v>2427562</v>
      </c>
      <c r="F34" s="11">
        <v>1.8</v>
      </c>
      <c r="G34" s="11">
        <f>SUM(E34/C34*100)</f>
        <v>84.63629809066782</v>
      </c>
    </row>
    <row r="35" spans="2:7" ht="12" customHeight="1">
      <c r="B35" s="8" t="s">
        <v>31</v>
      </c>
      <c r="C35" s="10">
        <v>1295759</v>
      </c>
      <c r="D35" s="11">
        <v>1</v>
      </c>
      <c r="E35" s="10">
        <v>1443879</v>
      </c>
      <c r="F35" s="11">
        <v>1.1</v>
      </c>
      <c r="G35" s="11">
        <f>SUM(E35/C35*100)</f>
        <v>111.43113804341702</v>
      </c>
    </row>
    <row r="36" spans="2:7" ht="12" customHeight="1">
      <c r="B36" s="8" t="s">
        <v>32</v>
      </c>
      <c r="C36" s="10">
        <v>12349</v>
      </c>
      <c r="D36" s="11">
        <v>0</v>
      </c>
      <c r="E36" s="10">
        <v>11428</v>
      </c>
      <c r="F36" s="11">
        <v>0</v>
      </c>
      <c r="G36" s="11">
        <f>SUM(E36/C36*100)</f>
        <v>92.54190622722489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61823385</v>
      </c>
      <c r="D38" s="12">
        <v>49.4</v>
      </c>
      <c r="E38" s="10">
        <f>SUM(E39:E41)</f>
        <v>65761909</v>
      </c>
      <c r="F38" s="12">
        <v>49.8</v>
      </c>
      <c r="G38" s="11">
        <f>SUM(E38/C38*100)</f>
        <v>106.37060555645732</v>
      </c>
    </row>
    <row r="39" spans="2:7" ht="12" customHeight="1">
      <c r="B39" s="8" t="s">
        <v>33</v>
      </c>
      <c r="C39" s="10">
        <v>99297</v>
      </c>
      <c r="D39" s="11">
        <v>0.1</v>
      </c>
      <c r="E39" s="10">
        <v>97341</v>
      </c>
      <c r="F39" s="11">
        <v>0.1</v>
      </c>
      <c r="G39" s="11">
        <f>SUM(E39/C39*100)</f>
        <v>98.0301519683374</v>
      </c>
    </row>
    <row r="40" spans="2:7" ht="12" customHeight="1">
      <c r="B40" s="8" t="s">
        <v>40</v>
      </c>
      <c r="C40" s="10">
        <v>13416833</v>
      </c>
      <c r="D40" s="11">
        <v>10.7</v>
      </c>
      <c r="E40" s="10">
        <v>14551217</v>
      </c>
      <c r="F40" s="11">
        <v>11</v>
      </c>
      <c r="G40" s="11">
        <f>SUM(E40/C40*100)</f>
        <v>108.45493120470383</v>
      </c>
    </row>
    <row r="41" spans="2:7" ht="12" customHeight="1">
      <c r="B41" s="8" t="s">
        <v>41</v>
      </c>
      <c r="C41" s="10">
        <v>48307255</v>
      </c>
      <c r="D41" s="11">
        <v>38.6</v>
      </c>
      <c r="E41" s="10">
        <v>51113351</v>
      </c>
      <c r="F41" s="11">
        <v>38.7</v>
      </c>
      <c r="G41" s="11">
        <f>SUM(E41/C41*100)</f>
        <v>105.80885003712174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59126289</v>
      </c>
      <c r="D43" s="12">
        <v>47.3</v>
      </c>
      <c r="E43" s="10">
        <f>SUM(E44:E48)</f>
        <v>62443219</v>
      </c>
      <c r="F43" s="12">
        <v>47.3</v>
      </c>
      <c r="G43" s="11">
        <f aca="true" t="shared" si="1" ref="G43:G48">SUM(E43/C43*100)</f>
        <v>105.60990729521347</v>
      </c>
    </row>
    <row r="44" spans="2:7" ht="12" customHeight="1">
      <c r="B44" s="8" t="s">
        <v>34</v>
      </c>
      <c r="C44" s="10">
        <v>6458331</v>
      </c>
      <c r="D44" s="11">
        <v>5.2</v>
      </c>
      <c r="E44" s="10">
        <v>6407393</v>
      </c>
      <c r="F44" s="11">
        <v>4.9</v>
      </c>
      <c r="G44" s="11">
        <f t="shared" si="1"/>
        <v>99.21128229568909</v>
      </c>
    </row>
    <row r="45" spans="2:7" ht="12" customHeight="1">
      <c r="B45" s="8" t="s">
        <v>35</v>
      </c>
      <c r="C45" s="10">
        <v>15698908</v>
      </c>
      <c r="D45" s="11">
        <v>12.5</v>
      </c>
      <c r="E45" s="10">
        <v>16302662</v>
      </c>
      <c r="F45" s="11">
        <v>12.3</v>
      </c>
      <c r="G45" s="11">
        <f t="shared" si="1"/>
        <v>103.84583437268375</v>
      </c>
    </row>
    <row r="46" spans="2:7" ht="12" customHeight="1">
      <c r="B46" s="8" t="s">
        <v>36</v>
      </c>
      <c r="C46" s="10">
        <v>12477098</v>
      </c>
      <c r="D46" s="11">
        <v>10</v>
      </c>
      <c r="E46" s="10">
        <v>13750206</v>
      </c>
      <c r="F46" s="11">
        <v>10.4</v>
      </c>
      <c r="G46" s="11">
        <f t="shared" si="1"/>
        <v>110.20355855183632</v>
      </c>
    </row>
    <row r="47" spans="2:7" ht="12" customHeight="1">
      <c r="B47" s="8" t="s">
        <v>37</v>
      </c>
      <c r="C47" s="10">
        <v>20443336</v>
      </c>
      <c r="D47" s="11">
        <v>16.3</v>
      </c>
      <c r="E47" s="10">
        <v>21936779</v>
      </c>
      <c r="F47" s="11">
        <v>16.6</v>
      </c>
      <c r="G47" s="11">
        <f t="shared" si="1"/>
        <v>107.30528031237172</v>
      </c>
    </row>
    <row r="48" spans="2:7" ht="12" customHeight="1">
      <c r="B48" s="8" t="s">
        <v>58</v>
      </c>
      <c r="C48" s="10">
        <v>4048616</v>
      </c>
      <c r="D48" s="11">
        <v>3.2</v>
      </c>
      <c r="E48" s="10">
        <v>4046179</v>
      </c>
      <c r="F48" s="11">
        <v>3.1</v>
      </c>
      <c r="G48" s="11">
        <f t="shared" si="1"/>
        <v>99.93980659069668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56</v>
      </c>
      <c r="C50" s="10">
        <f>SUM(C33,C38,C43)</f>
        <v>125126010</v>
      </c>
      <c r="D50" s="12">
        <v>100</v>
      </c>
      <c r="E50" s="10">
        <f>SUM(E33,E38,E43)</f>
        <v>132087997</v>
      </c>
      <c r="F50" s="12">
        <v>100</v>
      </c>
      <c r="G50" s="11">
        <f>SUM(E50/C50*100)</f>
        <v>105.56398066237387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7" t="s">
        <v>51</v>
      </c>
      <c r="D52" s="23" t="s">
        <v>25</v>
      </c>
      <c r="E52" s="27" t="s">
        <v>52</v>
      </c>
      <c r="F52" s="23" t="s">
        <v>25</v>
      </c>
      <c r="G52" s="7" t="s">
        <v>54</v>
      </c>
    </row>
    <row r="53" spans="2:7" ht="12" customHeight="1">
      <c r="B53" s="26" t="s">
        <v>57</v>
      </c>
      <c r="C53" s="15" t="s">
        <v>3</v>
      </c>
      <c r="D53" s="18" t="s">
        <v>4</v>
      </c>
      <c r="E53" s="15" t="s">
        <v>3</v>
      </c>
      <c r="F53" s="18" t="s">
        <v>4</v>
      </c>
      <c r="G53" s="18" t="s">
        <v>4</v>
      </c>
    </row>
    <row r="54" spans="2:7" ht="12" customHeight="1">
      <c r="B54" s="25"/>
      <c r="C54" s="10">
        <v>2552</v>
      </c>
      <c r="D54" s="11">
        <v>86.7</v>
      </c>
      <c r="E54" s="10">
        <v>2681</v>
      </c>
      <c r="F54" s="11">
        <v>87</v>
      </c>
      <c r="G54" s="11">
        <f>SUM(E54/C54*100)</f>
        <v>105.05485893416929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46</v>
      </c>
      <c r="D3" s="33"/>
      <c r="E3" s="33"/>
      <c r="F3" s="33"/>
      <c r="G3" s="34"/>
    </row>
    <row r="4" spans="2:7" ht="12" customHeight="1">
      <c r="B4" s="20" t="s">
        <v>0</v>
      </c>
      <c r="C4" s="28" t="s">
        <v>51</v>
      </c>
      <c r="D4" s="29"/>
      <c r="E4" s="28" t="s">
        <v>52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6030184</v>
      </c>
      <c r="D7" s="11">
        <v>59.5</v>
      </c>
      <c r="E7" s="10">
        <f>SUM(E8:E10)</f>
        <v>6859834</v>
      </c>
      <c r="F7" s="11">
        <v>61.5</v>
      </c>
      <c r="G7" s="11">
        <f aca="true" t="shared" si="0" ref="G7:G24">SUM(E7/C7*100)</f>
        <v>113.75828664597962</v>
      </c>
    </row>
    <row r="8" spans="2:7" ht="12" customHeight="1">
      <c r="B8" s="8" t="s">
        <v>6</v>
      </c>
      <c r="C8" s="10">
        <v>5132087</v>
      </c>
      <c r="D8" s="11">
        <v>50.6</v>
      </c>
      <c r="E8" s="10">
        <v>5900250</v>
      </c>
      <c r="F8" s="11">
        <v>52.9</v>
      </c>
      <c r="G8" s="11">
        <f t="shared" si="0"/>
        <v>114.96784836266416</v>
      </c>
    </row>
    <row r="9" spans="2:7" ht="12" customHeight="1">
      <c r="B9" s="8" t="s">
        <v>7</v>
      </c>
      <c r="C9" s="10">
        <v>553649</v>
      </c>
      <c r="D9" s="11">
        <v>5.5</v>
      </c>
      <c r="E9" s="10">
        <v>591505</v>
      </c>
      <c r="F9" s="11">
        <v>5.3</v>
      </c>
      <c r="G9" s="11">
        <f t="shared" si="0"/>
        <v>106.83754508723035</v>
      </c>
    </row>
    <row r="10" spans="2:7" ht="12" customHeight="1">
      <c r="B10" s="8" t="s">
        <v>8</v>
      </c>
      <c r="C10" s="10">
        <v>344448</v>
      </c>
      <c r="D10" s="11">
        <v>3.4</v>
      </c>
      <c r="E10" s="10">
        <v>368079</v>
      </c>
      <c r="F10" s="11">
        <v>3.3</v>
      </c>
      <c r="G10" s="11">
        <f t="shared" si="0"/>
        <v>106.86054208472686</v>
      </c>
    </row>
    <row r="11" spans="2:7" ht="12" customHeight="1">
      <c r="B11" s="8" t="s">
        <v>9</v>
      </c>
      <c r="C11" s="10">
        <f>SUM(C12:C14)</f>
        <v>2468233</v>
      </c>
      <c r="D11" s="11">
        <v>24.3</v>
      </c>
      <c r="E11" s="10">
        <f>SUM(E12:E14)</f>
        <v>2742370</v>
      </c>
      <c r="F11" s="11">
        <v>24.6</v>
      </c>
      <c r="G11" s="11">
        <f t="shared" si="0"/>
        <v>111.10660946515179</v>
      </c>
    </row>
    <row r="12" spans="2:7" ht="12" customHeight="1">
      <c r="B12" s="8" t="s">
        <v>10</v>
      </c>
      <c r="C12" s="10">
        <v>373592</v>
      </c>
      <c r="D12" s="11">
        <v>3.7</v>
      </c>
      <c r="E12" s="10">
        <v>469861</v>
      </c>
      <c r="F12" s="11">
        <v>4.2</v>
      </c>
      <c r="G12" s="11">
        <f t="shared" si="0"/>
        <v>125.76848540653975</v>
      </c>
    </row>
    <row r="13" spans="2:7" ht="12" customHeight="1">
      <c r="B13" s="8" t="s">
        <v>27</v>
      </c>
      <c r="C13" s="10">
        <v>49699</v>
      </c>
      <c r="D13" s="11">
        <v>0.5</v>
      </c>
      <c r="E13" s="10">
        <v>53133</v>
      </c>
      <c r="F13" s="11">
        <v>0.5</v>
      </c>
      <c r="G13" s="11">
        <f t="shared" si="0"/>
        <v>106.90959576651441</v>
      </c>
    </row>
    <row r="14" spans="2:7" ht="12" customHeight="1">
      <c r="B14" s="8" t="s">
        <v>11</v>
      </c>
      <c r="C14" s="10">
        <f>SUM(C15:C17)</f>
        <v>2044942</v>
      </c>
      <c r="D14" s="11">
        <v>20.2</v>
      </c>
      <c r="E14" s="10">
        <f>SUM(E15:E17)</f>
        <v>2219376</v>
      </c>
      <c r="F14" s="11">
        <v>19.9</v>
      </c>
      <c r="G14" s="11">
        <f t="shared" si="0"/>
        <v>108.53002187837113</v>
      </c>
    </row>
    <row r="15" spans="2:7" ht="12" customHeight="1">
      <c r="B15" s="8" t="s">
        <v>12</v>
      </c>
      <c r="C15" s="10">
        <v>1839591</v>
      </c>
      <c r="D15" s="11">
        <v>18.1</v>
      </c>
      <c r="E15" s="10">
        <v>1987446</v>
      </c>
      <c r="F15" s="11">
        <v>17.8</v>
      </c>
      <c r="G15" s="11">
        <f t="shared" si="0"/>
        <v>108.03738439685777</v>
      </c>
    </row>
    <row r="16" spans="2:7" ht="12" customHeight="1">
      <c r="B16" s="8" t="s">
        <v>13</v>
      </c>
      <c r="C16" s="10">
        <v>170117</v>
      </c>
      <c r="D16" s="11">
        <v>1.7</v>
      </c>
      <c r="E16" s="10">
        <v>193031</v>
      </c>
      <c r="F16" s="11">
        <v>1.7</v>
      </c>
      <c r="G16" s="11">
        <f t="shared" si="0"/>
        <v>113.46955330742958</v>
      </c>
    </row>
    <row r="17" spans="2:7" ht="12" customHeight="1">
      <c r="B17" s="8" t="s">
        <v>14</v>
      </c>
      <c r="C17" s="10">
        <v>35234</v>
      </c>
      <c r="D17" s="11">
        <v>0.3</v>
      </c>
      <c r="E17" s="10">
        <v>38899</v>
      </c>
      <c r="F17" s="11">
        <v>0.3</v>
      </c>
      <c r="G17" s="11">
        <f t="shared" si="0"/>
        <v>110.40188454333881</v>
      </c>
    </row>
    <row r="18" spans="2:7" ht="12" customHeight="1">
      <c r="B18" s="8" t="s">
        <v>15</v>
      </c>
      <c r="C18" s="10">
        <f>SUM(C19:C21)</f>
        <v>2322605</v>
      </c>
      <c r="D18" s="11">
        <v>22.9</v>
      </c>
      <c r="E18" s="10">
        <f>SUM(E19:E21)</f>
        <v>2274214</v>
      </c>
      <c r="F18" s="11">
        <v>20.4</v>
      </c>
      <c r="G18" s="11">
        <f t="shared" si="0"/>
        <v>97.91652045870907</v>
      </c>
    </row>
    <row r="19" spans="2:7" ht="12" customHeight="1">
      <c r="B19" s="8" t="s">
        <v>16</v>
      </c>
      <c r="C19" s="10">
        <v>400797</v>
      </c>
      <c r="D19" s="11">
        <v>4</v>
      </c>
      <c r="E19" s="10">
        <v>410136</v>
      </c>
      <c r="F19" s="11">
        <v>3.7</v>
      </c>
      <c r="G19" s="11">
        <f t="shared" si="0"/>
        <v>102.33010726128188</v>
      </c>
    </row>
    <row r="20" spans="2:7" ht="12" customHeight="1">
      <c r="B20" s="8" t="s">
        <v>17</v>
      </c>
      <c r="C20" s="10">
        <v>149599</v>
      </c>
      <c r="D20" s="11">
        <v>1.5</v>
      </c>
      <c r="E20" s="10">
        <v>188296</v>
      </c>
      <c r="F20" s="11">
        <v>1.7</v>
      </c>
      <c r="G20" s="11">
        <f t="shared" si="0"/>
        <v>125.86715151839249</v>
      </c>
    </row>
    <row r="21" spans="2:7" ht="12" customHeight="1">
      <c r="B21" s="8" t="s">
        <v>18</v>
      </c>
      <c r="C21" s="10">
        <f>SUM(C22:C24)</f>
        <v>1772209</v>
      </c>
      <c r="D21" s="11">
        <v>17.5</v>
      </c>
      <c r="E21" s="10">
        <f>SUM(E22:E24)</f>
        <v>1675782</v>
      </c>
      <c r="F21" s="11">
        <v>15</v>
      </c>
      <c r="G21" s="11">
        <f t="shared" si="0"/>
        <v>94.55893746166507</v>
      </c>
    </row>
    <row r="22" spans="2:7" ht="12" customHeight="1">
      <c r="B22" s="8" t="s">
        <v>19</v>
      </c>
      <c r="C22" s="10">
        <v>740590</v>
      </c>
      <c r="D22" s="11">
        <v>7.3</v>
      </c>
      <c r="E22" s="10">
        <v>616260</v>
      </c>
      <c r="F22" s="11">
        <v>5.5</v>
      </c>
      <c r="G22" s="11">
        <f t="shared" si="0"/>
        <v>83.21203364884754</v>
      </c>
    </row>
    <row r="23" spans="2:7" ht="12" customHeight="1">
      <c r="B23" s="8" t="s">
        <v>20</v>
      </c>
      <c r="C23" s="10">
        <v>639338</v>
      </c>
      <c r="D23" s="11">
        <v>6.3</v>
      </c>
      <c r="E23" s="10">
        <v>650393</v>
      </c>
      <c r="F23" s="11">
        <v>5.8</v>
      </c>
      <c r="G23" s="11">
        <f t="shared" si="0"/>
        <v>101.72913232124479</v>
      </c>
    </row>
    <row r="24" spans="2:7" ht="12" customHeight="1">
      <c r="B24" s="8" t="s">
        <v>21</v>
      </c>
      <c r="C24" s="10">
        <v>392281</v>
      </c>
      <c r="D24" s="11">
        <v>3.9</v>
      </c>
      <c r="E24" s="10">
        <v>409129</v>
      </c>
      <c r="F24" s="11">
        <v>3.7</v>
      </c>
      <c r="G24" s="11">
        <f t="shared" si="0"/>
        <v>104.2948804555918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681280</v>
      </c>
      <c r="D26" s="11">
        <v>6.7</v>
      </c>
      <c r="E26" s="10">
        <v>728003</v>
      </c>
      <c r="F26" s="11">
        <v>6.5</v>
      </c>
      <c r="G26" s="11">
        <f>SUM(E26/C26*100)</f>
        <v>106.85812000939407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10139742</v>
      </c>
      <c r="D28" s="12">
        <v>100</v>
      </c>
      <c r="E28" s="10">
        <f>SUM(E7,E11,E18-E26)</f>
        <v>11148415</v>
      </c>
      <c r="F28" s="12">
        <v>100</v>
      </c>
      <c r="G28" s="11">
        <f>SUM(E28/C28*100)</f>
        <v>109.9477185908675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422253</v>
      </c>
      <c r="D30" s="11">
        <v>4.2</v>
      </c>
      <c r="E30" s="10">
        <v>426107</v>
      </c>
      <c r="F30" s="11">
        <v>3.8</v>
      </c>
      <c r="G30" s="11">
        <f>SUM(E30/C30*100)</f>
        <v>100.91272294098562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846330</v>
      </c>
      <c r="D33" s="12">
        <v>8.3</v>
      </c>
      <c r="E33" s="10">
        <f>SUM(E34:E36)</f>
        <v>722204</v>
      </c>
      <c r="F33" s="12">
        <v>6.5</v>
      </c>
      <c r="G33" s="11">
        <f>SUM(E33/C33*100)</f>
        <v>85.33361691066132</v>
      </c>
    </row>
    <row r="34" spans="2:7" ht="12" customHeight="1">
      <c r="B34" s="8" t="s">
        <v>30</v>
      </c>
      <c r="C34" s="10">
        <v>480200</v>
      </c>
      <c r="D34" s="11">
        <v>4.7</v>
      </c>
      <c r="E34" s="10">
        <v>406175</v>
      </c>
      <c r="F34" s="11">
        <v>3.6</v>
      </c>
      <c r="G34" s="11">
        <f>SUM(E34/C34*100)</f>
        <v>84.58454810495627</v>
      </c>
    </row>
    <row r="35" spans="2:7" ht="12" customHeight="1">
      <c r="B35" s="8" t="s">
        <v>31</v>
      </c>
      <c r="C35" s="10">
        <v>366130</v>
      </c>
      <c r="D35" s="11">
        <v>3.6</v>
      </c>
      <c r="E35" s="10">
        <v>316029</v>
      </c>
      <c r="F35" s="11">
        <v>2.8</v>
      </c>
      <c r="G35" s="11">
        <f>SUM(E35/C35*100)</f>
        <v>86.3160626007156</v>
      </c>
    </row>
    <row r="36" spans="2:7" ht="12" customHeight="1">
      <c r="B36" s="8" t="s">
        <v>32</v>
      </c>
      <c r="C36" s="15" t="s">
        <v>43</v>
      </c>
      <c r="D36" s="17" t="s">
        <v>47</v>
      </c>
      <c r="E36" s="17" t="s">
        <v>47</v>
      </c>
      <c r="F36" s="17" t="s">
        <v>47</v>
      </c>
      <c r="G36" s="18" t="s">
        <v>42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4763451</v>
      </c>
      <c r="D38" s="12">
        <v>47</v>
      </c>
      <c r="E38" s="10">
        <f>SUM(E39:E41)</f>
        <v>5328929</v>
      </c>
      <c r="F38" s="12">
        <v>47.8</v>
      </c>
      <c r="G38" s="11">
        <f>SUM(E38/C38*100)</f>
        <v>111.87118330806804</v>
      </c>
    </row>
    <row r="39" spans="2:7" ht="12" customHeight="1">
      <c r="B39" s="8" t="s">
        <v>33</v>
      </c>
      <c r="C39" s="10">
        <v>38631</v>
      </c>
      <c r="D39" s="11">
        <v>0.4</v>
      </c>
      <c r="E39" s="10">
        <v>24509</v>
      </c>
      <c r="F39" s="11">
        <v>0.2</v>
      </c>
      <c r="G39" s="11">
        <f>SUM(E39/C39*100)</f>
        <v>63.44386632497218</v>
      </c>
    </row>
    <row r="40" spans="2:7" ht="12" customHeight="1">
      <c r="B40" s="8" t="s">
        <v>40</v>
      </c>
      <c r="C40" s="10">
        <v>1301004</v>
      </c>
      <c r="D40" s="11">
        <v>12.8</v>
      </c>
      <c r="E40" s="10">
        <v>1405063</v>
      </c>
      <c r="F40" s="11">
        <v>12.6</v>
      </c>
      <c r="G40" s="11">
        <f>SUM(E40/C40*100)</f>
        <v>107.99836126560717</v>
      </c>
    </row>
    <row r="41" spans="2:7" ht="12" customHeight="1">
      <c r="B41" s="8" t="s">
        <v>41</v>
      </c>
      <c r="C41" s="10">
        <v>3423816</v>
      </c>
      <c r="D41" s="11">
        <v>33.8</v>
      </c>
      <c r="E41" s="10">
        <v>3899357</v>
      </c>
      <c r="F41" s="11">
        <v>35</v>
      </c>
      <c r="G41" s="11">
        <f>SUM(E41/C41*100)</f>
        <v>113.88921016783613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4529961</v>
      </c>
      <c r="D43" s="12">
        <v>44.7</v>
      </c>
      <c r="E43" s="10">
        <f>SUM(E44:E48)</f>
        <v>5097282</v>
      </c>
      <c r="F43" s="12">
        <v>45.7</v>
      </c>
      <c r="G43" s="11">
        <f aca="true" t="shared" si="1" ref="G43:G48">SUM(E43/C43*100)</f>
        <v>112.52375020447197</v>
      </c>
    </row>
    <row r="44" spans="2:7" ht="12" customHeight="1">
      <c r="B44" s="8" t="s">
        <v>34</v>
      </c>
      <c r="C44" s="10">
        <v>468415</v>
      </c>
      <c r="D44" s="11">
        <v>4.6</v>
      </c>
      <c r="E44" s="10">
        <v>506875</v>
      </c>
      <c r="F44" s="11">
        <v>4.5</v>
      </c>
      <c r="G44" s="11">
        <f t="shared" si="1"/>
        <v>108.21066789065253</v>
      </c>
    </row>
    <row r="45" spans="2:7" ht="12" customHeight="1">
      <c r="B45" s="8" t="s">
        <v>35</v>
      </c>
      <c r="C45" s="10">
        <v>952710</v>
      </c>
      <c r="D45" s="11">
        <v>9.4</v>
      </c>
      <c r="E45" s="10">
        <v>1007809</v>
      </c>
      <c r="F45" s="11">
        <v>9</v>
      </c>
      <c r="G45" s="11">
        <f t="shared" si="1"/>
        <v>105.78339683639302</v>
      </c>
    </row>
    <row r="46" spans="2:7" ht="12" customHeight="1">
      <c r="B46" s="8" t="s">
        <v>36</v>
      </c>
      <c r="C46" s="10">
        <v>852012</v>
      </c>
      <c r="D46" s="11">
        <v>8.4</v>
      </c>
      <c r="E46" s="10">
        <v>963028</v>
      </c>
      <c r="F46" s="11">
        <v>8.6</v>
      </c>
      <c r="G46" s="11">
        <f t="shared" si="1"/>
        <v>113.02986342915358</v>
      </c>
    </row>
    <row r="47" spans="2:7" ht="12" customHeight="1">
      <c r="B47" s="8" t="s">
        <v>37</v>
      </c>
      <c r="C47" s="10">
        <v>1882171</v>
      </c>
      <c r="D47" s="11">
        <v>18.6</v>
      </c>
      <c r="E47" s="10">
        <v>2227078</v>
      </c>
      <c r="F47" s="11">
        <v>20</v>
      </c>
      <c r="G47" s="11">
        <f t="shared" si="1"/>
        <v>118.32495559648936</v>
      </c>
    </row>
    <row r="48" spans="2:7" ht="12" customHeight="1">
      <c r="B48" s="8" t="s">
        <v>58</v>
      </c>
      <c r="C48" s="10">
        <v>374653</v>
      </c>
      <c r="D48" s="11">
        <v>3.7</v>
      </c>
      <c r="E48" s="10">
        <v>392492</v>
      </c>
      <c r="F48" s="11">
        <v>3.5</v>
      </c>
      <c r="G48" s="11">
        <f t="shared" si="1"/>
        <v>104.761472615994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56</v>
      </c>
      <c r="C50" s="10">
        <f>SUM(C33,C38,C43)</f>
        <v>10139742</v>
      </c>
      <c r="D50" s="12">
        <v>100</v>
      </c>
      <c r="E50" s="10">
        <f>SUM(E33,E38,E43)</f>
        <v>11148415</v>
      </c>
      <c r="F50" s="12">
        <v>100</v>
      </c>
      <c r="G50" s="11">
        <f>SUM(E50/C50*100)</f>
        <v>109.9477185908675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7" t="s">
        <v>51</v>
      </c>
      <c r="D52" s="23" t="s">
        <v>25</v>
      </c>
      <c r="E52" s="27" t="s">
        <v>52</v>
      </c>
      <c r="F52" s="23" t="s">
        <v>25</v>
      </c>
      <c r="G52" s="7" t="s">
        <v>53</v>
      </c>
    </row>
    <row r="53" spans="2:7" ht="12" customHeight="1">
      <c r="B53" s="26" t="s">
        <v>57</v>
      </c>
      <c r="C53" s="15" t="s">
        <v>3</v>
      </c>
      <c r="D53" s="18" t="s">
        <v>4</v>
      </c>
      <c r="E53" s="15" t="s">
        <v>3</v>
      </c>
      <c r="F53" s="18" t="s">
        <v>4</v>
      </c>
      <c r="G53" s="18" t="s">
        <v>4</v>
      </c>
    </row>
    <row r="54" spans="2:7" ht="12" customHeight="1">
      <c r="B54" s="25"/>
      <c r="C54" s="10">
        <v>1936</v>
      </c>
      <c r="D54" s="11">
        <v>65.8</v>
      </c>
      <c r="E54" s="10">
        <v>2128</v>
      </c>
      <c r="F54" s="11">
        <v>69.1</v>
      </c>
      <c r="G54" s="11">
        <f>SUM(E54/C54*100)</f>
        <v>109.91735537190081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48</v>
      </c>
      <c r="D3" s="33"/>
      <c r="E3" s="33"/>
      <c r="F3" s="33"/>
      <c r="G3" s="34"/>
    </row>
    <row r="4" spans="2:7" ht="12" customHeight="1">
      <c r="B4" s="20" t="s">
        <v>0</v>
      </c>
      <c r="C4" s="28" t="s">
        <v>51</v>
      </c>
      <c r="D4" s="29"/>
      <c r="E4" s="28" t="s">
        <v>52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18886625</v>
      </c>
      <c r="D7" s="11">
        <v>61</v>
      </c>
      <c r="E7" s="10">
        <f>SUM(E8:E10)</f>
        <v>20156496</v>
      </c>
      <c r="F7" s="11">
        <v>62.9</v>
      </c>
      <c r="G7" s="11">
        <f aca="true" t="shared" si="0" ref="G7:G24">SUM(E7/C7*100)</f>
        <v>106.72365232009425</v>
      </c>
    </row>
    <row r="8" spans="2:7" ht="12" customHeight="1">
      <c r="B8" s="8" t="s">
        <v>6</v>
      </c>
      <c r="C8" s="10">
        <v>16140387</v>
      </c>
      <c r="D8" s="11">
        <v>52.1</v>
      </c>
      <c r="E8" s="10">
        <v>17284739</v>
      </c>
      <c r="F8" s="11">
        <v>53.9</v>
      </c>
      <c r="G8" s="11">
        <f t="shared" si="0"/>
        <v>107.08999108881343</v>
      </c>
    </row>
    <row r="9" spans="2:7" ht="12" customHeight="1">
      <c r="B9" s="8" t="s">
        <v>7</v>
      </c>
      <c r="C9" s="10">
        <v>1684256</v>
      </c>
      <c r="D9" s="11">
        <v>5.4</v>
      </c>
      <c r="E9" s="10">
        <v>1811772</v>
      </c>
      <c r="F9" s="11">
        <v>5.7</v>
      </c>
      <c r="G9" s="11">
        <f t="shared" si="0"/>
        <v>107.57105808143179</v>
      </c>
    </row>
    <row r="10" spans="2:7" ht="12" customHeight="1">
      <c r="B10" s="8" t="s">
        <v>8</v>
      </c>
      <c r="C10" s="10">
        <v>1061982</v>
      </c>
      <c r="D10" s="11">
        <v>3.4</v>
      </c>
      <c r="E10" s="10">
        <v>1059985</v>
      </c>
      <c r="F10" s="11">
        <v>3.3</v>
      </c>
      <c r="G10" s="11">
        <f t="shared" si="0"/>
        <v>99.81195538154131</v>
      </c>
    </row>
    <row r="11" spans="2:7" ht="12" customHeight="1">
      <c r="B11" s="8" t="s">
        <v>9</v>
      </c>
      <c r="C11" s="10">
        <f>SUM(C12:C14)</f>
        <v>6450730</v>
      </c>
      <c r="D11" s="11">
        <v>20.8</v>
      </c>
      <c r="E11" s="10">
        <f>SUM(E12:E14)</f>
        <v>6964730</v>
      </c>
      <c r="F11" s="11">
        <v>21.7</v>
      </c>
      <c r="G11" s="11">
        <f t="shared" si="0"/>
        <v>107.96809043317579</v>
      </c>
    </row>
    <row r="12" spans="2:7" ht="12" customHeight="1">
      <c r="B12" s="8" t="s">
        <v>10</v>
      </c>
      <c r="C12" s="10">
        <v>969349</v>
      </c>
      <c r="D12" s="11">
        <v>3.1</v>
      </c>
      <c r="E12" s="10">
        <v>1095235</v>
      </c>
      <c r="F12" s="11">
        <v>3.4</v>
      </c>
      <c r="G12" s="11">
        <f t="shared" si="0"/>
        <v>112.98665392959606</v>
      </c>
    </row>
    <row r="13" spans="2:7" ht="12" customHeight="1">
      <c r="B13" s="8" t="s">
        <v>27</v>
      </c>
      <c r="C13" s="10">
        <v>129876</v>
      </c>
      <c r="D13" s="11">
        <v>0.4</v>
      </c>
      <c r="E13" s="10">
        <v>136217</v>
      </c>
      <c r="F13" s="11">
        <v>0.4</v>
      </c>
      <c r="G13" s="11">
        <f t="shared" si="0"/>
        <v>104.88234931781084</v>
      </c>
    </row>
    <row r="14" spans="2:7" ht="12" customHeight="1">
      <c r="B14" s="8" t="s">
        <v>11</v>
      </c>
      <c r="C14" s="10">
        <f>SUM(C15:C17)</f>
        <v>5351505</v>
      </c>
      <c r="D14" s="11">
        <v>17.3</v>
      </c>
      <c r="E14" s="10">
        <f>SUM(E15:E17)</f>
        <v>5733278</v>
      </c>
      <c r="F14" s="11">
        <v>17.9</v>
      </c>
      <c r="G14" s="11">
        <f t="shared" si="0"/>
        <v>107.13393708872552</v>
      </c>
    </row>
    <row r="15" spans="2:7" ht="12" customHeight="1">
      <c r="B15" s="8" t="s">
        <v>12</v>
      </c>
      <c r="C15" s="10">
        <v>4532087</v>
      </c>
      <c r="D15" s="11">
        <v>14.6</v>
      </c>
      <c r="E15" s="10">
        <v>4828205</v>
      </c>
      <c r="F15" s="11">
        <v>15.1</v>
      </c>
      <c r="G15" s="11">
        <f t="shared" si="0"/>
        <v>106.53381102348654</v>
      </c>
    </row>
    <row r="16" spans="2:7" ht="12" customHeight="1">
      <c r="B16" s="8" t="s">
        <v>13</v>
      </c>
      <c r="C16" s="10">
        <v>714846</v>
      </c>
      <c r="D16" s="11">
        <v>2.3</v>
      </c>
      <c r="E16" s="10">
        <v>790850</v>
      </c>
      <c r="F16" s="11">
        <v>2.5</v>
      </c>
      <c r="G16" s="11">
        <f t="shared" si="0"/>
        <v>110.6322200865641</v>
      </c>
    </row>
    <row r="17" spans="2:7" ht="12" customHeight="1">
      <c r="B17" s="8" t="s">
        <v>14</v>
      </c>
      <c r="C17" s="10">
        <v>104572</v>
      </c>
      <c r="D17" s="11">
        <v>0.3</v>
      </c>
      <c r="E17" s="10">
        <v>114223</v>
      </c>
      <c r="F17" s="11">
        <v>0.4</v>
      </c>
      <c r="G17" s="11">
        <f t="shared" si="0"/>
        <v>109.22904792869986</v>
      </c>
    </row>
    <row r="18" spans="2:7" ht="12" customHeight="1">
      <c r="B18" s="8" t="s">
        <v>15</v>
      </c>
      <c r="C18" s="10">
        <f>SUM(C19:C21)</f>
        <v>7297287</v>
      </c>
      <c r="D18" s="11">
        <v>23.6</v>
      </c>
      <c r="E18" s="10">
        <f>SUM(E19:E21)</f>
        <v>6696314</v>
      </c>
      <c r="F18" s="11">
        <v>20.9</v>
      </c>
      <c r="G18" s="11">
        <f t="shared" si="0"/>
        <v>91.7644324527732</v>
      </c>
    </row>
    <row r="19" spans="2:7" ht="12" customHeight="1">
      <c r="B19" s="8" t="s">
        <v>16</v>
      </c>
      <c r="C19" s="10">
        <v>2262206</v>
      </c>
      <c r="D19" s="11">
        <v>7.3</v>
      </c>
      <c r="E19" s="10">
        <v>1899244</v>
      </c>
      <c r="F19" s="11">
        <v>5.9</v>
      </c>
      <c r="G19" s="11">
        <f t="shared" si="0"/>
        <v>83.95539575087327</v>
      </c>
    </row>
    <row r="20" spans="2:7" ht="12" customHeight="1">
      <c r="B20" s="8" t="s">
        <v>17</v>
      </c>
      <c r="C20" s="10">
        <v>389371</v>
      </c>
      <c r="D20" s="11">
        <v>1.3</v>
      </c>
      <c r="E20" s="10">
        <v>502177</v>
      </c>
      <c r="F20" s="11">
        <v>1.6</v>
      </c>
      <c r="G20" s="11">
        <f t="shared" si="0"/>
        <v>128.97134095759571</v>
      </c>
    </row>
    <row r="21" spans="2:7" ht="12" customHeight="1">
      <c r="B21" s="8" t="s">
        <v>18</v>
      </c>
      <c r="C21" s="10">
        <f>SUM(C22:C24)</f>
        <v>4645710</v>
      </c>
      <c r="D21" s="11">
        <v>15</v>
      </c>
      <c r="E21" s="10">
        <f>SUM(E22:E24)</f>
        <v>4294893</v>
      </c>
      <c r="F21" s="11">
        <v>13.4</v>
      </c>
      <c r="G21" s="11">
        <f t="shared" si="0"/>
        <v>92.44858159463246</v>
      </c>
    </row>
    <row r="22" spans="2:7" ht="12" customHeight="1">
      <c r="B22" s="8" t="s">
        <v>19</v>
      </c>
      <c r="C22" s="10">
        <v>1417267</v>
      </c>
      <c r="D22" s="11">
        <v>4.6</v>
      </c>
      <c r="E22" s="10">
        <v>999275</v>
      </c>
      <c r="F22" s="11">
        <v>3.1</v>
      </c>
      <c r="G22" s="11">
        <f t="shared" si="0"/>
        <v>70.50718036897776</v>
      </c>
    </row>
    <row r="23" spans="2:7" ht="12" customHeight="1">
      <c r="B23" s="8" t="s">
        <v>20</v>
      </c>
      <c r="C23" s="10">
        <v>2203327</v>
      </c>
      <c r="D23" s="11">
        <v>7.1</v>
      </c>
      <c r="E23" s="10">
        <v>2246733</v>
      </c>
      <c r="F23" s="11">
        <v>7</v>
      </c>
      <c r="G23" s="11">
        <f t="shared" si="0"/>
        <v>101.9700207912852</v>
      </c>
    </row>
    <row r="24" spans="2:7" ht="12" customHeight="1">
      <c r="B24" s="8" t="s">
        <v>21</v>
      </c>
      <c r="C24" s="10">
        <v>1025116</v>
      </c>
      <c r="D24" s="11">
        <v>3.3</v>
      </c>
      <c r="E24" s="10">
        <v>1048885</v>
      </c>
      <c r="F24" s="11">
        <v>3.3</v>
      </c>
      <c r="G24" s="11">
        <f t="shared" si="0"/>
        <v>102.31866442431881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1669466</v>
      </c>
      <c r="D26" s="11">
        <v>5.4</v>
      </c>
      <c r="E26" s="10">
        <v>1758921</v>
      </c>
      <c r="F26" s="11">
        <v>5.5</v>
      </c>
      <c r="G26" s="11">
        <f>SUM(E26/C26*100)</f>
        <v>105.35830019898577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30965176</v>
      </c>
      <c r="D28" s="12">
        <v>100</v>
      </c>
      <c r="E28" s="10">
        <f>SUM(E7,E11,E18-E26)</f>
        <v>32058619</v>
      </c>
      <c r="F28" s="12">
        <v>100</v>
      </c>
      <c r="G28" s="11">
        <f>SUM(E28/C28*100)</f>
        <v>103.53120227703533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2383307</v>
      </c>
      <c r="D30" s="11">
        <v>7.7</v>
      </c>
      <c r="E30" s="10">
        <v>1973202</v>
      </c>
      <c r="F30" s="11">
        <v>6.2</v>
      </c>
      <c r="G30" s="11">
        <f>SUM(E30/C30*100)</f>
        <v>82.79260707915515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2007695</v>
      </c>
      <c r="D33" s="12">
        <v>6.5</v>
      </c>
      <c r="E33" s="10">
        <f>SUM(E34:E36)</f>
        <v>1262211</v>
      </c>
      <c r="F33" s="12">
        <v>3.9</v>
      </c>
      <c r="G33" s="11">
        <f>SUM(E33/C33*100)</f>
        <v>62.86866281980081</v>
      </c>
    </row>
    <row r="34" spans="2:7" ht="12" customHeight="1">
      <c r="B34" s="8" t="s">
        <v>30</v>
      </c>
      <c r="C34" s="10">
        <v>1106298</v>
      </c>
      <c r="D34" s="11">
        <v>3.6</v>
      </c>
      <c r="E34" s="10">
        <v>539361</v>
      </c>
      <c r="F34" s="11">
        <v>1.7</v>
      </c>
      <c r="G34" s="11">
        <f>SUM(E34/C34*100)</f>
        <v>48.753681196205726</v>
      </c>
    </row>
    <row r="35" spans="2:7" ht="12" customHeight="1">
      <c r="B35" s="8" t="s">
        <v>31</v>
      </c>
      <c r="C35" s="10">
        <v>896612</v>
      </c>
      <c r="D35" s="11">
        <v>2.9</v>
      </c>
      <c r="E35" s="10">
        <v>717257</v>
      </c>
      <c r="F35" s="11">
        <v>2.2</v>
      </c>
      <c r="G35" s="11">
        <f>SUM(E35/C35*100)</f>
        <v>79.99636409059883</v>
      </c>
    </row>
    <row r="36" spans="2:7" ht="12" customHeight="1">
      <c r="B36" s="8" t="s">
        <v>32</v>
      </c>
      <c r="C36" s="15">
        <v>4785</v>
      </c>
      <c r="D36" s="16">
        <v>0</v>
      </c>
      <c r="E36" s="16">
        <v>5593</v>
      </c>
      <c r="F36" s="16">
        <v>0</v>
      </c>
      <c r="G36" s="11">
        <f>SUM(E36/C36*100)</f>
        <v>116.88610240334378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15605288</v>
      </c>
      <c r="D38" s="12">
        <v>50.4</v>
      </c>
      <c r="E38" s="10">
        <f>SUM(E39:E41)</f>
        <v>16610901</v>
      </c>
      <c r="F38" s="12">
        <v>51.8</v>
      </c>
      <c r="G38" s="11">
        <f>SUM(E38/C38*100)</f>
        <v>106.44405281081643</v>
      </c>
    </row>
    <row r="39" spans="2:7" ht="12" customHeight="1">
      <c r="B39" s="8" t="s">
        <v>33</v>
      </c>
      <c r="C39" s="10">
        <v>37405</v>
      </c>
      <c r="D39" s="11">
        <v>0.1</v>
      </c>
      <c r="E39" s="10">
        <v>39633</v>
      </c>
      <c r="F39" s="11">
        <v>0.1</v>
      </c>
      <c r="G39" s="11">
        <f>SUM(E39/C39*100)</f>
        <v>105.95642293810987</v>
      </c>
    </row>
    <row r="40" spans="2:7" ht="12" customHeight="1">
      <c r="B40" s="8" t="s">
        <v>40</v>
      </c>
      <c r="C40" s="10">
        <v>6283770</v>
      </c>
      <c r="D40" s="11">
        <v>20.3</v>
      </c>
      <c r="E40" s="10">
        <v>7079446</v>
      </c>
      <c r="F40" s="11">
        <v>22.1</v>
      </c>
      <c r="G40" s="11">
        <f>SUM(E40/C40*100)</f>
        <v>112.66239852827205</v>
      </c>
    </row>
    <row r="41" spans="2:7" ht="12" customHeight="1">
      <c r="B41" s="8" t="s">
        <v>41</v>
      </c>
      <c r="C41" s="10">
        <v>9284113</v>
      </c>
      <c r="D41" s="11">
        <v>30</v>
      </c>
      <c r="E41" s="10">
        <v>9491822</v>
      </c>
      <c r="F41" s="11">
        <v>29.6</v>
      </c>
      <c r="G41" s="11">
        <f>SUM(E41/C41*100)</f>
        <v>102.23725195934172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13352193</v>
      </c>
      <c r="D43" s="12">
        <v>43.1</v>
      </c>
      <c r="E43" s="10">
        <f>SUM(E44:E48)</f>
        <v>14185507</v>
      </c>
      <c r="F43" s="12">
        <v>44.2</v>
      </c>
      <c r="G43" s="11">
        <f aca="true" t="shared" si="1" ref="G43:G48">SUM(E43/C43*100)</f>
        <v>106.24102722301872</v>
      </c>
    </row>
    <row r="44" spans="2:7" ht="12" customHeight="1">
      <c r="B44" s="8" t="s">
        <v>34</v>
      </c>
      <c r="C44" s="10">
        <v>1391559</v>
      </c>
      <c r="D44" s="11">
        <v>4.5</v>
      </c>
      <c r="E44" s="10">
        <v>1366266</v>
      </c>
      <c r="F44" s="11">
        <v>4.3</v>
      </c>
      <c r="G44" s="11">
        <f t="shared" si="1"/>
        <v>98.18239830291063</v>
      </c>
    </row>
    <row r="45" spans="2:7" ht="12" customHeight="1">
      <c r="B45" s="8" t="s">
        <v>35</v>
      </c>
      <c r="C45" s="10">
        <v>3544582</v>
      </c>
      <c r="D45" s="11">
        <v>11.4</v>
      </c>
      <c r="E45" s="10">
        <v>3675736</v>
      </c>
      <c r="F45" s="11">
        <v>11.5</v>
      </c>
      <c r="G45" s="11">
        <f t="shared" si="1"/>
        <v>103.7001259951103</v>
      </c>
    </row>
    <row r="46" spans="2:7" ht="12" customHeight="1">
      <c r="B46" s="8" t="s">
        <v>36</v>
      </c>
      <c r="C46" s="10">
        <v>2586073</v>
      </c>
      <c r="D46" s="11">
        <v>8.4</v>
      </c>
      <c r="E46" s="10">
        <v>2861664</v>
      </c>
      <c r="F46" s="11">
        <v>8.9</v>
      </c>
      <c r="G46" s="11">
        <f t="shared" si="1"/>
        <v>110.65673706813382</v>
      </c>
    </row>
    <row r="47" spans="2:7" ht="12" customHeight="1">
      <c r="B47" s="8" t="s">
        <v>37</v>
      </c>
      <c r="C47" s="10">
        <v>4899190</v>
      </c>
      <c r="D47" s="11">
        <v>15.8</v>
      </c>
      <c r="E47" s="10">
        <v>5402367</v>
      </c>
      <c r="F47" s="11">
        <v>16.9</v>
      </c>
      <c r="G47" s="11">
        <f t="shared" si="1"/>
        <v>110.27061616308002</v>
      </c>
    </row>
    <row r="48" spans="2:7" ht="12" customHeight="1">
      <c r="B48" s="8" t="s">
        <v>58</v>
      </c>
      <c r="C48" s="10">
        <v>930789</v>
      </c>
      <c r="D48" s="11">
        <v>3</v>
      </c>
      <c r="E48" s="10">
        <v>879474</v>
      </c>
      <c r="F48" s="11">
        <v>2.7</v>
      </c>
      <c r="G48" s="11">
        <f t="shared" si="1"/>
        <v>94.48693527749039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56</v>
      </c>
      <c r="C50" s="10">
        <f>SUM(C33,C38,C43)</f>
        <v>30965176</v>
      </c>
      <c r="D50" s="12">
        <v>100</v>
      </c>
      <c r="E50" s="10">
        <f>SUM(E33,E38,E43)</f>
        <v>32058619</v>
      </c>
      <c r="F50" s="12">
        <v>100</v>
      </c>
      <c r="G50" s="11">
        <f>SUM(E50/C50*100)</f>
        <v>103.53120227703533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7" t="s">
        <v>51</v>
      </c>
      <c r="D52" s="23" t="s">
        <v>25</v>
      </c>
      <c r="E52" s="27" t="s">
        <v>52</v>
      </c>
      <c r="F52" s="23" t="s">
        <v>25</v>
      </c>
      <c r="G52" s="7" t="s">
        <v>53</v>
      </c>
    </row>
    <row r="53" spans="2:7" ht="12" customHeight="1">
      <c r="B53" s="26" t="s">
        <v>57</v>
      </c>
      <c r="C53" s="15" t="s">
        <v>3</v>
      </c>
      <c r="D53" s="18" t="s">
        <v>4</v>
      </c>
      <c r="E53" s="15" t="s">
        <v>3</v>
      </c>
      <c r="F53" s="18" t="s">
        <v>4</v>
      </c>
      <c r="G53" s="18" t="s">
        <v>4</v>
      </c>
    </row>
    <row r="54" spans="2:7" ht="12" customHeight="1">
      <c r="B54" s="25"/>
      <c r="C54" s="10">
        <v>2263</v>
      </c>
      <c r="D54" s="11">
        <v>76.9</v>
      </c>
      <c r="E54" s="10">
        <v>2387</v>
      </c>
      <c r="F54" s="11">
        <v>77.5</v>
      </c>
      <c r="G54" s="11">
        <f>SUM(E54/C54*100)</f>
        <v>105.47945205479452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49</v>
      </c>
      <c r="D3" s="33"/>
      <c r="E3" s="33"/>
      <c r="F3" s="33"/>
      <c r="G3" s="34"/>
    </row>
    <row r="4" spans="2:7" ht="12" customHeight="1">
      <c r="B4" s="20" t="s">
        <v>0</v>
      </c>
      <c r="C4" s="28" t="s">
        <v>51</v>
      </c>
      <c r="D4" s="29"/>
      <c r="E4" s="28" t="s">
        <v>52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5830374</v>
      </c>
      <c r="D7" s="11">
        <v>66.4</v>
      </c>
      <c r="E7" s="10">
        <f>SUM(E8:E10)</f>
        <v>6065237</v>
      </c>
      <c r="F7" s="11">
        <v>67.2</v>
      </c>
      <c r="G7" s="11">
        <f aca="true" t="shared" si="0" ref="G7:G24">SUM(E7/C7*100)</f>
        <v>104.02826645426177</v>
      </c>
    </row>
    <row r="8" spans="2:7" ht="12" customHeight="1">
      <c r="B8" s="8" t="s">
        <v>6</v>
      </c>
      <c r="C8" s="10">
        <v>4928291</v>
      </c>
      <c r="D8" s="11">
        <v>56.1</v>
      </c>
      <c r="E8" s="10">
        <v>5141555</v>
      </c>
      <c r="F8" s="11">
        <v>57</v>
      </c>
      <c r="G8" s="11">
        <f t="shared" si="0"/>
        <v>104.32734187165491</v>
      </c>
    </row>
    <row r="9" spans="2:7" ht="12" customHeight="1">
      <c r="B9" s="8" t="s">
        <v>7</v>
      </c>
      <c r="C9" s="10">
        <v>560405</v>
      </c>
      <c r="D9" s="11">
        <v>6.4</v>
      </c>
      <c r="E9" s="10">
        <v>588666</v>
      </c>
      <c r="F9" s="11">
        <v>6.5</v>
      </c>
      <c r="G9" s="11">
        <f t="shared" si="0"/>
        <v>105.0429600021413</v>
      </c>
    </row>
    <row r="10" spans="2:7" ht="12" customHeight="1">
      <c r="B10" s="8" t="s">
        <v>8</v>
      </c>
      <c r="C10" s="10">
        <v>341678</v>
      </c>
      <c r="D10" s="11">
        <v>3.9</v>
      </c>
      <c r="E10" s="10">
        <v>335016</v>
      </c>
      <c r="F10" s="11">
        <v>3.7</v>
      </c>
      <c r="G10" s="11">
        <f t="shared" si="0"/>
        <v>98.05021101739064</v>
      </c>
    </row>
    <row r="11" spans="2:7" ht="12" customHeight="1">
      <c r="B11" s="8" t="s">
        <v>9</v>
      </c>
      <c r="C11" s="10">
        <f>SUM(C12:C14)</f>
        <v>1873363</v>
      </c>
      <c r="D11" s="11">
        <v>21.3</v>
      </c>
      <c r="E11" s="10">
        <f>SUM(E12:E14)</f>
        <v>1966059</v>
      </c>
      <c r="F11" s="11">
        <v>21.8</v>
      </c>
      <c r="G11" s="11">
        <f t="shared" si="0"/>
        <v>104.94810669368404</v>
      </c>
    </row>
    <row r="12" spans="2:7" ht="12" customHeight="1">
      <c r="B12" s="8" t="s">
        <v>10</v>
      </c>
      <c r="C12" s="10">
        <v>322978</v>
      </c>
      <c r="D12" s="11">
        <v>3.7</v>
      </c>
      <c r="E12" s="10">
        <v>361116</v>
      </c>
      <c r="F12" s="11">
        <v>4</v>
      </c>
      <c r="G12" s="11">
        <f t="shared" si="0"/>
        <v>111.80823461659928</v>
      </c>
    </row>
    <row r="13" spans="2:7" ht="12" customHeight="1">
      <c r="B13" s="8" t="s">
        <v>27</v>
      </c>
      <c r="C13" s="10">
        <v>41637</v>
      </c>
      <c r="D13" s="11">
        <v>0.5</v>
      </c>
      <c r="E13" s="10">
        <v>43028</v>
      </c>
      <c r="F13" s="11">
        <v>0.5</v>
      </c>
      <c r="G13" s="11">
        <f t="shared" si="0"/>
        <v>103.34077863438769</v>
      </c>
    </row>
    <row r="14" spans="2:7" ht="12" customHeight="1">
      <c r="B14" s="8" t="s">
        <v>11</v>
      </c>
      <c r="C14" s="10">
        <f>SUM(C15:C17)</f>
        <v>1508748</v>
      </c>
      <c r="D14" s="11">
        <v>17.2</v>
      </c>
      <c r="E14" s="10">
        <f>SUM(E15:E17)</f>
        <v>1561915</v>
      </c>
      <c r="F14" s="11">
        <v>17.3</v>
      </c>
      <c r="G14" s="11">
        <f t="shared" si="0"/>
        <v>103.52391519325958</v>
      </c>
    </row>
    <row r="15" spans="2:7" ht="12" customHeight="1">
      <c r="B15" s="8" t="s">
        <v>12</v>
      </c>
      <c r="C15" s="10">
        <v>1385757</v>
      </c>
      <c r="D15" s="11">
        <v>15.8</v>
      </c>
      <c r="E15" s="10">
        <v>1429930</v>
      </c>
      <c r="F15" s="11">
        <v>15.8</v>
      </c>
      <c r="G15" s="11">
        <f t="shared" si="0"/>
        <v>103.18764400973619</v>
      </c>
    </row>
    <row r="16" spans="2:7" ht="12" customHeight="1">
      <c r="B16" s="8" t="s">
        <v>13</v>
      </c>
      <c r="C16" s="10">
        <v>113366</v>
      </c>
      <c r="D16" s="11">
        <v>1.3</v>
      </c>
      <c r="E16" s="10">
        <v>121634</v>
      </c>
      <c r="F16" s="11">
        <v>1.3</v>
      </c>
      <c r="G16" s="11">
        <f t="shared" si="0"/>
        <v>107.29319196231674</v>
      </c>
    </row>
    <row r="17" spans="2:7" ht="12" customHeight="1">
      <c r="B17" s="8" t="s">
        <v>14</v>
      </c>
      <c r="C17" s="10">
        <v>9625</v>
      </c>
      <c r="D17" s="11">
        <v>0.1</v>
      </c>
      <c r="E17" s="10">
        <v>10351</v>
      </c>
      <c r="F17" s="11">
        <v>0.1</v>
      </c>
      <c r="G17" s="11">
        <f t="shared" si="0"/>
        <v>107.54285714285714</v>
      </c>
    </row>
    <row r="18" spans="2:7" ht="12" customHeight="1">
      <c r="B18" s="8" t="s">
        <v>15</v>
      </c>
      <c r="C18" s="10">
        <f>SUM(C19:C21)</f>
        <v>1636345</v>
      </c>
      <c r="D18" s="11">
        <v>18.6</v>
      </c>
      <c r="E18" s="10">
        <f>SUM(E19:E21)</f>
        <v>1561870</v>
      </c>
      <c r="F18" s="11">
        <v>17.3</v>
      </c>
      <c r="G18" s="11">
        <f t="shared" si="0"/>
        <v>95.44869816572911</v>
      </c>
    </row>
    <row r="19" spans="2:7" ht="12" customHeight="1">
      <c r="B19" s="8" t="s">
        <v>16</v>
      </c>
      <c r="C19" s="10">
        <v>91329</v>
      </c>
      <c r="D19" s="11">
        <v>1</v>
      </c>
      <c r="E19" s="10">
        <v>59312</v>
      </c>
      <c r="F19" s="11">
        <v>0.7</v>
      </c>
      <c r="G19" s="11">
        <f t="shared" si="0"/>
        <v>64.94322723340889</v>
      </c>
    </row>
    <row r="20" spans="2:7" ht="12" customHeight="1">
      <c r="B20" s="8" t="s">
        <v>17</v>
      </c>
      <c r="C20" s="10">
        <v>124324</v>
      </c>
      <c r="D20" s="11">
        <v>1.4</v>
      </c>
      <c r="E20" s="10">
        <v>152178</v>
      </c>
      <c r="F20" s="11">
        <v>1.7</v>
      </c>
      <c r="G20" s="11">
        <f t="shared" si="0"/>
        <v>122.40436279398989</v>
      </c>
    </row>
    <row r="21" spans="2:7" ht="12" customHeight="1">
      <c r="B21" s="8" t="s">
        <v>18</v>
      </c>
      <c r="C21" s="10">
        <f>SUM(C22:C24)</f>
        <v>1420692</v>
      </c>
      <c r="D21" s="11">
        <v>16.2</v>
      </c>
      <c r="E21" s="10">
        <f>SUM(E22:E24)</f>
        <v>1350380</v>
      </c>
      <c r="F21" s="11">
        <v>15</v>
      </c>
      <c r="G21" s="11">
        <f t="shared" si="0"/>
        <v>95.05086253741135</v>
      </c>
    </row>
    <row r="22" spans="2:7" ht="12" customHeight="1">
      <c r="B22" s="8" t="s">
        <v>19</v>
      </c>
      <c r="C22" s="10">
        <v>366655</v>
      </c>
      <c r="D22" s="11">
        <v>4.2</v>
      </c>
      <c r="E22" s="10">
        <v>284707</v>
      </c>
      <c r="F22" s="11">
        <v>3.2</v>
      </c>
      <c r="G22" s="11">
        <f t="shared" si="0"/>
        <v>77.64983431290996</v>
      </c>
    </row>
    <row r="23" spans="2:7" ht="12" customHeight="1">
      <c r="B23" s="8" t="s">
        <v>20</v>
      </c>
      <c r="C23" s="10">
        <v>725393</v>
      </c>
      <c r="D23" s="11">
        <v>8.3</v>
      </c>
      <c r="E23" s="10">
        <v>734348</v>
      </c>
      <c r="F23" s="11">
        <v>8.1</v>
      </c>
      <c r="G23" s="11">
        <f t="shared" si="0"/>
        <v>101.23450322790542</v>
      </c>
    </row>
    <row r="24" spans="2:7" ht="12" customHeight="1">
      <c r="B24" s="8" t="s">
        <v>21</v>
      </c>
      <c r="C24" s="10">
        <v>328644</v>
      </c>
      <c r="D24" s="11">
        <v>3.7</v>
      </c>
      <c r="E24" s="10">
        <v>331325</v>
      </c>
      <c r="F24" s="11">
        <v>3.7</v>
      </c>
      <c r="G24" s="11">
        <f t="shared" si="0"/>
        <v>100.81577634157325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557616</v>
      </c>
      <c r="D26" s="11">
        <v>6.3</v>
      </c>
      <c r="E26" s="10">
        <v>567299</v>
      </c>
      <c r="F26" s="11">
        <v>6.3</v>
      </c>
      <c r="G26" s="11">
        <f>SUM(E26/C26*100)</f>
        <v>101.7364996700238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8782466</v>
      </c>
      <c r="D28" s="12">
        <v>100</v>
      </c>
      <c r="E28" s="10">
        <f>SUM(E7,E11,E18-E26)</f>
        <v>9025867</v>
      </c>
      <c r="F28" s="12">
        <v>100</v>
      </c>
      <c r="G28" s="11">
        <f>SUM(E28/C28*100)</f>
        <v>102.77144255383396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96218</v>
      </c>
      <c r="D30" s="11">
        <v>1.1</v>
      </c>
      <c r="E30" s="10">
        <v>61622</v>
      </c>
      <c r="F30" s="11">
        <v>0.7</v>
      </c>
      <c r="G30" s="11">
        <f>SUM(E30/C30*100)</f>
        <v>64.04414974329129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444750</v>
      </c>
      <c r="D33" s="12">
        <v>5.1</v>
      </c>
      <c r="E33" s="10">
        <f>SUM(E34:E36)</f>
        <v>322163</v>
      </c>
      <c r="F33" s="12">
        <v>3.6</v>
      </c>
      <c r="G33" s="11">
        <f>SUM(E33/C33*100)</f>
        <v>72.43687464867902</v>
      </c>
    </row>
    <row r="34" spans="2:7" ht="12" customHeight="1">
      <c r="B34" s="8" t="s">
        <v>30</v>
      </c>
      <c r="C34" s="10">
        <v>202802</v>
      </c>
      <c r="D34" s="11">
        <v>2.3</v>
      </c>
      <c r="E34" s="10">
        <v>92777</v>
      </c>
      <c r="F34" s="11">
        <v>1</v>
      </c>
      <c r="G34" s="11">
        <f>SUM(E34/C34*100)</f>
        <v>45.74757645388113</v>
      </c>
    </row>
    <row r="35" spans="2:7" ht="12" customHeight="1">
      <c r="B35" s="8" t="s">
        <v>31</v>
      </c>
      <c r="C35" s="10">
        <v>239823</v>
      </c>
      <c r="D35" s="11">
        <v>2.7</v>
      </c>
      <c r="E35" s="10">
        <v>227067</v>
      </c>
      <c r="F35" s="11">
        <v>2.5</v>
      </c>
      <c r="G35" s="11">
        <f>SUM(E35/C35*100)</f>
        <v>94.6810772945047</v>
      </c>
    </row>
    <row r="36" spans="2:7" ht="12" customHeight="1">
      <c r="B36" s="8" t="s">
        <v>32</v>
      </c>
      <c r="C36" s="15">
        <v>2125</v>
      </c>
      <c r="D36" s="16">
        <v>0</v>
      </c>
      <c r="E36" s="15">
        <v>2319</v>
      </c>
      <c r="F36" s="16">
        <v>0</v>
      </c>
      <c r="G36" s="11">
        <f>SUM(E36/C36*100)</f>
        <v>109.12941176470588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4746244</v>
      </c>
      <c r="D38" s="12">
        <v>54</v>
      </c>
      <c r="E38" s="10">
        <f>SUM(E39:E41)</f>
        <v>4958588</v>
      </c>
      <c r="F38" s="12">
        <v>54.9</v>
      </c>
      <c r="G38" s="11">
        <f>SUM(E38/C38*100)</f>
        <v>104.4739377073745</v>
      </c>
    </row>
    <row r="39" spans="2:7" ht="12" customHeight="1">
      <c r="B39" s="8" t="s">
        <v>33</v>
      </c>
      <c r="C39" s="10">
        <v>123900</v>
      </c>
      <c r="D39" s="11">
        <v>1.4</v>
      </c>
      <c r="E39" s="10">
        <v>142901</v>
      </c>
      <c r="F39" s="11">
        <v>1.6</v>
      </c>
      <c r="G39" s="11">
        <f>SUM(E39/C39*100)</f>
        <v>115.33575464083938</v>
      </c>
    </row>
    <row r="40" spans="2:7" ht="12" customHeight="1">
      <c r="B40" s="8" t="s">
        <v>40</v>
      </c>
      <c r="C40" s="10">
        <v>1235837</v>
      </c>
      <c r="D40" s="11">
        <v>14.1</v>
      </c>
      <c r="E40" s="10">
        <v>1330548</v>
      </c>
      <c r="F40" s="11">
        <v>14.7</v>
      </c>
      <c r="G40" s="11">
        <f>SUM(E40/C40*100)</f>
        <v>107.66371293301624</v>
      </c>
    </row>
    <row r="41" spans="2:7" ht="12" customHeight="1">
      <c r="B41" s="8" t="s">
        <v>41</v>
      </c>
      <c r="C41" s="10">
        <v>3386507</v>
      </c>
      <c r="D41" s="11">
        <v>38.6</v>
      </c>
      <c r="E41" s="10">
        <v>3485139</v>
      </c>
      <c r="F41" s="11">
        <v>38.6</v>
      </c>
      <c r="G41" s="11">
        <f>SUM(E41/C41*100)</f>
        <v>102.91249951646341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3591472</v>
      </c>
      <c r="D43" s="12">
        <v>40.9</v>
      </c>
      <c r="E43" s="10">
        <f>SUM(E44:E48)</f>
        <v>3745116</v>
      </c>
      <c r="F43" s="12">
        <v>41.5</v>
      </c>
      <c r="G43" s="11">
        <f aca="true" t="shared" si="1" ref="G43:G48">SUM(E43/C43*100)</f>
        <v>104.27802305015884</v>
      </c>
    </row>
    <row r="44" spans="2:7" ht="12" customHeight="1">
      <c r="B44" s="8" t="s">
        <v>34</v>
      </c>
      <c r="C44" s="10">
        <v>387807</v>
      </c>
      <c r="D44" s="11">
        <v>4.4</v>
      </c>
      <c r="E44" s="10">
        <v>366483</v>
      </c>
      <c r="F44" s="11">
        <v>4.1</v>
      </c>
      <c r="G44" s="11">
        <f t="shared" si="1"/>
        <v>94.5013885773078</v>
      </c>
    </row>
    <row r="45" spans="2:7" ht="12" customHeight="1">
      <c r="B45" s="8" t="s">
        <v>35</v>
      </c>
      <c r="C45" s="10">
        <v>762927</v>
      </c>
      <c r="D45" s="11">
        <v>8.7</v>
      </c>
      <c r="E45" s="10">
        <v>840892</v>
      </c>
      <c r="F45" s="11">
        <v>9.3</v>
      </c>
      <c r="G45" s="11">
        <f t="shared" si="1"/>
        <v>110.21919528342816</v>
      </c>
    </row>
    <row r="46" spans="2:7" ht="12" customHeight="1">
      <c r="B46" s="8" t="s">
        <v>36</v>
      </c>
      <c r="C46" s="10">
        <v>800442</v>
      </c>
      <c r="D46" s="11">
        <v>9.1</v>
      </c>
      <c r="E46" s="10">
        <v>830916</v>
      </c>
      <c r="F46" s="11">
        <v>9.2</v>
      </c>
      <c r="G46" s="11">
        <f t="shared" si="1"/>
        <v>103.80714655153027</v>
      </c>
    </row>
    <row r="47" spans="2:7" ht="12" customHeight="1">
      <c r="B47" s="8" t="s">
        <v>37</v>
      </c>
      <c r="C47" s="10">
        <v>1284165</v>
      </c>
      <c r="D47" s="11">
        <v>14.6</v>
      </c>
      <c r="E47" s="10">
        <v>1332307</v>
      </c>
      <c r="F47" s="11">
        <v>14.8</v>
      </c>
      <c r="G47" s="11">
        <f t="shared" si="1"/>
        <v>103.74889519648956</v>
      </c>
    </row>
    <row r="48" spans="2:7" ht="12" customHeight="1">
      <c r="B48" s="8" t="s">
        <v>58</v>
      </c>
      <c r="C48" s="10">
        <v>356131</v>
      </c>
      <c r="D48" s="11">
        <v>4.1</v>
      </c>
      <c r="E48" s="10">
        <v>374518</v>
      </c>
      <c r="F48" s="11">
        <v>4.1</v>
      </c>
      <c r="G48" s="11">
        <f t="shared" si="1"/>
        <v>105.16298777696971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56</v>
      </c>
      <c r="C50" s="10">
        <f>SUM(C33,C38,C43)</f>
        <v>8782466</v>
      </c>
      <c r="D50" s="12">
        <v>100</v>
      </c>
      <c r="E50" s="10">
        <f>SUM(E33,E38,E43)</f>
        <v>9025867</v>
      </c>
      <c r="F50" s="12">
        <v>100</v>
      </c>
      <c r="G50" s="11">
        <f>SUM(E50/C50*100)</f>
        <v>102.77144255383396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7" t="s">
        <v>51</v>
      </c>
      <c r="D52" s="23" t="s">
        <v>25</v>
      </c>
      <c r="E52" s="27" t="s">
        <v>52</v>
      </c>
      <c r="F52" s="23" t="s">
        <v>25</v>
      </c>
      <c r="G52" s="7" t="s">
        <v>53</v>
      </c>
    </row>
    <row r="53" spans="2:7" ht="12" customHeight="1">
      <c r="B53" s="26" t="s">
        <v>57</v>
      </c>
      <c r="C53" s="15" t="s">
        <v>3</v>
      </c>
      <c r="D53" s="18" t="s">
        <v>4</v>
      </c>
      <c r="E53" s="15" t="s">
        <v>3</v>
      </c>
      <c r="F53" s="18" t="s">
        <v>4</v>
      </c>
      <c r="G53" s="18" t="s">
        <v>4</v>
      </c>
    </row>
    <row r="54" spans="2:7" ht="12" customHeight="1">
      <c r="B54" s="25"/>
      <c r="C54" s="10">
        <v>2002</v>
      </c>
      <c r="D54" s="11">
        <v>68</v>
      </c>
      <c r="E54" s="10">
        <v>2127</v>
      </c>
      <c r="F54" s="11">
        <v>69</v>
      </c>
      <c r="G54" s="11">
        <f>SUM(E54/C54*100)</f>
        <v>106.24375624375624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9"/>
      <c r="C3" s="32" t="s">
        <v>50</v>
      </c>
      <c r="D3" s="33"/>
      <c r="E3" s="33"/>
      <c r="F3" s="33"/>
      <c r="G3" s="34"/>
    </row>
    <row r="4" spans="2:7" ht="12" customHeight="1">
      <c r="B4" s="20" t="s">
        <v>0</v>
      </c>
      <c r="C4" s="28" t="s">
        <v>51</v>
      </c>
      <c r="D4" s="29"/>
      <c r="E4" s="28" t="s">
        <v>52</v>
      </c>
      <c r="F4" s="29"/>
      <c r="G4" s="19"/>
    </row>
    <row r="5" spans="2:7" ht="12" customHeight="1">
      <c r="B5" s="21"/>
      <c r="C5" s="6" t="s">
        <v>1</v>
      </c>
      <c r="D5" s="6" t="s">
        <v>2</v>
      </c>
      <c r="E5" s="6" t="s">
        <v>1</v>
      </c>
      <c r="F5" s="6" t="s">
        <v>2</v>
      </c>
      <c r="G5" s="22" t="s">
        <v>55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17544303</v>
      </c>
      <c r="D7" s="11">
        <v>58.6</v>
      </c>
      <c r="E7" s="10">
        <f>SUM(E8:E10)</f>
        <v>17955874</v>
      </c>
      <c r="F7" s="11">
        <v>58.4</v>
      </c>
      <c r="G7" s="11">
        <f aca="true" t="shared" si="0" ref="G7:G24">SUM(E7/C7*100)</f>
        <v>102.34589541687693</v>
      </c>
    </row>
    <row r="8" spans="2:7" ht="12" customHeight="1">
      <c r="B8" s="8" t="s">
        <v>6</v>
      </c>
      <c r="C8" s="10">
        <v>15009910</v>
      </c>
      <c r="D8" s="11">
        <v>50.2</v>
      </c>
      <c r="E8" s="10">
        <v>15351119</v>
      </c>
      <c r="F8" s="11">
        <v>49.9</v>
      </c>
      <c r="G8" s="11">
        <f t="shared" si="0"/>
        <v>102.27322482280042</v>
      </c>
    </row>
    <row r="9" spans="2:7" ht="12" customHeight="1">
      <c r="B9" s="8" t="s">
        <v>7</v>
      </c>
      <c r="C9" s="10">
        <v>1566027</v>
      </c>
      <c r="D9" s="11">
        <v>5.2</v>
      </c>
      <c r="E9" s="10">
        <v>1686871</v>
      </c>
      <c r="F9" s="11">
        <v>5.5</v>
      </c>
      <c r="G9" s="11">
        <f t="shared" si="0"/>
        <v>107.71659747884297</v>
      </c>
    </row>
    <row r="10" spans="2:7" ht="12" customHeight="1">
      <c r="B10" s="8" t="s">
        <v>8</v>
      </c>
      <c r="C10" s="10">
        <v>968366</v>
      </c>
      <c r="D10" s="11">
        <v>3.2</v>
      </c>
      <c r="E10" s="10">
        <v>917884</v>
      </c>
      <c r="F10" s="11">
        <v>3</v>
      </c>
      <c r="G10" s="11">
        <f t="shared" si="0"/>
        <v>94.7868884285487</v>
      </c>
    </row>
    <row r="11" spans="2:7" ht="12" customHeight="1">
      <c r="B11" s="8" t="s">
        <v>9</v>
      </c>
      <c r="C11" s="10">
        <f>SUM(C12:C14)</f>
        <v>6800856</v>
      </c>
      <c r="D11" s="11">
        <v>22.7</v>
      </c>
      <c r="E11" s="10">
        <f>SUM(E12:E14)</f>
        <v>7390073</v>
      </c>
      <c r="F11" s="11">
        <v>24</v>
      </c>
      <c r="G11" s="11">
        <f t="shared" si="0"/>
        <v>108.66386525460912</v>
      </c>
    </row>
    <row r="12" spans="2:7" ht="12" customHeight="1">
      <c r="B12" s="8" t="s">
        <v>10</v>
      </c>
      <c r="C12" s="10">
        <v>983940</v>
      </c>
      <c r="D12" s="11">
        <v>3.3</v>
      </c>
      <c r="E12" s="10">
        <v>1142707</v>
      </c>
      <c r="F12" s="11">
        <v>3.7</v>
      </c>
      <c r="G12" s="11">
        <f t="shared" si="0"/>
        <v>116.13584161635873</v>
      </c>
    </row>
    <row r="13" spans="2:7" ht="12" customHeight="1">
      <c r="B13" s="8" t="s">
        <v>27</v>
      </c>
      <c r="C13" s="10">
        <v>136147</v>
      </c>
      <c r="D13" s="11">
        <v>0.5</v>
      </c>
      <c r="E13" s="10">
        <v>145598</v>
      </c>
      <c r="F13" s="11">
        <v>0.5</v>
      </c>
      <c r="G13" s="11">
        <f t="shared" si="0"/>
        <v>106.94176147840201</v>
      </c>
    </row>
    <row r="14" spans="2:7" ht="12" customHeight="1">
      <c r="B14" s="8" t="s">
        <v>11</v>
      </c>
      <c r="C14" s="10">
        <f>SUM(C15:C17)</f>
        <v>5680769</v>
      </c>
      <c r="D14" s="11">
        <v>19</v>
      </c>
      <c r="E14" s="10">
        <f>SUM(E15:E17)</f>
        <v>6101768</v>
      </c>
      <c r="F14" s="11">
        <v>19.8</v>
      </c>
      <c r="G14" s="11">
        <f t="shared" si="0"/>
        <v>107.41095087654506</v>
      </c>
    </row>
    <row r="15" spans="2:7" ht="12" customHeight="1">
      <c r="B15" s="8" t="s">
        <v>12</v>
      </c>
      <c r="C15" s="10">
        <v>4757712</v>
      </c>
      <c r="D15" s="11">
        <v>15.9</v>
      </c>
      <c r="E15" s="10">
        <v>5074193</v>
      </c>
      <c r="F15" s="11">
        <v>16.5</v>
      </c>
      <c r="G15" s="11">
        <f t="shared" si="0"/>
        <v>106.6519579159058</v>
      </c>
    </row>
    <row r="16" spans="2:7" ht="12" customHeight="1">
      <c r="B16" s="8" t="s">
        <v>13</v>
      </c>
      <c r="C16" s="10">
        <v>788786</v>
      </c>
      <c r="D16" s="11">
        <v>2.6</v>
      </c>
      <c r="E16" s="10">
        <v>880668</v>
      </c>
      <c r="F16" s="11">
        <v>2.9</v>
      </c>
      <c r="G16" s="11">
        <f t="shared" si="0"/>
        <v>111.64853331575357</v>
      </c>
    </row>
    <row r="17" spans="2:7" ht="12" customHeight="1">
      <c r="B17" s="8" t="s">
        <v>14</v>
      </c>
      <c r="C17" s="10">
        <v>134271</v>
      </c>
      <c r="D17" s="11">
        <v>0.4</v>
      </c>
      <c r="E17" s="10">
        <v>146907</v>
      </c>
      <c r="F17" s="11">
        <v>0.5</v>
      </c>
      <c r="G17" s="11">
        <f t="shared" si="0"/>
        <v>109.41081841946512</v>
      </c>
    </row>
    <row r="18" spans="2:7" ht="12" customHeight="1">
      <c r="B18" s="8" t="s">
        <v>15</v>
      </c>
      <c r="C18" s="10">
        <f>SUM(C19:C21)</f>
        <v>7258841</v>
      </c>
      <c r="D18" s="11">
        <v>24.3</v>
      </c>
      <c r="E18" s="10">
        <f>SUM(E19:E21)</f>
        <v>7197302</v>
      </c>
      <c r="F18" s="11">
        <v>23.4</v>
      </c>
      <c r="G18" s="11">
        <f t="shared" si="0"/>
        <v>99.15222003071841</v>
      </c>
    </row>
    <row r="19" spans="2:7" ht="12" customHeight="1">
      <c r="B19" s="8" t="s">
        <v>16</v>
      </c>
      <c r="C19" s="10">
        <v>1362054</v>
      </c>
      <c r="D19" s="11">
        <v>4.6</v>
      </c>
      <c r="E19" s="10">
        <v>1376794</v>
      </c>
      <c r="F19" s="11">
        <v>4.5</v>
      </c>
      <c r="G19" s="11">
        <f t="shared" si="0"/>
        <v>101.08218910557143</v>
      </c>
    </row>
    <row r="20" spans="2:7" ht="12" customHeight="1">
      <c r="B20" s="8" t="s">
        <v>17</v>
      </c>
      <c r="C20" s="10">
        <v>443510</v>
      </c>
      <c r="D20" s="11">
        <v>1.5</v>
      </c>
      <c r="E20" s="10">
        <v>563277</v>
      </c>
      <c r="F20" s="11">
        <v>1.8</v>
      </c>
      <c r="G20" s="11">
        <f t="shared" si="0"/>
        <v>127.00435164934274</v>
      </c>
    </row>
    <row r="21" spans="2:7" ht="12" customHeight="1">
      <c r="B21" s="8" t="s">
        <v>18</v>
      </c>
      <c r="C21" s="10">
        <f>SUM(C22:C24)</f>
        <v>5453277</v>
      </c>
      <c r="D21" s="11">
        <v>18.2</v>
      </c>
      <c r="E21" s="10">
        <f>SUM(E22:E24)</f>
        <v>5257231</v>
      </c>
      <c r="F21" s="11">
        <v>17.1</v>
      </c>
      <c r="G21" s="11">
        <f t="shared" si="0"/>
        <v>96.404987313133</v>
      </c>
    </row>
    <row r="22" spans="2:7" ht="12" customHeight="1">
      <c r="B22" s="8" t="s">
        <v>19</v>
      </c>
      <c r="C22" s="10">
        <v>2078573</v>
      </c>
      <c r="D22" s="11">
        <v>6.9</v>
      </c>
      <c r="E22" s="10">
        <v>1825907</v>
      </c>
      <c r="F22" s="11">
        <v>5.9</v>
      </c>
      <c r="G22" s="11">
        <f t="shared" si="0"/>
        <v>87.8442566125895</v>
      </c>
    </row>
    <row r="23" spans="2:7" ht="12" customHeight="1">
      <c r="B23" s="8" t="s">
        <v>20</v>
      </c>
      <c r="C23" s="10">
        <v>2300092</v>
      </c>
      <c r="D23" s="11">
        <v>7.7</v>
      </c>
      <c r="E23" s="10">
        <v>2310203</v>
      </c>
      <c r="F23" s="11">
        <v>7.5</v>
      </c>
      <c r="G23" s="11">
        <f t="shared" si="0"/>
        <v>100.43959111200769</v>
      </c>
    </row>
    <row r="24" spans="2:7" ht="12" customHeight="1">
      <c r="B24" s="8" t="s">
        <v>21</v>
      </c>
      <c r="C24" s="10">
        <v>1074612</v>
      </c>
      <c r="D24" s="11">
        <v>3.6</v>
      </c>
      <c r="E24" s="10">
        <v>1121121</v>
      </c>
      <c r="F24" s="11">
        <v>3.6</v>
      </c>
      <c r="G24" s="11">
        <f t="shared" si="0"/>
        <v>104.32798070373306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1689632</v>
      </c>
      <c r="D26" s="11">
        <v>5.6</v>
      </c>
      <c r="E26" s="10">
        <v>1798116</v>
      </c>
      <c r="F26" s="11">
        <v>5.8</v>
      </c>
      <c r="G26" s="11">
        <f>SUM(E26/C26*100)</f>
        <v>106.42056968618019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29914368</v>
      </c>
      <c r="D28" s="12">
        <v>100</v>
      </c>
      <c r="E28" s="10">
        <f>SUM(E7,E11,E18-E26)</f>
        <v>30745133</v>
      </c>
      <c r="F28" s="12">
        <v>100</v>
      </c>
      <c r="G28" s="11">
        <f>SUM(E28/C28*100)</f>
        <v>102.7771437457746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1434968</v>
      </c>
      <c r="D30" s="11">
        <v>4.8</v>
      </c>
      <c r="E30" s="10">
        <v>1430408</v>
      </c>
      <c r="F30" s="11">
        <v>4.7</v>
      </c>
      <c r="G30" s="11">
        <f>SUM(E30/C30*100)</f>
        <v>99.6822228788377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28</v>
      </c>
      <c r="C32" s="10"/>
      <c r="D32" s="11"/>
      <c r="E32" s="10"/>
      <c r="F32" s="11"/>
      <c r="G32" s="11"/>
    </row>
    <row r="33" spans="2:7" ht="12" customHeight="1">
      <c r="B33" s="13" t="s">
        <v>39</v>
      </c>
      <c r="C33" s="10">
        <f>SUM(C34:C36)</f>
        <v>2195055</v>
      </c>
      <c r="D33" s="12">
        <v>7.3</v>
      </c>
      <c r="E33" s="10">
        <f>SUM(E34:E36)</f>
        <v>1961821</v>
      </c>
      <c r="F33" s="12">
        <v>6.4</v>
      </c>
      <c r="G33" s="11">
        <f>SUM(E33/C33*100)</f>
        <v>89.3745714799857</v>
      </c>
    </row>
    <row r="34" spans="2:7" ht="12" customHeight="1">
      <c r="B34" s="8" t="s">
        <v>30</v>
      </c>
      <c r="C34" s="10">
        <v>1637615</v>
      </c>
      <c r="D34" s="11">
        <v>5.5</v>
      </c>
      <c r="E34" s="10">
        <v>1422039</v>
      </c>
      <c r="F34" s="11">
        <v>4.6</v>
      </c>
      <c r="G34" s="11">
        <f>SUM(E34/C34*100)</f>
        <v>86.83597793132085</v>
      </c>
    </row>
    <row r="35" spans="2:7" ht="12" customHeight="1">
      <c r="B35" s="8" t="s">
        <v>31</v>
      </c>
      <c r="C35" s="10">
        <v>554372</v>
      </c>
      <c r="D35" s="11">
        <v>1.9</v>
      </c>
      <c r="E35" s="10">
        <v>535805</v>
      </c>
      <c r="F35" s="11">
        <v>1.7</v>
      </c>
      <c r="G35" s="11">
        <f>SUM(E35/C35*100)</f>
        <v>96.65080487470507</v>
      </c>
    </row>
    <row r="36" spans="2:7" ht="12" customHeight="1">
      <c r="B36" s="8" t="s">
        <v>32</v>
      </c>
      <c r="C36" s="15">
        <v>3068</v>
      </c>
      <c r="D36" s="16">
        <v>0</v>
      </c>
      <c r="E36" s="15">
        <v>3977</v>
      </c>
      <c r="F36" s="16">
        <v>0</v>
      </c>
      <c r="G36" s="11">
        <f>SUM(E36/C36*100)</f>
        <v>129.6284224250326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38</v>
      </c>
      <c r="C38" s="10">
        <f>SUM(C39:C41)</f>
        <v>14794341</v>
      </c>
      <c r="D38" s="12">
        <v>49.5</v>
      </c>
      <c r="E38" s="10">
        <f>SUM(E39:E41)</f>
        <v>15424082</v>
      </c>
      <c r="F38" s="12">
        <v>50.2</v>
      </c>
      <c r="G38" s="11">
        <f>SUM(E38/C38*100)</f>
        <v>104.25663434417254</v>
      </c>
    </row>
    <row r="39" spans="2:7" ht="12" customHeight="1">
      <c r="B39" s="8" t="s">
        <v>33</v>
      </c>
      <c r="C39" s="10">
        <v>28143</v>
      </c>
      <c r="D39" s="11">
        <v>0.1</v>
      </c>
      <c r="E39" s="15">
        <v>26345</v>
      </c>
      <c r="F39" s="16">
        <v>0.1</v>
      </c>
      <c r="G39" s="11">
        <f>SUM(E39/C39*100)</f>
        <v>93.6111999431475</v>
      </c>
    </row>
    <row r="40" spans="2:7" ht="12" customHeight="1">
      <c r="B40" s="8" t="s">
        <v>40</v>
      </c>
      <c r="C40" s="10">
        <v>3636694</v>
      </c>
      <c r="D40" s="11">
        <v>12.2</v>
      </c>
      <c r="E40" s="10">
        <v>3788599</v>
      </c>
      <c r="F40" s="11">
        <v>12.3</v>
      </c>
      <c r="G40" s="11">
        <f>SUM(E40/C40*100)</f>
        <v>104.17700801882148</v>
      </c>
    </row>
    <row r="41" spans="2:7" ht="12" customHeight="1">
      <c r="B41" s="8" t="s">
        <v>41</v>
      </c>
      <c r="C41" s="10">
        <v>11129504</v>
      </c>
      <c r="D41" s="11">
        <v>37.2</v>
      </c>
      <c r="E41" s="10">
        <v>11609138</v>
      </c>
      <c r="F41" s="11">
        <v>37.8</v>
      </c>
      <c r="G41" s="11">
        <f>SUM(E41/C41*100)</f>
        <v>104.30957210671743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29</v>
      </c>
      <c r="C43" s="10">
        <f>SUM(C44:C48)</f>
        <v>12924972</v>
      </c>
      <c r="D43" s="12">
        <v>43.2</v>
      </c>
      <c r="E43" s="10">
        <f>SUM(E44:E48)</f>
        <v>13359230</v>
      </c>
      <c r="F43" s="12">
        <v>43.5</v>
      </c>
      <c r="G43" s="11">
        <f aca="true" t="shared" si="1" ref="G43:G48">SUM(E43/C43*100)</f>
        <v>103.3598370657979</v>
      </c>
    </row>
    <row r="44" spans="2:7" ht="12" customHeight="1">
      <c r="B44" s="8" t="s">
        <v>34</v>
      </c>
      <c r="C44" s="10">
        <v>1345411</v>
      </c>
      <c r="D44" s="11">
        <v>4.5</v>
      </c>
      <c r="E44" s="10">
        <v>1361909</v>
      </c>
      <c r="F44" s="11">
        <v>4.4</v>
      </c>
      <c r="G44" s="11">
        <f t="shared" si="1"/>
        <v>101.22624238987194</v>
      </c>
    </row>
    <row r="45" spans="2:7" ht="12" customHeight="1">
      <c r="B45" s="8" t="s">
        <v>35</v>
      </c>
      <c r="C45" s="10">
        <v>3380620</v>
      </c>
      <c r="D45" s="11">
        <v>11.3</v>
      </c>
      <c r="E45" s="10">
        <v>3788264</v>
      </c>
      <c r="F45" s="11">
        <v>12.3</v>
      </c>
      <c r="G45" s="11">
        <f t="shared" si="1"/>
        <v>112.05826150232798</v>
      </c>
    </row>
    <row r="46" spans="2:7" ht="12" customHeight="1">
      <c r="B46" s="8" t="s">
        <v>36</v>
      </c>
      <c r="C46" s="10">
        <v>2831396</v>
      </c>
      <c r="D46" s="11">
        <v>9.5</v>
      </c>
      <c r="E46" s="10">
        <v>2965736</v>
      </c>
      <c r="F46" s="11">
        <v>9.6</v>
      </c>
      <c r="G46" s="11">
        <f t="shared" si="1"/>
        <v>104.74465599301546</v>
      </c>
    </row>
    <row r="47" spans="2:7" ht="12" customHeight="1">
      <c r="B47" s="8" t="s">
        <v>37</v>
      </c>
      <c r="C47" s="10">
        <v>4365604</v>
      </c>
      <c r="D47" s="11">
        <v>14.6</v>
      </c>
      <c r="E47" s="10">
        <v>4442429</v>
      </c>
      <c r="F47" s="11">
        <v>14.4</v>
      </c>
      <c r="G47" s="11">
        <f t="shared" si="1"/>
        <v>101.7597794028043</v>
      </c>
    </row>
    <row r="48" spans="2:7" ht="12" customHeight="1">
      <c r="B48" s="8" t="s">
        <v>58</v>
      </c>
      <c r="C48" s="10">
        <v>1001941</v>
      </c>
      <c r="D48" s="11">
        <v>3.3</v>
      </c>
      <c r="E48" s="10">
        <v>800892</v>
      </c>
      <c r="F48" s="11">
        <v>2.6</v>
      </c>
      <c r="G48" s="11">
        <f t="shared" si="1"/>
        <v>79.93404801280715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56</v>
      </c>
      <c r="C50" s="10">
        <f>SUM(C33,C38,C43)</f>
        <v>29914368</v>
      </c>
      <c r="D50" s="12">
        <v>100</v>
      </c>
      <c r="E50" s="10">
        <f>SUM(E33,E38,E43)</f>
        <v>30745133</v>
      </c>
      <c r="F50" s="12">
        <v>100</v>
      </c>
      <c r="G50" s="11">
        <f>SUM(E50/C50*100)</f>
        <v>102.7771437457746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4"/>
      <c r="C52" s="27" t="s">
        <v>51</v>
      </c>
      <c r="D52" s="23" t="s">
        <v>25</v>
      </c>
      <c r="E52" s="27" t="s">
        <v>52</v>
      </c>
      <c r="F52" s="23" t="s">
        <v>25</v>
      </c>
      <c r="G52" s="7" t="s">
        <v>53</v>
      </c>
    </row>
    <row r="53" spans="2:7" ht="12" customHeight="1">
      <c r="B53" s="26" t="s">
        <v>57</v>
      </c>
      <c r="C53" s="15" t="s">
        <v>3</v>
      </c>
      <c r="D53" s="18" t="s">
        <v>4</v>
      </c>
      <c r="E53" s="15" t="s">
        <v>3</v>
      </c>
      <c r="F53" s="18" t="s">
        <v>4</v>
      </c>
      <c r="G53" s="18" t="s">
        <v>4</v>
      </c>
    </row>
    <row r="54" spans="2:7" ht="12" customHeight="1">
      <c r="B54" s="25"/>
      <c r="C54" s="10">
        <v>2086</v>
      </c>
      <c r="D54" s="11">
        <v>70.9</v>
      </c>
      <c r="E54" s="10">
        <v>2141</v>
      </c>
      <c r="F54" s="11">
        <v>69.5</v>
      </c>
      <c r="G54" s="11">
        <f>SUM(E54/C54*100)</f>
        <v>102.6366251198466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2004-01-30T05:59:56Z</cp:lastPrinted>
  <dcterms:created xsi:type="dcterms:W3CDTF">1999-09-03T00:31:32Z</dcterms:created>
  <dcterms:modified xsi:type="dcterms:W3CDTF">2004-01-30T06:00:11Z</dcterms:modified>
  <cp:category/>
  <cp:version/>
  <cp:contentType/>
  <cp:contentStatus/>
  <cp:revision>22</cp:revision>
</cp:coreProperties>
</file>