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富岡甘楽広域" sheetId="1" r:id="rId1"/>
    <sheet name="富岡市" sheetId="2" r:id="rId2"/>
    <sheet name="妙義町" sheetId="3" r:id="rId3"/>
    <sheet name="下仁田町" sheetId="4" r:id="rId4"/>
    <sheet name="南牧村" sheetId="5" r:id="rId5"/>
    <sheet name="甘楽町" sheetId="6" r:id="rId6"/>
  </sheets>
  <definedNames/>
  <calcPr fullCalcOnLoad="1"/>
</workbook>
</file>

<file path=xl/sharedStrings.xml><?xml version="1.0" encoding="utf-8"?>
<sst xmlns="http://schemas.openxmlformats.org/spreadsheetml/2006/main" count="383" uniqueCount="63">
  <si>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</si>
  <si>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</si>
  <si>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</si>
  <si>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</si>
  <si>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</si>
  <si>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</si>
  <si>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</si>
  <si>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</si>
  <si>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</si>
  <si>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</si>
  <si>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</si>
  <si>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</si>
  <si>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</si>
  <si>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</si>
  <si>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</si>
  <si>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</si>
  <si>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</si>
  <si>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</si>
  <si>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</si>
  <si>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</si>
  <si>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</si>
  <si>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</si>
  <si>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</si>
  <si>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</si>
  <si>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</si>
  <si>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</si>
  <si>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</si>
  <si>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元/63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</si>
  <si>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</si>
  <si>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</si>
  <si>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</si>
  <si>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</si>
  <si>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</si>
  <si>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</si>
  <si>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</si>
  <si>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</si>
  <si>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</si>
  <si>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</si>
  <si>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</si>
  <si>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</si>
  <si>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</si>
  <si>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</si>
  <si>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</si>
  <si>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</si>
  <si>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</si>
  <si>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富　岡　甘　楽　広　域　市　町　村　圏</t>
  </si>
  <si>
    <t>富岡市</t>
  </si>
  <si>
    <t>妙義町</t>
  </si>
  <si>
    <t>－</t>
  </si>
  <si>
    <t>下仁田町</t>
  </si>
  <si>
    <t>南牧村</t>
  </si>
  <si>
    <t>甘楽町</t>
  </si>
  <si>
    <t>6 3  年  度</t>
  </si>
  <si>
    <t>6 3  年  度</t>
  </si>
  <si>
    <t>6 3  年  度</t>
  </si>
  <si>
    <t>6 3  年  度</t>
  </si>
  <si>
    <t>元  年  度</t>
  </si>
  <si>
    <t>6 3 年 度</t>
  </si>
  <si>
    <t>6 3 年 度</t>
  </si>
  <si>
    <t>元 年 度</t>
  </si>
  <si>
    <t>　　　総　　　　　　　　　　　　　　　計</t>
  </si>
  <si>
    <t>１人当たり所得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</si>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</sst>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3" fontId="5" fillId="0" borderId="5" xfId="0" applyNumberFormat="1" applyFont="1" applyBorder="1" applyAlignment="1">
      <alignment horizontal="right"/>
    </xf>
    <xf numFmtId="178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178" fontId="5" fillId="0" borderId="5" xfId="0" applyNumberFormat="1" applyFont="1" applyBorder="1" applyAlignment="1">
      <alignment/>
    </xf>
    <xf numFmtId="178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distributed"/>
    </xf>
    <xf numFmtId="0" fontId="5" fillId="3" borderId="9" xfId="0" applyFont="1" applyFill="1" applyBorder="1" applyAlignment="1">
      <alignment horizontal="distributed"/>
    </xf>
    <xf numFmtId="0" fontId="5" fillId="3" borderId="10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11" xfId="0" applyFont="1" applyFill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3" t="s">
        <v>45</v>
      </c>
      <c r="D3" s="35"/>
      <c r="E3" s="35"/>
      <c r="F3" s="35"/>
      <c r="G3" s="35"/>
    </row>
    <row r="4" spans="2:7" ht="12" customHeight="1">
      <c r="B4" s="19" t="s">
        <v>0</v>
      </c>
      <c r="C4" s="33" t="s">
        <v>52</v>
      </c>
      <c r="D4" s="34"/>
      <c r="E4" s="33" t="s">
        <v>56</v>
      </c>
      <c r="F4" s="34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32" t="s">
        <v>27</v>
      </c>
    </row>
    <row r="6" spans="2:7" ht="12" customHeight="1">
      <c r="B6" s="7"/>
      <c r="C6" s="8" t="s">
        <v>3</v>
      </c>
      <c r="D6" s="8" t="s">
        <v>4</v>
      </c>
      <c r="E6" s="8" t="s">
        <v>3</v>
      </c>
      <c r="F6" s="8" t="s">
        <v>4</v>
      </c>
      <c r="G6" s="8" t="s">
        <v>4</v>
      </c>
    </row>
    <row r="7" spans="2:7" ht="12" customHeight="1">
      <c r="B7" s="7" t="s">
        <v>5</v>
      </c>
      <c r="C7" s="9">
        <f>SUM(C8:C10)</f>
        <v>95742194</v>
      </c>
      <c r="D7" s="10">
        <v>58.7</v>
      </c>
      <c r="E7" s="9">
        <f>SUM(E8:E10)</f>
        <v>101556090</v>
      </c>
      <c r="F7" s="10">
        <v>57.4</v>
      </c>
      <c r="G7" s="10">
        <f>SUM(E7/C7*100)</f>
        <v>106.07244910222133</v>
      </c>
    </row>
    <row r="8" spans="2:7" ht="12" customHeight="1">
      <c r="B8" s="7" t="s">
        <v>6</v>
      </c>
      <c r="C8" s="9">
        <v>85078158</v>
      </c>
      <c r="D8" s="10">
        <v>52.2</v>
      </c>
      <c r="E8" s="9">
        <v>90016302</v>
      </c>
      <c r="F8" s="10">
        <v>50.9</v>
      </c>
      <c r="G8" s="10">
        <f aca="true" t="shared" si="0" ref="G8:G24">SUM(E8/C8*100)</f>
        <v>105.8042441398414</v>
      </c>
    </row>
    <row r="9" spans="2:7" ht="12" customHeight="1">
      <c r="B9" s="7" t="s">
        <v>7</v>
      </c>
      <c r="C9" s="9">
        <v>6700395</v>
      </c>
      <c r="D9" s="10">
        <v>4.1</v>
      </c>
      <c r="E9" s="9">
        <v>7059467</v>
      </c>
      <c r="F9" s="10">
        <v>4</v>
      </c>
      <c r="G9" s="10">
        <f t="shared" si="0"/>
        <v>105.35896764295238</v>
      </c>
    </row>
    <row r="10" spans="2:7" ht="12" customHeight="1">
      <c r="B10" s="7" t="s">
        <v>8</v>
      </c>
      <c r="C10" s="9">
        <v>3963641</v>
      </c>
      <c r="D10" s="10">
        <v>2.4</v>
      </c>
      <c r="E10" s="9">
        <v>4480321</v>
      </c>
      <c r="F10" s="10">
        <v>2.5</v>
      </c>
      <c r="G10" s="10">
        <f t="shared" si="0"/>
        <v>113.03548933922119</v>
      </c>
    </row>
    <row r="11" spans="2:7" ht="12" customHeight="1">
      <c r="B11" s="7" t="s">
        <v>9</v>
      </c>
      <c r="C11" s="9">
        <f>SUM(C12:C14)</f>
        <v>29855259</v>
      </c>
      <c r="D11" s="10">
        <v>18.3</v>
      </c>
      <c r="E11" s="9">
        <f>SUM(E12:E14)</f>
        <v>35208654</v>
      </c>
      <c r="F11" s="10">
        <v>19.9</v>
      </c>
      <c r="G11" s="10">
        <f t="shared" si="0"/>
        <v>117.9311624796154</v>
      </c>
    </row>
    <row r="12" spans="2:7" ht="12" customHeight="1">
      <c r="B12" s="7" t="s">
        <v>10</v>
      </c>
      <c r="C12" s="9">
        <v>6196871</v>
      </c>
      <c r="D12" s="10">
        <v>3.8</v>
      </c>
      <c r="E12" s="9">
        <v>6617216</v>
      </c>
      <c r="F12" s="10">
        <v>3.7</v>
      </c>
      <c r="G12" s="10">
        <f t="shared" si="0"/>
        <v>106.78318138299151</v>
      </c>
    </row>
    <row r="13" spans="2:7" ht="12" customHeight="1">
      <c r="B13" s="7" t="s">
        <v>28</v>
      </c>
      <c r="C13" s="9">
        <v>583639</v>
      </c>
      <c r="D13" s="10">
        <v>0.4</v>
      </c>
      <c r="E13" s="9">
        <v>587666</v>
      </c>
      <c r="F13" s="10">
        <v>0.3</v>
      </c>
      <c r="G13" s="10">
        <f t="shared" si="0"/>
        <v>100.68998130693802</v>
      </c>
    </row>
    <row r="14" spans="2:7" ht="12" customHeight="1">
      <c r="B14" s="7" t="s">
        <v>11</v>
      </c>
      <c r="C14" s="9">
        <f>SUM(C15:C17)</f>
        <v>23074749</v>
      </c>
      <c r="D14" s="10">
        <v>14.2</v>
      </c>
      <c r="E14" s="9">
        <f>SUM(E15:E17)</f>
        <v>28003772</v>
      </c>
      <c r="F14" s="10">
        <v>15.8</v>
      </c>
      <c r="G14" s="10">
        <f t="shared" si="0"/>
        <v>121.36111209703732</v>
      </c>
    </row>
    <row r="15" spans="2:7" ht="12" customHeight="1">
      <c r="B15" s="7" t="s">
        <v>12</v>
      </c>
      <c r="C15" s="9">
        <v>19286675</v>
      </c>
      <c r="D15" s="10">
        <v>11.8</v>
      </c>
      <c r="E15" s="9">
        <v>23254044</v>
      </c>
      <c r="F15" s="10">
        <v>13.2</v>
      </c>
      <c r="G15" s="10">
        <f t="shared" si="0"/>
        <v>120.57051824640588</v>
      </c>
    </row>
    <row r="16" spans="2:7" ht="12" customHeight="1">
      <c r="B16" s="7" t="s">
        <v>13</v>
      </c>
      <c r="C16" s="9">
        <v>3229028</v>
      </c>
      <c r="D16" s="10">
        <v>2</v>
      </c>
      <c r="E16" s="9">
        <v>4153758</v>
      </c>
      <c r="F16" s="10">
        <v>2.3</v>
      </c>
      <c r="G16" s="10">
        <f t="shared" si="0"/>
        <v>128.63802977242688</v>
      </c>
    </row>
    <row r="17" spans="2:7" ht="12" customHeight="1">
      <c r="B17" s="7" t="s">
        <v>14</v>
      </c>
      <c r="C17" s="9">
        <v>559046</v>
      </c>
      <c r="D17" s="10">
        <v>0.3</v>
      </c>
      <c r="E17" s="9">
        <v>595970</v>
      </c>
      <c r="F17" s="10">
        <v>0.3</v>
      </c>
      <c r="G17" s="10">
        <f t="shared" si="0"/>
        <v>106.60482321669416</v>
      </c>
    </row>
    <row r="18" spans="2:7" ht="12" customHeight="1">
      <c r="B18" s="7" t="s">
        <v>15</v>
      </c>
      <c r="C18" s="9">
        <f>SUM(C19:C21)</f>
        <v>46348723</v>
      </c>
      <c r="D18" s="10">
        <v>28.4</v>
      </c>
      <c r="E18" s="9">
        <f>SUM(E19:E21)</f>
        <v>49372749</v>
      </c>
      <c r="F18" s="10">
        <v>27.9</v>
      </c>
      <c r="G18" s="10">
        <f t="shared" si="0"/>
        <v>106.5245076978712</v>
      </c>
    </row>
    <row r="19" spans="2:7" ht="12" customHeight="1">
      <c r="B19" s="7" t="s">
        <v>16</v>
      </c>
      <c r="C19" s="9">
        <v>15946086</v>
      </c>
      <c r="D19" s="10">
        <v>9.8</v>
      </c>
      <c r="E19" s="9">
        <v>14248797</v>
      </c>
      <c r="F19" s="10">
        <v>8.1</v>
      </c>
      <c r="G19" s="10">
        <f t="shared" si="0"/>
        <v>89.35607772339871</v>
      </c>
    </row>
    <row r="20" spans="2:7" ht="12" customHeight="1">
      <c r="B20" s="7" t="s">
        <v>17</v>
      </c>
      <c r="C20" s="9">
        <v>1190661</v>
      </c>
      <c r="D20" s="10">
        <v>0.7</v>
      </c>
      <c r="E20" s="9">
        <v>1904100</v>
      </c>
      <c r="F20" s="10">
        <v>1.1</v>
      </c>
      <c r="G20" s="10">
        <f t="shared" si="0"/>
        <v>159.919574085319</v>
      </c>
    </row>
    <row r="21" spans="2:7" ht="12" customHeight="1">
      <c r="B21" s="7" t="s">
        <v>18</v>
      </c>
      <c r="C21" s="9">
        <f>SUM(C22:C24)</f>
        <v>29211976</v>
      </c>
      <c r="D21" s="10">
        <v>17.9</v>
      </c>
      <c r="E21" s="9">
        <f>SUM(E22:E24)</f>
        <v>33219852</v>
      </c>
      <c r="F21" s="10">
        <v>18.8</v>
      </c>
      <c r="G21" s="10">
        <f t="shared" si="0"/>
        <v>113.7199756702525</v>
      </c>
    </row>
    <row r="22" spans="2:7" ht="12" customHeight="1">
      <c r="B22" s="7" t="s">
        <v>19</v>
      </c>
      <c r="C22" s="9">
        <v>10524802</v>
      </c>
      <c r="D22" s="10">
        <v>6.5</v>
      </c>
      <c r="E22" s="9">
        <v>14130584</v>
      </c>
      <c r="F22" s="10">
        <v>8</v>
      </c>
      <c r="G22" s="10">
        <f t="shared" si="0"/>
        <v>134.25985590987838</v>
      </c>
    </row>
    <row r="23" spans="2:7" ht="12" customHeight="1">
      <c r="B23" s="7" t="s">
        <v>20</v>
      </c>
      <c r="C23" s="9">
        <v>13501045</v>
      </c>
      <c r="D23" s="10">
        <v>8.3</v>
      </c>
      <c r="E23" s="9">
        <v>14033354</v>
      </c>
      <c r="F23" s="10">
        <v>7.9</v>
      </c>
      <c r="G23" s="10">
        <f t="shared" si="0"/>
        <v>103.9427244335531</v>
      </c>
    </row>
    <row r="24" spans="2:7" ht="12" customHeight="1">
      <c r="B24" s="7" t="s">
        <v>21</v>
      </c>
      <c r="C24" s="9">
        <v>5186129</v>
      </c>
      <c r="D24" s="10">
        <v>3.2</v>
      </c>
      <c r="E24" s="9">
        <v>5055914</v>
      </c>
      <c r="F24" s="10">
        <v>2.9</v>
      </c>
      <c r="G24" s="10">
        <f t="shared" si="0"/>
        <v>97.48916773956067</v>
      </c>
    </row>
    <row r="25" spans="2:7" ht="12" customHeight="1">
      <c r="B25" s="7"/>
      <c r="C25" s="9"/>
      <c r="D25" s="10"/>
      <c r="E25" s="9"/>
      <c r="F25" s="10"/>
      <c r="G25" s="10"/>
    </row>
    <row r="26" spans="2:7" ht="12" customHeight="1">
      <c r="B26" s="7" t="s">
        <v>22</v>
      </c>
      <c r="C26" s="9">
        <v>8890477</v>
      </c>
      <c r="D26" s="10">
        <v>5.5</v>
      </c>
      <c r="E26" s="9">
        <v>9301300</v>
      </c>
      <c r="F26" s="10">
        <v>5.3</v>
      </c>
      <c r="G26" s="10">
        <f>SUM(E26/C26*100)</f>
        <v>104.62093316252886</v>
      </c>
    </row>
    <row r="27" spans="2:7" ht="12" customHeight="1">
      <c r="B27" s="7"/>
      <c r="C27" s="9"/>
      <c r="D27" s="10"/>
      <c r="E27" s="9"/>
      <c r="F27" s="10"/>
      <c r="G27" s="10"/>
    </row>
    <row r="28" spans="2:7" ht="12" customHeight="1">
      <c r="B28" s="7" t="s">
        <v>23</v>
      </c>
      <c r="C28" s="9">
        <f>SUM(C7,C11,C18-C26)</f>
        <v>163055699</v>
      </c>
      <c r="D28" s="11">
        <v>100</v>
      </c>
      <c r="E28" s="9">
        <f>SUM(E7,E11,E18-E26)</f>
        <v>176836193</v>
      </c>
      <c r="F28" s="11">
        <v>100</v>
      </c>
      <c r="G28" s="10">
        <f>SUM(E28/C28*100)</f>
        <v>108.4514028546773</v>
      </c>
    </row>
    <row r="29" spans="2:7" ht="12" customHeight="1">
      <c r="B29" s="7"/>
      <c r="C29" s="9"/>
      <c r="D29" s="10"/>
      <c r="E29" s="9"/>
      <c r="F29" s="10"/>
      <c r="G29" s="10"/>
    </row>
    <row r="30" spans="2:7" ht="12" customHeight="1">
      <c r="B30" s="7" t="s">
        <v>24</v>
      </c>
      <c r="C30" s="9">
        <v>18167339</v>
      </c>
      <c r="D30" s="10">
        <v>11.1</v>
      </c>
      <c r="E30" s="9">
        <v>17575961</v>
      </c>
      <c r="F30" s="10">
        <v>9.9</v>
      </c>
      <c r="G30" s="10">
        <f>SUM(E30/C30*100)</f>
        <v>96.74482872808176</v>
      </c>
    </row>
    <row r="31" spans="2:7" ht="12" customHeight="1">
      <c r="B31" s="7"/>
      <c r="C31" s="9"/>
      <c r="D31" s="10"/>
      <c r="E31" s="9"/>
      <c r="F31" s="10"/>
      <c r="G31" s="10"/>
    </row>
    <row r="32" spans="2:7" ht="12" customHeight="1">
      <c r="B32" s="7" t="s">
        <v>29</v>
      </c>
      <c r="C32" s="9"/>
      <c r="D32" s="10"/>
      <c r="E32" s="9"/>
      <c r="F32" s="10"/>
      <c r="G32" s="10"/>
    </row>
    <row r="33" spans="2:7" ht="12" customHeight="1">
      <c r="B33" s="12" t="s">
        <v>40</v>
      </c>
      <c r="C33" s="9">
        <f>SUM(C34:C36)</f>
        <v>11406942</v>
      </c>
      <c r="D33" s="11">
        <v>7</v>
      </c>
      <c r="E33" s="9">
        <f>SUM(E34:E36)</f>
        <v>14806788</v>
      </c>
      <c r="F33" s="11">
        <v>804</v>
      </c>
      <c r="G33" s="10">
        <f>SUM(E33/C33*100)</f>
        <v>129.8050608129681</v>
      </c>
    </row>
    <row r="34" spans="2:7" ht="12" customHeight="1">
      <c r="B34" s="7" t="s">
        <v>31</v>
      </c>
      <c r="C34" s="9">
        <v>6972473</v>
      </c>
      <c r="D34" s="10">
        <v>4.3</v>
      </c>
      <c r="E34" s="9">
        <v>10535551</v>
      </c>
      <c r="F34" s="10">
        <v>6</v>
      </c>
      <c r="G34" s="10">
        <f>SUM(E34/C34*100)</f>
        <v>151.10206952396948</v>
      </c>
    </row>
    <row r="35" spans="2:7" ht="12" customHeight="1">
      <c r="B35" s="7" t="s">
        <v>32</v>
      </c>
      <c r="C35" s="9">
        <v>4412741</v>
      </c>
      <c r="D35" s="10">
        <v>2.7</v>
      </c>
      <c r="E35" s="9">
        <v>4250256</v>
      </c>
      <c r="F35" s="10">
        <v>2.4</v>
      </c>
      <c r="G35" s="10">
        <f>SUM(E35/C35*100)</f>
        <v>96.31782150821904</v>
      </c>
    </row>
    <row r="36" spans="2:7" ht="12" customHeight="1">
      <c r="B36" s="7" t="s">
        <v>33</v>
      </c>
      <c r="C36" s="9">
        <v>21728</v>
      </c>
      <c r="D36" s="10">
        <v>0</v>
      </c>
      <c r="E36" s="9">
        <v>20981</v>
      </c>
      <c r="F36" s="10">
        <v>0</v>
      </c>
      <c r="G36" s="10">
        <f>SUM(E36/C36*100)</f>
        <v>96.56203976435935</v>
      </c>
    </row>
    <row r="37" spans="2:7" ht="12" customHeight="1">
      <c r="B37" s="7"/>
      <c r="C37" s="9"/>
      <c r="D37" s="10"/>
      <c r="E37" s="9"/>
      <c r="F37" s="10"/>
      <c r="G37" s="10"/>
    </row>
    <row r="38" spans="2:7" ht="12" customHeight="1">
      <c r="B38" s="7" t="s">
        <v>39</v>
      </c>
      <c r="C38" s="9">
        <f>SUM(C39:C41)</f>
        <v>76784326</v>
      </c>
      <c r="D38" s="11">
        <v>47.1</v>
      </c>
      <c r="E38" s="9">
        <f>SUM(E39:E41)</f>
        <v>80170727</v>
      </c>
      <c r="F38" s="11">
        <v>45.3</v>
      </c>
      <c r="G38" s="10">
        <f>SUM(E38/C38*100)</f>
        <v>104.4102763889599</v>
      </c>
    </row>
    <row r="39" spans="2:7" ht="12" customHeight="1">
      <c r="B39" s="7" t="s">
        <v>34</v>
      </c>
      <c r="C39" s="9">
        <v>315542</v>
      </c>
      <c r="D39" s="10">
        <v>0.2</v>
      </c>
      <c r="E39" s="9">
        <v>356782</v>
      </c>
      <c r="F39" s="10">
        <v>0.2</v>
      </c>
      <c r="G39" s="10">
        <f>SUM(E39/C39*100)</f>
        <v>113.069575524019</v>
      </c>
    </row>
    <row r="40" spans="2:7" ht="12" customHeight="1">
      <c r="B40" s="7" t="s">
        <v>41</v>
      </c>
      <c r="C40" s="9">
        <v>14657067</v>
      </c>
      <c r="D40" s="10">
        <v>9</v>
      </c>
      <c r="E40" s="9">
        <v>15764834</v>
      </c>
      <c r="F40" s="10">
        <v>8.9</v>
      </c>
      <c r="G40" s="10">
        <f>SUM(E40/C40*100)</f>
        <v>107.55790363788336</v>
      </c>
    </row>
    <row r="41" spans="2:7" ht="12" customHeight="1">
      <c r="B41" s="7" t="s">
        <v>42</v>
      </c>
      <c r="C41" s="9">
        <v>61811717</v>
      </c>
      <c r="D41" s="10">
        <v>37.9</v>
      </c>
      <c r="E41" s="9">
        <v>64049111</v>
      </c>
      <c r="F41" s="10">
        <v>36.2</v>
      </c>
      <c r="G41" s="10">
        <f>SUM(E41/C41*100)</f>
        <v>103.61969236350448</v>
      </c>
    </row>
    <row r="42" spans="2:7" ht="12" customHeight="1">
      <c r="B42" s="7"/>
      <c r="C42" s="9"/>
      <c r="D42" s="10"/>
      <c r="E42" s="9"/>
      <c r="F42" s="10"/>
      <c r="G42" s="10"/>
    </row>
    <row r="43" spans="2:7" ht="12" customHeight="1">
      <c r="B43" s="7" t="s">
        <v>30</v>
      </c>
      <c r="C43" s="9">
        <f>SUM(C44:C48)</f>
        <v>74864431</v>
      </c>
      <c r="D43" s="11">
        <v>45.9</v>
      </c>
      <c r="E43" s="9">
        <f>SUM(E44:E48)</f>
        <v>81858678</v>
      </c>
      <c r="F43" s="11">
        <v>46.3</v>
      </c>
      <c r="G43" s="10">
        <f aca="true" t="shared" si="1" ref="G43:G48">SUM(E43/C43*100)</f>
        <v>109.34255013572466</v>
      </c>
    </row>
    <row r="44" spans="2:7" ht="12" customHeight="1">
      <c r="B44" s="7" t="s">
        <v>35</v>
      </c>
      <c r="C44" s="9">
        <v>9334173</v>
      </c>
      <c r="D44" s="10">
        <v>5.7</v>
      </c>
      <c r="E44" s="9">
        <v>9897916</v>
      </c>
      <c r="F44" s="10">
        <v>5.6</v>
      </c>
      <c r="G44" s="10">
        <f t="shared" si="1"/>
        <v>106.03956022670675</v>
      </c>
    </row>
    <row r="45" spans="2:7" ht="12" customHeight="1">
      <c r="B45" s="7" t="s">
        <v>36</v>
      </c>
      <c r="C45" s="9">
        <v>19347121</v>
      </c>
      <c r="D45" s="10">
        <v>11.9</v>
      </c>
      <c r="E45" s="9">
        <v>21312158</v>
      </c>
      <c r="F45" s="10">
        <v>12.1</v>
      </c>
      <c r="G45" s="10">
        <f t="shared" si="1"/>
        <v>110.15674115027242</v>
      </c>
    </row>
    <row r="46" spans="2:7" ht="12" customHeight="1">
      <c r="B46" s="7" t="s">
        <v>37</v>
      </c>
      <c r="C46" s="9">
        <v>14998880</v>
      </c>
      <c r="D46" s="10">
        <v>9.2</v>
      </c>
      <c r="E46" s="9">
        <v>15803920</v>
      </c>
      <c r="F46" s="10">
        <v>8.9</v>
      </c>
      <c r="G46" s="10">
        <f t="shared" si="1"/>
        <v>105.36733409427903</v>
      </c>
    </row>
    <row r="47" spans="2:7" ht="12" customHeight="1">
      <c r="B47" s="7" t="s">
        <v>38</v>
      </c>
      <c r="C47" s="9">
        <v>25495431</v>
      </c>
      <c r="D47" s="10">
        <v>15.6</v>
      </c>
      <c r="E47" s="9">
        <v>28100741</v>
      </c>
      <c r="F47" s="10">
        <v>15.9</v>
      </c>
      <c r="G47" s="10">
        <f t="shared" si="1"/>
        <v>110.21873291728232</v>
      </c>
    </row>
    <row r="48" spans="2:7" ht="12" customHeight="1">
      <c r="B48" s="7" t="s">
        <v>62</v>
      </c>
      <c r="C48" s="9">
        <v>5688826</v>
      </c>
      <c r="D48" s="10">
        <v>3.5</v>
      </c>
      <c r="E48" s="9">
        <v>6743943</v>
      </c>
      <c r="F48" s="10">
        <v>3.8</v>
      </c>
      <c r="G48" s="10">
        <f t="shared" si="1"/>
        <v>118.54718354894314</v>
      </c>
    </row>
    <row r="49" spans="2:7" ht="12" customHeight="1">
      <c r="B49" s="7"/>
      <c r="C49" s="9"/>
      <c r="D49" s="10"/>
      <c r="E49" s="9"/>
      <c r="F49" s="10"/>
      <c r="G49" s="10"/>
    </row>
    <row r="50" spans="2:7" ht="12" customHeight="1">
      <c r="B50" s="13" t="s">
        <v>60</v>
      </c>
      <c r="C50" s="9">
        <f>SUM(C33,C38,C43)</f>
        <v>163055699</v>
      </c>
      <c r="D50" s="11">
        <v>100</v>
      </c>
      <c r="E50" s="9">
        <f>SUM(E33,E38,E43)</f>
        <v>176836193</v>
      </c>
      <c r="F50" s="11">
        <v>100</v>
      </c>
      <c r="G50" s="10">
        <f>SUM(E50/C50*100)</f>
        <v>108.4514028546773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28" t="s">
        <v>57</v>
      </c>
      <c r="D52" s="25" t="s">
        <v>25</v>
      </c>
      <c r="E52" s="26" t="s">
        <v>59</v>
      </c>
      <c r="F52" s="25" t="s">
        <v>25</v>
      </c>
      <c r="G52" s="27" t="s">
        <v>27</v>
      </c>
    </row>
    <row r="53" spans="2:7" ht="12" customHeight="1">
      <c r="B53" s="30" t="s">
        <v>61</v>
      </c>
      <c r="C53" s="21" t="s">
        <v>3</v>
      </c>
      <c r="D53" s="22" t="s">
        <v>4</v>
      </c>
      <c r="E53" s="21" t="s">
        <v>3</v>
      </c>
      <c r="F53" s="22" t="s">
        <v>4</v>
      </c>
      <c r="G53" s="22" t="s">
        <v>4</v>
      </c>
    </row>
    <row r="54" spans="2:7" ht="12" customHeight="1">
      <c r="B54" s="31"/>
      <c r="C54" s="23">
        <v>1884</v>
      </c>
      <c r="D54" s="24">
        <v>78.5</v>
      </c>
      <c r="E54" s="23">
        <v>2048</v>
      </c>
      <c r="F54" s="24">
        <v>80.2</v>
      </c>
      <c r="G54" s="24">
        <f>SUM(E54/C54*100)</f>
        <v>108.70488322717623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6" t="s">
        <v>46</v>
      </c>
      <c r="D3" s="37"/>
      <c r="E3" s="37"/>
      <c r="F3" s="37"/>
      <c r="G3" s="38"/>
    </row>
    <row r="4" spans="2:7" ht="12" customHeight="1">
      <c r="B4" s="19" t="s">
        <v>0</v>
      </c>
      <c r="C4" s="33" t="s">
        <v>54</v>
      </c>
      <c r="D4" s="34"/>
      <c r="E4" s="33" t="s">
        <v>56</v>
      </c>
      <c r="F4" s="34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32" t="s">
        <v>27</v>
      </c>
    </row>
    <row r="6" spans="2:7" ht="12" customHeight="1">
      <c r="B6" s="7"/>
      <c r="C6" s="8" t="s">
        <v>3</v>
      </c>
      <c r="D6" s="8" t="s">
        <v>4</v>
      </c>
      <c r="E6" s="8" t="s">
        <v>3</v>
      </c>
      <c r="F6" s="8" t="s">
        <v>4</v>
      </c>
      <c r="G6" s="8" t="s">
        <v>4</v>
      </c>
    </row>
    <row r="7" spans="2:7" ht="12" customHeight="1">
      <c r="B7" s="7" t="s">
        <v>5</v>
      </c>
      <c r="C7" s="9">
        <f>SUM(C8:C10)</f>
        <v>56466530</v>
      </c>
      <c r="D7" s="10">
        <v>57.3</v>
      </c>
      <c r="E7" s="9">
        <f>SUM(E8:E10)</f>
        <v>61261950</v>
      </c>
      <c r="F7" s="10">
        <v>56.9</v>
      </c>
      <c r="G7" s="10">
        <f aca="true" t="shared" si="0" ref="G7:G24">SUM(E7/C7*100)</f>
        <v>108.49249989329964</v>
      </c>
    </row>
    <row r="8" spans="2:7" ht="12" customHeight="1">
      <c r="B8" s="7" t="s">
        <v>6</v>
      </c>
      <c r="C8" s="9">
        <v>50365827</v>
      </c>
      <c r="D8" s="10">
        <v>51.1</v>
      </c>
      <c r="E8" s="9">
        <v>54537132</v>
      </c>
      <c r="F8" s="10">
        <v>50.7</v>
      </c>
      <c r="G8" s="10">
        <f t="shared" si="0"/>
        <v>108.2820143110129</v>
      </c>
    </row>
    <row r="9" spans="2:7" ht="12" customHeight="1">
      <c r="B9" s="7" t="s">
        <v>7</v>
      </c>
      <c r="C9" s="9">
        <v>3786150</v>
      </c>
      <c r="D9" s="10">
        <v>3.8</v>
      </c>
      <c r="E9" s="9">
        <v>4047844</v>
      </c>
      <c r="F9" s="10">
        <v>3.8</v>
      </c>
      <c r="G9" s="10">
        <f t="shared" si="0"/>
        <v>106.91187618028867</v>
      </c>
    </row>
    <row r="10" spans="2:7" ht="12" customHeight="1">
      <c r="B10" s="7" t="s">
        <v>8</v>
      </c>
      <c r="C10" s="9">
        <v>2314553</v>
      </c>
      <c r="D10" s="10">
        <v>2.3</v>
      </c>
      <c r="E10" s="9">
        <v>2676974</v>
      </c>
      <c r="F10" s="10">
        <v>2.5</v>
      </c>
      <c r="G10" s="10">
        <f t="shared" si="0"/>
        <v>115.65835822294845</v>
      </c>
    </row>
    <row r="11" spans="2:7" ht="12" customHeight="1">
      <c r="B11" s="7" t="s">
        <v>9</v>
      </c>
      <c r="C11" s="9">
        <f>SUM(C12:C14)</f>
        <v>17202180</v>
      </c>
      <c r="D11" s="10">
        <v>17.4</v>
      </c>
      <c r="E11" s="9">
        <f>SUM(E12:E14)</f>
        <v>20622275</v>
      </c>
      <c r="F11" s="10">
        <v>19.2</v>
      </c>
      <c r="G11" s="10">
        <f t="shared" si="0"/>
        <v>119.88175335916726</v>
      </c>
    </row>
    <row r="12" spans="2:7" ht="12" customHeight="1">
      <c r="B12" s="7" t="s">
        <v>10</v>
      </c>
      <c r="C12" s="9">
        <v>3529672</v>
      </c>
      <c r="D12" s="10">
        <v>3.6</v>
      </c>
      <c r="E12" s="9">
        <v>3807784</v>
      </c>
      <c r="F12" s="10">
        <v>3.5</v>
      </c>
      <c r="G12" s="10">
        <f t="shared" si="0"/>
        <v>107.8792590359671</v>
      </c>
    </row>
    <row r="13" spans="2:7" ht="12" customHeight="1">
      <c r="B13" s="7" t="s">
        <v>28</v>
      </c>
      <c r="C13" s="9">
        <v>328461</v>
      </c>
      <c r="D13" s="10">
        <v>0.3</v>
      </c>
      <c r="E13" s="9">
        <v>331898</v>
      </c>
      <c r="F13" s="10">
        <v>0.3</v>
      </c>
      <c r="G13" s="10">
        <f t="shared" si="0"/>
        <v>101.04639515802485</v>
      </c>
    </row>
    <row r="14" spans="2:7" ht="12" customHeight="1">
      <c r="B14" s="7" t="s">
        <v>11</v>
      </c>
      <c r="C14" s="9">
        <f>SUM(C15:C17)</f>
        <v>13344047</v>
      </c>
      <c r="D14" s="10">
        <v>13.5</v>
      </c>
      <c r="E14" s="9">
        <f>SUM(E15:E17)</f>
        <v>16482593</v>
      </c>
      <c r="F14" s="10">
        <v>15.3</v>
      </c>
      <c r="G14" s="10">
        <f t="shared" si="0"/>
        <v>123.52019593456167</v>
      </c>
    </row>
    <row r="15" spans="2:7" ht="12" customHeight="1">
      <c r="B15" s="7" t="s">
        <v>12</v>
      </c>
      <c r="C15" s="9">
        <v>10847120</v>
      </c>
      <c r="D15" s="10">
        <v>11</v>
      </c>
      <c r="E15" s="9">
        <v>13313326</v>
      </c>
      <c r="F15" s="10">
        <v>12.4</v>
      </c>
      <c r="G15" s="10">
        <f t="shared" si="0"/>
        <v>122.73604422187641</v>
      </c>
    </row>
    <row r="16" spans="2:7" ht="12" customHeight="1">
      <c r="B16" s="7" t="s">
        <v>13</v>
      </c>
      <c r="C16" s="9">
        <v>2100827</v>
      </c>
      <c r="D16" s="10">
        <v>2.1</v>
      </c>
      <c r="E16" s="9">
        <v>2748811</v>
      </c>
      <c r="F16" s="10">
        <v>2.6</v>
      </c>
      <c r="G16" s="10">
        <f t="shared" si="0"/>
        <v>130.8442341991987</v>
      </c>
    </row>
    <row r="17" spans="2:7" ht="12" customHeight="1">
      <c r="B17" s="7" t="s">
        <v>14</v>
      </c>
      <c r="C17" s="9">
        <v>396100</v>
      </c>
      <c r="D17" s="10">
        <v>0.4</v>
      </c>
      <c r="E17" s="9">
        <v>420456</v>
      </c>
      <c r="F17" s="10">
        <v>0.4</v>
      </c>
      <c r="G17" s="10">
        <f t="shared" si="0"/>
        <v>106.14895228477657</v>
      </c>
    </row>
    <row r="18" spans="2:7" ht="12" customHeight="1">
      <c r="B18" s="7" t="s">
        <v>15</v>
      </c>
      <c r="C18" s="9">
        <f>SUM(C19:C21)</f>
        <v>29812508</v>
      </c>
      <c r="D18" s="10">
        <v>30.2</v>
      </c>
      <c r="E18" s="9">
        <f>SUM(E19:E21)</f>
        <v>30924874</v>
      </c>
      <c r="F18" s="10">
        <v>28.7</v>
      </c>
      <c r="G18" s="10">
        <f t="shared" si="0"/>
        <v>103.73120570734942</v>
      </c>
    </row>
    <row r="19" spans="2:7" ht="12" customHeight="1">
      <c r="B19" s="7" t="s">
        <v>16</v>
      </c>
      <c r="C19" s="9">
        <v>13130048</v>
      </c>
      <c r="D19" s="10">
        <v>13.3</v>
      </c>
      <c r="E19" s="9">
        <v>11668076</v>
      </c>
      <c r="F19" s="10">
        <v>10.8</v>
      </c>
      <c r="G19" s="10">
        <f t="shared" si="0"/>
        <v>88.86544816896328</v>
      </c>
    </row>
    <row r="20" spans="2:7" ht="12" customHeight="1">
      <c r="B20" s="7" t="s">
        <v>17</v>
      </c>
      <c r="C20" s="9">
        <v>699724</v>
      </c>
      <c r="D20" s="10">
        <v>0.7</v>
      </c>
      <c r="E20" s="9">
        <v>1184154</v>
      </c>
      <c r="F20" s="10">
        <v>1.1</v>
      </c>
      <c r="G20" s="10">
        <f t="shared" si="0"/>
        <v>169.23158273833684</v>
      </c>
    </row>
    <row r="21" spans="2:7" ht="12" customHeight="1">
      <c r="B21" s="7" t="s">
        <v>18</v>
      </c>
      <c r="C21" s="9">
        <f>SUM(C22:C24)</f>
        <v>15982736</v>
      </c>
      <c r="D21" s="10">
        <v>16.2</v>
      </c>
      <c r="E21" s="9">
        <f>SUM(E22:E24)</f>
        <v>18072644</v>
      </c>
      <c r="F21" s="10">
        <v>16.8</v>
      </c>
      <c r="G21" s="10">
        <f t="shared" si="0"/>
        <v>113.07603404072995</v>
      </c>
    </row>
    <row r="22" spans="2:7" ht="12" customHeight="1">
      <c r="B22" s="7" t="s">
        <v>19</v>
      </c>
      <c r="C22" s="9">
        <v>5004845</v>
      </c>
      <c r="D22" s="10">
        <v>5.1</v>
      </c>
      <c r="E22" s="9">
        <v>6666974</v>
      </c>
      <c r="F22" s="10">
        <v>6.2</v>
      </c>
      <c r="G22" s="10">
        <f t="shared" si="0"/>
        <v>133.21039912324957</v>
      </c>
    </row>
    <row r="23" spans="2:7" ht="12" customHeight="1">
      <c r="B23" s="7" t="s">
        <v>20</v>
      </c>
      <c r="C23" s="9">
        <v>8059241</v>
      </c>
      <c r="D23" s="10">
        <v>8.2</v>
      </c>
      <c r="E23" s="9">
        <v>8550219</v>
      </c>
      <c r="F23" s="10">
        <v>7.9</v>
      </c>
      <c r="G23" s="10">
        <f t="shared" si="0"/>
        <v>106.09211214802983</v>
      </c>
    </row>
    <row r="24" spans="2:7" ht="12" customHeight="1">
      <c r="B24" s="7" t="s">
        <v>21</v>
      </c>
      <c r="C24" s="9">
        <v>2918650</v>
      </c>
      <c r="D24" s="10">
        <v>3</v>
      </c>
      <c r="E24" s="9">
        <v>2855451</v>
      </c>
      <c r="F24" s="10">
        <v>2.7</v>
      </c>
      <c r="G24" s="10">
        <f t="shared" si="0"/>
        <v>97.83464958114196</v>
      </c>
    </row>
    <row r="25" spans="2:7" ht="12" customHeight="1">
      <c r="B25" s="7"/>
      <c r="C25" s="9"/>
      <c r="D25" s="10"/>
      <c r="E25" s="9"/>
      <c r="F25" s="10"/>
      <c r="G25" s="10"/>
    </row>
    <row r="26" spans="2:7" ht="12" customHeight="1">
      <c r="B26" s="7" t="s">
        <v>22</v>
      </c>
      <c r="C26" s="9">
        <v>4874587</v>
      </c>
      <c r="D26" s="10">
        <v>4.9</v>
      </c>
      <c r="E26" s="9">
        <v>5194480</v>
      </c>
      <c r="F26" s="10">
        <v>4.8</v>
      </c>
      <c r="G26" s="10">
        <f>SUM(E26/C26*100)</f>
        <v>106.56246365076672</v>
      </c>
    </row>
    <row r="27" spans="2:7" ht="12" customHeight="1">
      <c r="B27" s="7"/>
      <c r="C27" s="9"/>
      <c r="D27" s="10"/>
      <c r="E27" s="9"/>
      <c r="F27" s="10"/>
      <c r="G27" s="10"/>
    </row>
    <row r="28" spans="2:7" ht="12" customHeight="1">
      <c r="B28" s="7" t="s">
        <v>23</v>
      </c>
      <c r="C28" s="9">
        <f>SUM(C7,C11,C18-C26)</f>
        <v>98606631</v>
      </c>
      <c r="D28" s="11">
        <f>SUM(D7,D11,D18-D26)</f>
        <v>99.99999999999999</v>
      </c>
      <c r="E28" s="9">
        <f>SUM(E7,E11,E18-E26)</f>
        <v>107614619</v>
      </c>
      <c r="F28" s="11">
        <v>100</v>
      </c>
      <c r="G28" s="10">
        <f>SUM(E28/C28*100)</f>
        <v>109.13527610531588</v>
      </c>
    </row>
    <row r="29" spans="2:7" ht="12" customHeight="1">
      <c r="B29" s="7"/>
      <c r="C29" s="9"/>
      <c r="D29" s="10"/>
      <c r="E29" s="9"/>
      <c r="F29" s="10"/>
      <c r="G29" s="10"/>
    </row>
    <row r="30" spans="2:7" ht="12" customHeight="1">
      <c r="B30" s="7" t="s">
        <v>24</v>
      </c>
      <c r="C30" s="9">
        <v>14959033</v>
      </c>
      <c r="D30" s="10">
        <v>15.2</v>
      </c>
      <c r="E30" s="9">
        <v>14392629</v>
      </c>
      <c r="F30" s="10">
        <v>13.4</v>
      </c>
      <c r="G30" s="10">
        <f>SUM(E30/C30*100)</f>
        <v>96.21363225818139</v>
      </c>
    </row>
    <row r="31" spans="2:7" ht="12" customHeight="1">
      <c r="B31" s="7"/>
      <c r="C31" s="9"/>
      <c r="D31" s="10"/>
      <c r="E31" s="9"/>
      <c r="F31" s="10"/>
      <c r="G31" s="10"/>
    </row>
    <row r="32" spans="2:7" ht="12" customHeight="1">
      <c r="B32" s="7" t="s">
        <v>29</v>
      </c>
      <c r="C32" s="9"/>
      <c r="D32" s="10"/>
      <c r="E32" s="9"/>
      <c r="F32" s="10"/>
      <c r="G32" s="10"/>
    </row>
    <row r="33" spans="2:7" ht="12" customHeight="1">
      <c r="B33" s="12" t="s">
        <v>40</v>
      </c>
      <c r="C33" s="9">
        <f>SUM(C34:C36)</f>
        <v>5311922</v>
      </c>
      <c r="D33" s="11">
        <v>5.4</v>
      </c>
      <c r="E33" s="9">
        <f>SUM(E34:E36)</f>
        <v>6909685</v>
      </c>
      <c r="F33" s="11">
        <v>6.4</v>
      </c>
      <c r="G33" s="10">
        <f>SUM(E33/C33*100)</f>
        <v>130.07881139820952</v>
      </c>
    </row>
    <row r="34" spans="2:7" ht="12" customHeight="1">
      <c r="B34" s="7" t="s">
        <v>31</v>
      </c>
      <c r="C34" s="9">
        <v>3510231</v>
      </c>
      <c r="D34" s="10">
        <v>3.6</v>
      </c>
      <c r="E34" s="9">
        <v>5308976</v>
      </c>
      <c r="F34" s="10">
        <v>4.9</v>
      </c>
      <c r="G34" s="10">
        <f>SUM(E34/C34*100)</f>
        <v>151.24292389874057</v>
      </c>
    </row>
    <row r="35" spans="2:7" ht="12" customHeight="1">
      <c r="B35" s="7" t="s">
        <v>32</v>
      </c>
      <c r="C35" s="9">
        <v>1793942</v>
      </c>
      <c r="D35" s="10">
        <v>1.8</v>
      </c>
      <c r="E35" s="9">
        <v>1591323</v>
      </c>
      <c r="F35" s="10">
        <v>1.5</v>
      </c>
      <c r="G35" s="10">
        <f>SUM(E35/C35*100)</f>
        <v>88.7053762050278</v>
      </c>
    </row>
    <row r="36" spans="2:7" ht="12" customHeight="1">
      <c r="B36" s="7" t="s">
        <v>33</v>
      </c>
      <c r="C36" s="9">
        <v>7749</v>
      </c>
      <c r="D36" s="10">
        <v>0</v>
      </c>
      <c r="E36" s="9">
        <v>9386</v>
      </c>
      <c r="F36" s="10">
        <v>0</v>
      </c>
      <c r="G36" s="10">
        <f>SUM(E36/C36*100)</f>
        <v>121.12530649116016</v>
      </c>
    </row>
    <row r="37" spans="2:7" ht="12" customHeight="1">
      <c r="B37" s="7"/>
      <c r="C37" s="9"/>
      <c r="D37" s="10"/>
      <c r="E37" s="9"/>
      <c r="F37" s="10"/>
      <c r="G37" s="10"/>
    </row>
    <row r="38" spans="2:7" ht="12" customHeight="1">
      <c r="B38" s="7" t="s">
        <v>39</v>
      </c>
      <c r="C38" s="9">
        <f>SUM(C39:C41)</f>
        <v>45873967</v>
      </c>
      <c r="D38" s="11">
        <v>46.5</v>
      </c>
      <c r="E38" s="9">
        <f>SUM(E39:E41)</f>
        <v>48384750</v>
      </c>
      <c r="F38" s="11">
        <v>45</v>
      </c>
      <c r="G38" s="10">
        <f>SUM(E38/C38*100)</f>
        <v>105.4732197021461</v>
      </c>
    </row>
    <row r="39" spans="2:7" ht="12" customHeight="1">
      <c r="B39" s="7" t="s">
        <v>34</v>
      </c>
      <c r="C39" s="9">
        <v>45692</v>
      </c>
      <c r="D39" s="10">
        <v>0</v>
      </c>
      <c r="E39" s="9">
        <v>44837</v>
      </c>
      <c r="F39" s="10">
        <v>0</v>
      </c>
      <c r="G39" s="10">
        <f>SUM(E39/C39*100)</f>
        <v>98.128775277948</v>
      </c>
    </row>
    <row r="40" spans="2:7" ht="12" customHeight="1">
      <c r="B40" s="7" t="s">
        <v>41</v>
      </c>
      <c r="C40" s="9">
        <v>6968430</v>
      </c>
      <c r="D40" s="10">
        <v>7.1</v>
      </c>
      <c r="E40" s="9">
        <v>7544458</v>
      </c>
      <c r="F40" s="10">
        <v>7</v>
      </c>
      <c r="G40" s="10">
        <f>SUM(E40/C40*100)</f>
        <v>108.26625222611119</v>
      </c>
    </row>
    <row r="41" spans="2:7" ht="12" customHeight="1">
      <c r="B41" s="7" t="s">
        <v>42</v>
      </c>
      <c r="C41" s="9">
        <v>38859845</v>
      </c>
      <c r="D41" s="10">
        <v>39.4</v>
      </c>
      <c r="E41" s="9">
        <v>40795455</v>
      </c>
      <c r="F41" s="10">
        <v>37.9</v>
      </c>
      <c r="G41" s="10">
        <f>SUM(E41/C41*100)</f>
        <v>104.98100288356787</v>
      </c>
    </row>
    <row r="42" spans="2:7" ht="12" customHeight="1">
      <c r="B42" s="7"/>
      <c r="C42" s="9"/>
      <c r="D42" s="10"/>
      <c r="E42" s="9"/>
      <c r="F42" s="10"/>
      <c r="G42" s="10"/>
    </row>
    <row r="43" spans="2:7" ht="12" customHeight="1">
      <c r="B43" s="7" t="s">
        <v>30</v>
      </c>
      <c r="C43" s="9">
        <f>SUM(C44:C48)</f>
        <v>47420742</v>
      </c>
      <c r="D43" s="11">
        <v>48.1</v>
      </c>
      <c r="E43" s="9">
        <f>SUM(E44:E48)</f>
        <v>52320184</v>
      </c>
      <c r="F43" s="11">
        <v>48.6</v>
      </c>
      <c r="G43" s="10">
        <f aca="true" t="shared" si="1" ref="G43:G48">SUM(E43/C43*100)</f>
        <v>110.33185436027128</v>
      </c>
    </row>
    <row r="44" spans="2:7" ht="12" customHeight="1">
      <c r="B44" s="7" t="s">
        <v>35</v>
      </c>
      <c r="C44" s="9">
        <v>5950869</v>
      </c>
      <c r="D44" s="10">
        <v>6</v>
      </c>
      <c r="E44" s="9">
        <v>6262337</v>
      </c>
      <c r="F44" s="10">
        <v>5.8</v>
      </c>
      <c r="G44" s="10">
        <f t="shared" si="1"/>
        <v>105.2339918758084</v>
      </c>
    </row>
    <row r="45" spans="2:7" ht="12" customHeight="1">
      <c r="B45" s="7" t="s">
        <v>36</v>
      </c>
      <c r="C45" s="9">
        <v>12846287</v>
      </c>
      <c r="D45" s="10">
        <v>13</v>
      </c>
      <c r="E45" s="9">
        <v>14393703</v>
      </c>
      <c r="F45" s="10">
        <v>13.4</v>
      </c>
      <c r="G45" s="10">
        <f t="shared" si="1"/>
        <v>112.04562843722859</v>
      </c>
    </row>
    <row r="46" spans="2:7" ht="12" customHeight="1">
      <c r="B46" s="7" t="s">
        <v>37</v>
      </c>
      <c r="C46" s="9">
        <v>9696283</v>
      </c>
      <c r="D46" s="10">
        <v>9.8</v>
      </c>
      <c r="E46" s="9">
        <v>10225383</v>
      </c>
      <c r="F46" s="10">
        <v>9.5</v>
      </c>
      <c r="G46" s="10">
        <f t="shared" si="1"/>
        <v>105.45673017175756</v>
      </c>
    </row>
    <row r="47" spans="2:7" ht="12" customHeight="1">
      <c r="B47" s="7" t="s">
        <v>38</v>
      </c>
      <c r="C47" s="9">
        <v>15814746</v>
      </c>
      <c r="D47" s="10">
        <v>16</v>
      </c>
      <c r="E47" s="9">
        <v>17428355</v>
      </c>
      <c r="F47" s="10">
        <v>16.2</v>
      </c>
      <c r="G47" s="10">
        <f t="shared" si="1"/>
        <v>110.20319264059</v>
      </c>
    </row>
    <row r="48" spans="2:7" ht="12" customHeight="1">
      <c r="B48" s="7" t="s">
        <v>62</v>
      </c>
      <c r="C48" s="9">
        <v>3112557</v>
      </c>
      <c r="D48" s="10">
        <v>3.2</v>
      </c>
      <c r="E48" s="9">
        <v>4010406</v>
      </c>
      <c r="F48" s="10">
        <v>3.7</v>
      </c>
      <c r="G48" s="10">
        <f t="shared" si="1"/>
        <v>128.8460259522958</v>
      </c>
    </row>
    <row r="49" spans="2:7" ht="12" customHeight="1">
      <c r="B49" s="7"/>
      <c r="C49" s="9"/>
      <c r="D49" s="10"/>
      <c r="E49" s="9"/>
      <c r="F49" s="10"/>
      <c r="G49" s="10"/>
    </row>
    <row r="50" spans="2:7" ht="12" customHeight="1">
      <c r="B50" s="13" t="s">
        <v>60</v>
      </c>
      <c r="C50" s="9">
        <f>SUM(C33,C38,C43)</f>
        <v>98606631</v>
      </c>
      <c r="D50" s="11">
        <v>100</v>
      </c>
      <c r="E50" s="9">
        <f>SUM(E33,E38,E43)</f>
        <v>107614619</v>
      </c>
      <c r="F50" s="11">
        <v>100</v>
      </c>
      <c r="G50" s="10">
        <f>SUM(E50/C50*100)</f>
        <v>109.13527610531588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28" t="s">
        <v>58</v>
      </c>
      <c r="D52" s="25" t="s">
        <v>25</v>
      </c>
      <c r="E52" s="26" t="s">
        <v>59</v>
      </c>
      <c r="F52" s="25" t="s">
        <v>25</v>
      </c>
      <c r="G52" s="27" t="s">
        <v>27</v>
      </c>
    </row>
    <row r="53" spans="2:7" ht="12" customHeight="1">
      <c r="B53" s="30" t="s">
        <v>61</v>
      </c>
      <c r="C53" s="21" t="s">
        <v>3</v>
      </c>
      <c r="D53" s="22" t="s">
        <v>4</v>
      </c>
      <c r="E53" s="21" t="s">
        <v>3</v>
      </c>
      <c r="F53" s="22" t="s">
        <v>4</v>
      </c>
      <c r="G53" s="22" t="s">
        <v>4</v>
      </c>
    </row>
    <row r="54" spans="2:7" ht="12" customHeight="1">
      <c r="B54" s="31"/>
      <c r="C54" s="23">
        <v>2024</v>
      </c>
      <c r="D54" s="24">
        <v>84.3</v>
      </c>
      <c r="E54" s="23">
        <v>2207</v>
      </c>
      <c r="F54" s="24">
        <v>86.4</v>
      </c>
      <c r="G54" s="24">
        <f>SUM(E54/C54*100)</f>
        <v>109.0415019762846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6" t="s">
        <v>47</v>
      </c>
      <c r="D3" s="37"/>
      <c r="E3" s="37"/>
      <c r="F3" s="37"/>
      <c r="G3" s="38"/>
    </row>
    <row r="4" spans="2:7" ht="12" customHeight="1">
      <c r="B4" s="19" t="s">
        <v>0</v>
      </c>
      <c r="C4" s="33" t="s">
        <v>54</v>
      </c>
      <c r="D4" s="34"/>
      <c r="E4" s="33" t="s">
        <v>56</v>
      </c>
      <c r="F4" s="34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32" t="s">
        <v>27</v>
      </c>
    </row>
    <row r="6" spans="2:7" ht="12" customHeight="1">
      <c r="B6" s="7"/>
      <c r="C6" s="8" t="s">
        <v>3</v>
      </c>
      <c r="D6" s="8" t="s">
        <v>4</v>
      </c>
      <c r="E6" s="8" t="s">
        <v>3</v>
      </c>
      <c r="F6" s="8" t="s">
        <v>4</v>
      </c>
      <c r="G6" s="8" t="s">
        <v>4</v>
      </c>
    </row>
    <row r="7" spans="2:7" ht="12" customHeight="1">
      <c r="B7" s="7" t="s">
        <v>5</v>
      </c>
      <c r="C7" s="9">
        <f>SUM(C8:C10)</f>
        <v>5289596</v>
      </c>
      <c r="D7" s="10">
        <v>61.3</v>
      </c>
      <c r="E7" s="9">
        <f>SUM(E8:E10)</f>
        <v>5256522</v>
      </c>
      <c r="F7" s="10">
        <v>57.3</v>
      </c>
      <c r="G7" s="10">
        <f aca="true" t="shared" si="0" ref="G7:G24">SUM(E7/C7*100)</f>
        <v>99.37473485687754</v>
      </c>
    </row>
    <row r="8" spans="2:7" ht="12" customHeight="1">
      <c r="B8" s="7" t="s">
        <v>6</v>
      </c>
      <c r="C8" s="9">
        <v>4672098</v>
      </c>
      <c r="D8" s="10">
        <v>54.1</v>
      </c>
      <c r="E8" s="9">
        <v>4619920</v>
      </c>
      <c r="F8" s="10">
        <v>50.3</v>
      </c>
      <c r="G8" s="10">
        <f t="shared" si="0"/>
        <v>98.8831997958947</v>
      </c>
    </row>
    <row r="9" spans="2:7" ht="12" customHeight="1">
      <c r="B9" s="7" t="s">
        <v>7</v>
      </c>
      <c r="C9" s="9">
        <v>389816</v>
      </c>
      <c r="D9" s="10">
        <v>4.5</v>
      </c>
      <c r="E9" s="9">
        <v>395500</v>
      </c>
      <c r="F9" s="10">
        <v>4.3</v>
      </c>
      <c r="G9" s="10">
        <f t="shared" si="0"/>
        <v>101.45812383278266</v>
      </c>
    </row>
    <row r="10" spans="2:7" ht="12" customHeight="1">
      <c r="B10" s="7" t="s">
        <v>8</v>
      </c>
      <c r="C10" s="9">
        <v>227682</v>
      </c>
      <c r="D10" s="10">
        <v>2.6</v>
      </c>
      <c r="E10" s="9">
        <v>241102</v>
      </c>
      <c r="F10" s="10">
        <v>2.6</v>
      </c>
      <c r="G10" s="10">
        <f t="shared" si="0"/>
        <v>105.89418575030085</v>
      </c>
    </row>
    <row r="11" spans="2:7" ht="12" customHeight="1">
      <c r="B11" s="7" t="s">
        <v>9</v>
      </c>
      <c r="C11" s="9">
        <f>SUM(C12:C14)</f>
        <v>1765135</v>
      </c>
      <c r="D11" s="10">
        <v>20.4</v>
      </c>
      <c r="E11" s="9">
        <f>SUM(E12:E14)</f>
        <v>2024638</v>
      </c>
      <c r="F11" s="10">
        <v>22.1</v>
      </c>
      <c r="G11" s="10">
        <f t="shared" si="0"/>
        <v>114.70159506213406</v>
      </c>
    </row>
    <row r="12" spans="2:7" ht="12" customHeight="1">
      <c r="B12" s="7" t="s">
        <v>10</v>
      </c>
      <c r="C12" s="9">
        <v>367331</v>
      </c>
      <c r="D12" s="10">
        <v>4.3</v>
      </c>
      <c r="E12" s="9">
        <v>392780</v>
      </c>
      <c r="F12" s="10">
        <v>4.3</v>
      </c>
      <c r="G12" s="10">
        <f t="shared" si="0"/>
        <v>106.92808393519742</v>
      </c>
    </row>
    <row r="13" spans="2:7" ht="12" customHeight="1">
      <c r="B13" s="7" t="s">
        <v>28</v>
      </c>
      <c r="C13" s="9">
        <v>35425</v>
      </c>
      <c r="D13" s="10">
        <v>0.4</v>
      </c>
      <c r="E13" s="9">
        <v>35799</v>
      </c>
      <c r="F13" s="10">
        <v>0.4</v>
      </c>
      <c r="G13" s="10">
        <f t="shared" si="0"/>
        <v>101.05575158786169</v>
      </c>
    </row>
    <row r="14" spans="2:7" ht="12" customHeight="1">
      <c r="B14" s="7" t="s">
        <v>11</v>
      </c>
      <c r="C14" s="9">
        <f>SUM(C15:C17)</f>
        <v>1362379</v>
      </c>
      <c r="D14" s="10">
        <v>15.8</v>
      </c>
      <c r="E14" s="9">
        <f>SUM(E15:E17)</f>
        <v>1596059</v>
      </c>
      <c r="F14" s="10">
        <v>17.4</v>
      </c>
      <c r="G14" s="10">
        <f t="shared" si="0"/>
        <v>117.15234894254829</v>
      </c>
    </row>
    <row r="15" spans="2:7" ht="12" customHeight="1">
      <c r="B15" s="7" t="s">
        <v>12</v>
      </c>
      <c r="C15" s="9">
        <v>1237278</v>
      </c>
      <c r="D15" s="10">
        <v>14.3</v>
      </c>
      <c r="E15" s="9">
        <v>1441066</v>
      </c>
      <c r="F15" s="10">
        <v>15.7</v>
      </c>
      <c r="G15" s="10">
        <f t="shared" si="0"/>
        <v>116.47067191043566</v>
      </c>
    </row>
    <row r="16" spans="2:7" ht="12" customHeight="1">
      <c r="B16" s="7" t="s">
        <v>13</v>
      </c>
      <c r="C16" s="9">
        <v>106768</v>
      </c>
      <c r="D16" s="10">
        <v>1.2</v>
      </c>
      <c r="E16" s="9">
        <v>131869</v>
      </c>
      <c r="F16" s="10">
        <v>1.4</v>
      </c>
      <c r="G16" s="10">
        <f t="shared" si="0"/>
        <v>123.50985313951746</v>
      </c>
    </row>
    <row r="17" spans="2:7" ht="12" customHeight="1">
      <c r="B17" s="7" t="s">
        <v>14</v>
      </c>
      <c r="C17" s="9">
        <v>18333</v>
      </c>
      <c r="D17" s="10">
        <v>0.2</v>
      </c>
      <c r="E17" s="9">
        <v>23124</v>
      </c>
      <c r="F17" s="10">
        <v>0.3</v>
      </c>
      <c r="G17" s="10">
        <f t="shared" si="0"/>
        <v>126.13320242186221</v>
      </c>
    </row>
    <row r="18" spans="2:7" ht="12" customHeight="1">
      <c r="B18" s="7" t="s">
        <v>15</v>
      </c>
      <c r="C18" s="9">
        <f>SUM(C19:C21)</f>
        <v>2177166</v>
      </c>
      <c r="D18" s="10">
        <v>25.2</v>
      </c>
      <c r="E18" s="9">
        <f>SUM(E19:E21)</f>
        <v>2502924</v>
      </c>
      <c r="F18" s="10">
        <v>27.3</v>
      </c>
      <c r="G18" s="10">
        <f t="shared" si="0"/>
        <v>114.96247874530468</v>
      </c>
    </row>
    <row r="19" spans="2:7" ht="12" customHeight="1">
      <c r="B19" s="7" t="s">
        <v>16</v>
      </c>
      <c r="C19" s="9">
        <v>295535</v>
      </c>
      <c r="D19" s="10">
        <v>3.4</v>
      </c>
      <c r="E19" s="9">
        <v>314605</v>
      </c>
      <c r="F19" s="10">
        <v>3.4</v>
      </c>
      <c r="G19" s="10">
        <f t="shared" si="0"/>
        <v>106.45270441741248</v>
      </c>
    </row>
    <row r="20" spans="2:7" ht="12" customHeight="1">
      <c r="B20" s="7" t="s">
        <v>17</v>
      </c>
      <c r="C20" s="9">
        <v>58767</v>
      </c>
      <c r="D20" s="10">
        <v>0.7</v>
      </c>
      <c r="E20" s="9">
        <v>96989</v>
      </c>
      <c r="F20" s="10">
        <v>1.1</v>
      </c>
      <c r="G20" s="10">
        <f t="shared" si="0"/>
        <v>165.0399033471166</v>
      </c>
    </row>
    <row r="21" spans="2:7" ht="12" customHeight="1">
      <c r="B21" s="7" t="s">
        <v>18</v>
      </c>
      <c r="C21" s="9">
        <f>SUM(C22:C24)</f>
        <v>1822864</v>
      </c>
      <c r="D21" s="10">
        <v>21.1</v>
      </c>
      <c r="E21" s="9">
        <f>SUM(E22:E24)</f>
        <v>2091330</v>
      </c>
      <c r="F21" s="10">
        <v>22.8</v>
      </c>
      <c r="G21" s="10">
        <f t="shared" si="0"/>
        <v>114.72770321867128</v>
      </c>
    </row>
    <row r="22" spans="2:7" ht="12" customHeight="1">
      <c r="B22" s="7" t="s">
        <v>19</v>
      </c>
      <c r="C22" s="9">
        <v>958958</v>
      </c>
      <c r="D22" s="10">
        <v>11.1</v>
      </c>
      <c r="E22" s="9">
        <v>1228605</v>
      </c>
      <c r="F22" s="10">
        <v>13.4</v>
      </c>
      <c r="G22" s="10">
        <f t="shared" si="0"/>
        <v>128.11874972626538</v>
      </c>
    </row>
    <row r="23" spans="2:7" ht="12" customHeight="1">
      <c r="B23" s="7" t="s">
        <v>20</v>
      </c>
      <c r="C23" s="9">
        <v>549121</v>
      </c>
      <c r="D23" s="10">
        <v>6.4</v>
      </c>
      <c r="E23" s="9">
        <v>554731</v>
      </c>
      <c r="F23" s="10">
        <v>6</v>
      </c>
      <c r="G23" s="10">
        <f t="shared" si="0"/>
        <v>101.02163275489373</v>
      </c>
    </row>
    <row r="24" spans="2:7" ht="12" customHeight="1">
      <c r="B24" s="7" t="s">
        <v>21</v>
      </c>
      <c r="C24" s="9">
        <v>314785</v>
      </c>
      <c r="D24" s="10">
        <v>3.6</v>
      </c>
      <c r="E24" s="9">
        <v>307994</v>
      </c>
      <c r="F24" s="10">
        <v>3.4</v>
      </c>
      <c r="G24" s="10">
        <f t="shared" si="0"/>
        <v>97.84265451022127</v>
      </c>
    </row>
    <row r="25" spans="2:7" ht="12" customHeight="1">
      <c r="B25" s="7"/>
      <c r="C25" s="9"/>
      <c r="D25" s="10"/>
      <c r="E25" s="9"/>
      <c r="F25" s="10"/>
      <c r="G25" s="10"/>
    </row>
    <row r="26" spans="2:7" ht="12" customHeight="1">
      <c r="B26" s="7" t="s">
        <v>22</v>
      </c>
      <c r="C26" s="9">
        <v>596280</v>
      </c>
      <c r="D26" s="10">
        <v>6.9</v>
      </c>
      <c r="E26" s="9">
        <v>603199</v>
      </c>
      <c r="F26" s="10">
        <v>6.6</v>
      </c>
      <c r="G26" s="10">
        <f>SUM(E26/C26*100)</f>
        <v>101.16036090427316</v>
      </c>
    </row>
    <row r="27" spans="2:7" ht="12" customHeight="1">
      <c r="B27" s="7"/>
      <c r="C27" s="9"/>
      <c r="D27" s="10"/>
      <c r="E27" s="9"/>
      <c r="F27" s="10"/>
      <c r="G27" s="10"/>
    </row>
    <row r="28" spans="2:7" ht="12" customHeight="1">
      <c r="B28" s="7" t="s">
        <v>23</v>
      </c>
      <c r="C28" s="9">
        <f>SUM(C7,C11,C18-C26)</f>
        <v>8635617</v>
      </c>
      <c r="D28" s="11">
        <f>SUM(D7,D11,D18-D26)</f>
        <v>99.99999999999999</v>
      </c>
      <c r="E28" s="9">
        <f>SUM(E7,E11,E18-E26)</f>
        <v>9180885</v>
      </c>
      <c r="F28" s="11">
        <v>100</v>
      </c>
      <c r="G28" s="10">
        <f>SUM(E28/C28*100)</f>
        <v>106.31417535075953</v>
      </c>
    </row>
    <row r="29" spans="2:7" ht="12" customHeight="1">
      <c r="B29" s="7"/>
      <c r="C29" s="9"/>
      <c r="D29" s="10"/>
      <c r="E29" s="9"/>
      <c r="F29" s="10"/>
      <c r="G29" s="10"/>
    </row>
    <row r="30" spans="2:7" ht="12" customHeight="1">
      <c r="B30" s="7" t="s">
        <v>24</v>
      </c>
      <c r="C30" s="9">
        <v>336703</v>
      </c>
      <c r="D30" s="10">
        <v>3.9</v>
      </c>
      <c r="E30" s="9">
        <v>388067</v>
      </c>
      <c r="F30" s="10">
        <v>4.2</v>
      </c>
      <c r="G30" s="10">
        <f>SUM(E30/C30*100)</f>
        <v>115.2549873330502</v>
      </c>
    </row>
    <row r="31" spans="2:7" ht="12" customHeight="1">
      <c r="B31" s="7"/>
      <c r="C31" s="9"/>
      <c r="D31" s="10"/>
      <c r="E31" s="9"/>
      <c r="F31" s="10"/>
      <c r="G31" s="10"/>
    </row>
    <row r="32" spans="2:7" ht="12" customHeight="1">
      <c r="B32" s="7" t="s">
        <v>29</v>
      </c>
      <c r="C32" s="9"/>
      <c r="D32" s="10"/>
      <c r="E32" s="9"/>
      <c r="F32" s="10"/>
      <c r="G32" s="10"/>
    </row>
    <row r="33" spans="2:7" ht="12" customHeight="1">
      <c r="B33" s="12" t="s">
        <v>40</v>
      </c>
      <c r="C33" s="9">
        <f>SUM(C34:C36)</f>
        <v>1058985</v>
      </c>
      <c r="D33" s="11">
        <v>12.3</v>
      </c>
      <c r="E33" s="9">
        <f>SUM(E34:E36)</f>
        <v>1301356</v>
      </c>
      <c r="F33" s="11">
        <v>14.2</v>
      </c>
      <c r="G33" s="10">
        <f>SUM(E33/C33*100)</f>
        <v>122.88710416105988</v>
      </c>
    </row>
    <row r="34" spans="2:7" ht="12" customHeight="1">
      <c r="B34" s="7" t="s">
        <v>31</v>
      </c>
      <c r="C34" s="9">
        <v>545793</v>
      </c>
      <c r="D34" s="10">
        <v>6.3</v>
      </c>
      <c r="E34" s="9">
        <v>857607</v>
      </c>
      <c r="F34" s="10">
        <v>9.3</v>
      </c>
      <c r="G34" s="10">
        <f>SUM(E34/C34*100)</f>
        <v>157.13045055543034</v>
      </c>
    </row>
    <row r="35" spans="2:7" ht="12" customHeight="1">
      <c r="B35" s="7" t="s">
        <v>32</v>
      </c>
      <c r="C35" s="9">
        <v>513192</v>
      </c>
      <c r="D35" s="10">
        <v>5.9</v>
      </c>
      <c r="E35" s="9">
        <v>443749</v>
      </c>
      <c r="F35" s="10">
        <v>4.8</v>
      </c>
      <c r="G35" s="10">
        <f>SUM(E35/C35*100)</f>
        <v>86.46841727852343</v>
      </c>
    </row>
    <row r="36" spans="2:7" ht="12" customHeight="1">
      <c r="B36" s="7" t="s">
        <v>33</v>
      </c>
      <c r="C36" s="14" t="s">
        <v>44</v>
      </c>
      <c r="D36" s="16" t="s">
        <v>48</v>
      </c>
      <c r="E36" s="16" t="s">
        <v>48</v>
      </c>
      <c r="F36" s="16" t="s">
        <v>48</v>
      </c>
      <c r="G36" s="17" t="s">
        <v>43</v>
      </c>
    </row>
    <row r="37" spans="2:7" ht="12" customHeight="1">
      <c r="B37" s="7"/>
      <c r="C37" s="9"/>
      <c r="D37" s="10"/>
      <c r="E37" s="9"/>
      <c r="F37" s="10"/>
      <c r="G37" s="10"/>
    </row>
    <row r="38" spans="2:7" ht="12" customHeight="1">
      <c r="B38" s="7" t="s">
        <v>39</v>
      </c>
      <c r="C38" s="9">
        <f>SUM(C39:C41)</f>
        <v>3983484</v>
      </c>
      <c r="D38" s="11">
        <v>46.1</v>
      </c>
      <c r="E38" s="9">
        <f>SUM(E39:E41)</f>
        <v>3924572</v>
      </c>
      <c r="F38" s="11">
        <v>42.7</v>
      </c>
      <c r="G38" s="10">
        <f>SUM(E38/C38*100)</f>
        <v>98.52109359545564</v>
      </c>
    </row>
    <row r="39" spans="2:7" ht="12" customHeight="1">
      <c r="B39" s="7" t="s">
        <v>34</v>
      </c>
      <c r="C39" s="9">
        <v>44321</v>
      </c>
      <c r="D39" s="10">
        <v>0.5</v>
      </c>
      <c r="E39" s="9">
        <v>47482</v>
      </c>
      <c r="F39" s="10">
        <v>0.5</v>
      </c>
      <c r="G39" s="10">
        <f>SUM(E39/C39*100)</f>
        <v>107.132059294691</v>
      </c>
    </row>
    <row r="40" spans="2:7" ht="12" customHeight="1">
      <c r="B40" s="7" t="s">
        <v>41</v>
      </c>
      <c r="C40" s="9">
        <v>1086462</v>
      </c>
      <c r="D40" s="10">
        <v>12.6</v>
      </c>
      <c r="E40" s="9">
        <v>1155818</v>
      </c>
      <c r="F40" s="10">
        <v>12.6</v>
      </c>
      <c r="G40" s="10">
        <f>SUM(E40/C40*100)</f>
        <v>106.38365630827403</v>
      </c>
    </row>
    <row r="41" spans="2:7" ht="12" customHeight="1">
      <c r="B41" s="7" t="s">
        <v>42</v>
      </c>
      <c r="C41" s="9">
        <v>2852701</v>
      </c>
      <c r="D41" s="10">
        <v>33</v>
      </c>
      <c r="E41" s="9">
        <v>2721272</v>
      </c>
      <c r="F41" s="10">
        <v>29.6</v>
      </c>
      <c r="G41" s="10">
        <f>SUM(E41/C41*100)</f>
        <v>95.39282245142411</v>
      </c>
    </row>
    <row r="42" spans="2:7" ht="12" customHeight="1">
      <c r="B42" s="7"/>
      <c r="C42" s="9"/>
      <c r="D42" s="10"/>
      <c r="E42" s="9"/>
      <c r="F42" s="10"/>
      <c r="G42" s="10"/>
    </row>
    <row r="43" spans="2:7" ht="12" customHeight="1">
      <c r="B43" s="7" t="s">
        <v>30</v>
      </c>
      <c r="C43" s="9">
        <f>SUM(C44:C48)</f>
        <v>3593148</v>
      </c>
      <c r="D43" s="11">
        <v>41.6</v>
      </c>
      <c r="E43" s="9">
        <f>SUM(E44:E48)</f>
        <v>3954957</v>
      </c>
      <c r="F43" s="11">
        <v>43.1</v>
      </c>
      <c r="G43" s="10">
        <f aca="true" t="shared" si="1" ref="G43:G48">SUM(E43/C43*100)</f>
        <v>110.06941545408094</v>
      </c>
    </row>
    <row r="44" spans="2:7" ht="12" customHeight="1">
      <c r="B44" s="7" t="s">
        <v>35</v>
      </c>
      <c r="C44" s="9">
        <v>540196</v>
      </c>
      <c r="D44" s="10">
        <v>6.3</v>
      </c>
      <c r="E44" s="9">
        <v>588522</v>
      </c>
      <c r="F44" s="10">
        <v>6.4</v>
      </c>
      <c r="G44" s="10">
        <f t="shared" si="1"/>
        <v>108.94601218816872</v>
      </c>
    </row>
    <row r="45" spans="2:7" ht="12" customHeight="1">
      <c r="B45" s="7" t="s">
        <v>36</v>
      </c>
      <c r="C45" s="9">
        <v>711950</v>
      </c>
      <c r="D45" s="10">
        <v>8.2</v>
      </c>
      <c r="E45" s="9">
        <v>796859</v>
      </c>
      <c r="F45" s="10">
        <v>8.7</v>
      </c>
      <c r="G45" s="10">
        <f t="shared" si="1"/>
        <v>111.92625886649343</v>
      </c>
    </row>
    <row r="46" spans="2:7" ht="12" customHeight="1">
      <c r="B46" s="7" t="s">
        <v>37</v>
      </c>
      <c r="C46" s="9">
        <v>593201</v>
      </c>
      <c r="D46" s="10">
        <v>6.9</v>
      </c>
      <c r="E46" s="9">
        <v>666906</v>
      </c>
      <c r="F46" s="10">
        <v>7.3</v>
      </c>
      <c r="G46" s="10">
        <f t="shared" si="1"/>
        <v>112.42496219662475</v>
      </c>
    </row>
    <row r="47" spans="2:7" ht="12" customHeight="1">
      <c r="B47" s="7" t="s">
        <v>38</v>
      </c>
      <c r="C47" s="9">
        <v>1299770</v>
      </c>
      <c r="D47" s="10">
        <v>15.1</v>
      </c>
      <c r="E47" s="9">
        <v>1425028</v>
      </c>
      <c r="F47" s="10">
        <v>15.5</v>
      </c>
      <c r="G47" s="10">
        <f t="shared" si="1"/>
        <v>109.63693576555853</v>
      </c>
    </row>
    <row r="48" spans="2:7" ht="12" customHeight="1">
      <c r="B48" s="7" t="s">
        <v>62</v>
      </c>
      <c r="C48" s="9">
        <v>448031</v>
      </c>
      <c r="D48" s="10">
        <v>5.2</v>
      </c>
      <c r="E48" s="9">
        <v>477642</v>
      </c>
      <c r="F48" s="10">
        <v>5.2</v>
      </c>
      <c r="G48" s="10">
        <f t="shared" si="1"/>
        <v>106.60914088534052</v>
      </c>
    </row>
    <row r="49" spans="2:7" ht="12" customHeight="1">
      <c r="B49" s="7"/>
      <c r="C49" s="9"/>
      <c r="D49" s="10"/>
      <c r="E49" s="9"/>
      <c r="F49" s="10"/>
      <c r="G49" s="10"/>
    </row>
    <row r="50" spans="2:7" ht="12" customHeight="1">
      <c r="B50" s="13" t="s">
        <v>60</v>
      </c>
      <c r="C50" s="9">
        <f>SUM(C33,C38,C43)</f>
        <v>8635617</v>
      </c>
      <c r="D50" s="11">
        <v>100</v>
      </c>
      <c r="E50" s="9">
        <f>SUM(E33,E38,E43)</f>
        <v>9180885</v>
      </c>
      <c r="F50" s="11">
        <v>100</v>
      </c>
      <c r="G50" s="10">
        <f>SUM(E50/C50*100)</f>
        <v>106.31417535075953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28" t="s">
        <v>58</v>
      </c>
      <c r="D52" s="25" t="s">
        <v>25</v>
      </c>
      <c r="E52" s="26" t="s">
        <v>59</v>
      </c>
      <c r="F52" s="25" t="s">
        <v>25</v>
      </c>
      <c r="G52" s="27" t="s">
        <v>27</v>
      </c>
    </row>
    <row r="53" spans="2:7" ht="12" customHeight="1">
      <c r="B53" s="30" t="s">
        <v>61</v>
      </c>
      <c r="C53" s="21" t="s">
        <v>3</v>
      </c>
      <c r="D53" s="22" t="s">
        <v>4</v>
      </c>
      <c r="E53" s="21" t="s">
        <v>3</v>
      </c>
      <c r="F53" s="22" t="s">
        <v>4</v>
      </c>
      <c r="G53" s="22" t="s">
        <v>4</v>
      </c>
    </row>
    <row r="54" spans="2:7" ht="12" customHeight="1">
      <c r="B54" s="31"/>
      <c r="C54" s="23">
        <v>1644</v>
      </c>
      <c r="D54" s="24">
        <v>68.5</v>
      </c>
      <c r="E54" s="23">
        <v>1746</v>
      </c>
      <c r="F54" s="24">
        <v>68.4</v>
      </c>
      <c r="G54" s="24">
        <f>SUM(E54/C54*100)</f>
        <v>106.20437956204381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6" t="s">
        <v>49</v>
      </c>
      <c r="D3" s="37"/>
      <c r="E3" s="37"/>
      <c r="F3" s="37"/>
      <c r="G3" s="38"/>
    </row>
    <row r="4" spans="2:7" ht="12" customHeight="1">
      <c r="B4" s="19" t="s">
        <v>0</v>
      </c>
      <c r="C4" s="33" t="s">
        <v>55</v>
      </c>
      <c r="D4" s="34"/>
      <c r="E4" s="33" t="s">
        <v>56</v>
      </c>
      <c r="F4" s="34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32" t="s">
        <v>27</v>
      </c>
    </row>
    <row r="6" spans="2:7" ht="12" customHeight="1">
      <c r="B6" s="7"/>
      <c r="C6" s="8" t="s">
        <v>3</v>
      </c>
      <c r="D6" s="8" t="s">
        <v>4</v>
      </c>
      <c r="E6" s="8" t="s">
        <v>3</v>
      </c>
      <c r="F6" s="8" t="s">
        <v>4</v>
      </c>
      <c r="G6" s="8" t="s">
        <v>4</v>
      </c>
    </row>
    <row r="7" spans="2:7" ht="12" customHeight="1">
      <c r="B7" s="7" t="s">
        <v>5</v>
      </c>
      <c r="C7" s="9">
        <f>SUM(C8:C10)</f>
        <v>14581084</v>
      </c>
      <c r="D7" s="10">
        <v>60</v>
      </c>
      <c r="E7" s="9">
        <f>SUM(E8:E10)</f>
        <v>15732833</v>
      </c>
      <c r="F7" s="10">
        <v>59.2</v>
      </c>
      <c r="G7" s="10">
        <f aca="true" t="shared" si="0" ref="G7:G24">SUM(E7/C7*100)</f>
        <v>107.89892575888047</v>
      </c>
    </row>
    <row r="8" spans="2:7" ht="12" customHeight="1">
      <c r="B8" s="7" t="s">
        <v>6</v>
      </c>
      <c r="C8" s="9">
        <v>12869028</v>
      </c>
      <c r="D8" s="10">
        <v>52.9</v>
      </c>
      <c r="E8" s="9">
        <v>13850270</v>
      </c>
      <c r="F8" s="10">
        <v>52.1</v>
      </c>
      <c r="G8" s="10">
        <f t="shared" si="0"/>
        <v>107.62483382583363</v>
      </c>
    </row>
    <row r="9" spans="2:7" ht="12" customHeight="1">
      <c r="B9" s="7" t="s">
        <v>7</v>
      </c>
      <c r="C9" s="9">
        <v>1115170</v>
      </c>
      <c r="D9" s="10">
        <v>4.6</v>
      </c>
      <c r="E9" s="9">
        <v>1195155</v>
      </c>
      <c r="F9" s="10">
        <v>4.5</v>
      </c>
      <c r="G9" s="10">
        <f t="shared" si="0"/>
        <v>107.17244904364358</v>
      </c>
    </row>
    <row r="10" spans="2:7" ht="12" customHeight="1">
      <c r="B10" s="7" t="s">
        <v>8</v>
      </c>
      <c r="C10" s="9">
        <v>596886</v>
      </c>
      <c r="D10" s="10">
        <v>2.5</v>
      </c>
      <c r="E10" s="9">
        <v>687408</v>
      </c>
      <c r="F10" s="10">
        <v>2.6</v>
      </c>
      <c r="G10" s="10">
        <f t="shared" si="0"/>
        <v>115.16571003508207</v>
      </c>
    </row>
    <row r="11" spans="2:7" ht="12" customHeight="1">
      <c r="B11" s="7" t="s">
        <v>9</v>
      </c>
      <c r="C11" s="9">
        <f>SUM(C12:C14)</f>
        <v>4698266</v>
      </c>
      <c r="D11" s="10">
        <v>19.3</v>
      </c>
      <c r="E11" s="9">
        <f>SUM(E12:E14)</f>
        <v>5315116</v>
      </c>
      <c r="F11" s="10">
        <v>20</v>
      </c>
      <c r="G11" s="10">
        <f t="shared" si="0"/>
        <v>113.12931196317962</v>
      </c>
    </row>
    <row r="12" spans="2:7" ht="12" customHeight="1">
      <c r="B12" s="7" t="s">
        <v>10</v>
      </c>
      <c r="C12" s="9">
        <v>984876</v>
      </c>
      <c r="D12" s="10">
        <v>4.1</v>
      </c>
      <c r="E12" s="9">
        <v>1023158</v>
      </c>
      <c r="F12" s="10">
        <v>3.9</v>
      </c>
      <c r="G12" s="10">
        <f t="shared" si="0"/>
        <v>103.88698678818452</v>
      </c>
    </row>
    <row r="13" spans="2:7" ht="12" customHeight="1">
      <c r="B13" s="7" t="s">
        <v>28</v>
      </c>
      <c r="C13" s="9">
        <v>92558</v>
      </c>
      <c r="D13" s="10">
        <v>0.4</v>
      </c>
      <c r="E13" s="9">
        <v>92251</v>
      </c>
      <c r="F13" s="10">
        <v>0.3</v>
      </c>
      <c r="G13" s="10">
        <f t="shared" si="0"/>
        <v>99.66831608288857</v>
      </c>
    </row>
    <row r="14" spans="2:7" ht="12" customHeight="1">
      <c r="B14" s="7" t="s">
        <v>11</v>
      </c>
      <c r="C14" s="9">
        <f>SUM(C15:C17)</f>
        <v>3620832</v>
      </c>
      <c r="D14" s="10">
        <v>14.9</v>
      </c>
      <c r="E14" s="9">
        <f>SUM(E15:E17)</f>
        <v>4199707</v>
      </c>
      <c r="F14" s="10">
        <v>15.8</v>
      </c>
      <c r="G14" s="10">
        <f t="shared" si="0"/>
        <v>115.98734765932251</v>
      </c>
    </row>
    <row r="15" spans="2:7" ht="12" customHeight="1">
      <c r="B15" s="7" t="s">
        <v>12</v>
      </c>
      <c r="C15" s="9">
        <v>3019447</v>
      </c>
      <c r="D15" s="10">
        <v>12.4</v>
      </c>
      <c r="E15" s="9">
        <v>3442743</v>
      </c>
      <c r="F15" s="10">
        <v>13</v>
      </c>
      <c r="G15" s="10">
        <f t="shared" si="0"/>
        <v>114.01899089469032</v>
      </c>
    </row>
    <row r="16" spans="2:7" ht="12" customHeight="1">
      <c r="B16" s="7" t="s">
        <v>13</v>
      </c>
      <c r="C16" s="9">
        <v>535613</v>
      </c>
      <c r="D16" s="10">
        <v>2.2</v>
      </c>
      <c r="E16" s="9">
        <v>689759</v>
      </c>
      <c r="F16" s="10">
        <v>2.6</v>
      </c>
      <c r="G16" s="10">
        <f t="shared" si="0"/>
        <v>128.77936121789426</v>
      </c>
    </row>
    <row r="17" spans="2:7" ht="12" customHeight="1">
      <c r="B17" s="7" t="s">
        <v>14</v>
      </c>
      <c r="C17" s="9">
        <v>65772</v>
      </c>
      <c r="D17" s="10">
        <v>0.3</v>
      </c>
      <c r="E17" s="9">
        <v>67205</v>
      </c>
      <c r="F17" s="10">
        <v>0.3</v>
      </c>
      <c r="G17" s="10">
        <f t="shared" si="0"/>
        <v>102.17873867299154</v>
      </c>
    </row>
    <row r="18" spans="2:7" ht="12" customHeight="1">
      <c r="B18" s="7" t="s">
        <v>15</v>
      </c>
      <c r="C18" s="9">
        <f>SUM(C19:C21)</f>
        <v>6471472</v>
      </c>
      <c r="D18" s="10">
        <v>26.6</v>
      </c>
      <c r="E18" s="9">
        <f>SUM(E19:E21)</f>
        <v>6959863</v>
      </c>
      <c r="F18" s="10">
        <v>26.2</v>
      </c>
      <c r="G18" s="10">
        <f t="shared" si="0"/>
        <v>107.54683014930761</v>
      </c>
    </row>
    <row r="19" spans="2:7" ht="12" customHeight="1">
      <c r="B19" s="7" t="s">
        <v>16</v>
      </c>
      <c r="C19" s="9">
        <v>1609997</v>
      </c>
      <c r="D19" s="10">
        <v>6.6</v>
      </c>
      <c r="E19" s="9">
        <v>1344658</v>
      </c>
      <c r="F19" s="10">
        <v>5.1</v>
      </c>
      <c r="G19" s="10">
        <f t="shared" si="0"/>
        <v>83.51928606078148</v>
      </c>
    </row>
    <row r="20" spans="2:7" ht="12" customHeight="1">
      <c r="B20" s="7" t="s">
        <v>17</v>
      </c>
      <c r="C20" s="9">
        <v>165925</v>
      </c>
      <c r="D20" s="10">
        <v>0.7</v>
      </c>
      <c r="E20" s="9">
        <v>250024</v>
      </c>
      <c r="F20" s="10">
        <v>0.9</v>
      </c>
      <c r="G20" s="10">
        <f t="shared" si="0"/>
        <v>150.68494801868312</v>
      </c>
    </row>
    <row r="21" spans="2:7" ht="12" customHeight="1">
      <c r="B21" s="7" t="s">
        <v>18</v>
      </c>
      <c r="C21" s="9">
        <f>SUM(C22:C24)</f>
        <v>4695550</v>
      </c>
      <c r="D21" s="10">
        <v>19.3</v>
      </c>
      <c r="E21" s="9">
        <f>SUM(E22:E24)</f>
        <v>5365181</v>
      </c>
      <c r="F21" s="10">
        <v>20.2</v>
      </c>
      <c r="G21" s="10">
        <f t="shared" si="0"/>
        <v>114.26097049333943</v>
      </c>
    </row>
    <row r="22" spans="2:7" ht="12" customHeight="1">
      <c r="B22" s="7" t="s">
        <v>19</v>
      </c>
      <c r="C22" s="9">
        <v>1771168</v>
      </c>
      <c r="D22" s="10">
        <v>7.3</v>
      </c>
      <c r="E22" s="9">
        <v>2390681</v>
      </c>
      <c r="F22" s="10">
        <v>9</v>
      </c>
      <c r="G22" s="10">
        <f t="shared" si="0"/>
        <v>134.9776531644655</v>
      </c>
    </row>
    <row r="23" spans="2:7" ht="12" customHeight="1">
      <c r="B23" s="7" t="s">
        <v>20</v>
      </c>
      <c r="C23" s="9">
        <v>2101925</v>
      </c>
      <c r="D23" s="10">
        <v>8.6</v>
      </c>
      <c r="E23" s="9">
        <v>2180828</v>
      </c>
      <c r="F23" s="10">
        <v>8.2</v>
      </c>
      <c r="G23" s="10">
        <f t="shared" si="0"/>
        <v>103.75384468998656</v>
      </c>
    </row>
    <row r="24" spans="2:7" ht="12" customHeight="1">
      <c r="B24" s="7" t="s">
        <v>21</v>
      </c>
      <c r="C24" s="9">
        <v>822457</v>
      </c>
      <c r="D24" s="10">
        <v>3.4</v>
      </c>
      <c r="E24" s="9">
        <v>793672</v>
      </c>
      <c r="F24" s="10">
        <v>3</v>
      </c>
      <c r="G24" s="10">
        <f t="shared" si="0"/>
        <v>96.50012097896912</v>
      </c>
    </row>
    <row r="25" spans="2:7" ht="12" customHeight="1">
      <c r="B25" s="7"/>
      <c r="C25" s="9"/>
      <c r="D25" s="10"/>
      <c r="E25" s="9"/>
      <c r="F25" s="10"/>
      <c r="G25" s="10"/>
    </row>
    <row r="26" spans="2:7" ht="12" customHeight="1">
      <c r="B26" s="7" t="s">
        <v>22</v>
      </c>
      <c r="C26" s="9">
        <v>1443429</v>
      </c>
      <c r="D26" s="10">
        <v>5.9</v>
      </c>
      <c r="E26" s="9">
        <v>1441818</v>
      </c>
      <c r="F26" s="10">
        <v>5.4</v>
      </c>
      <c r="G26" s="10">
        <f>SUM(E26/C26*100)</f>
        <v>99.88839076948017</v>
      </c>
    </row>
    <row r="27" spans="2:7" ht="12" customHeight="1">
      <c r="B27" s="7"/>
      <c r="C27" s="9"/>
      <c r="D27" s="10"/>
      <c r="E27" s="9"/>
      <c r="F27" s="10"/>
      <c r="G27" s="10"/>
    </row>
    <row r="28" spans="2:7" ht="12" customHeight="1">
      <c r="B28" s="7" t="s">
        <v>23</v>
      </c>
      <c r="C28" s="9">
        <f>SUM(C7,C11,C18-C26)</f>
        <v>24307393</v>
      </c>
      <c r="D28" s="11">
        <v>100</v>
      </c>
      <c r="E28" s="9">
        <f>SUM(E7,E11,E18-E26)</f>
        <v>26565994</v>
      </c>
      <c r="F28" s="11">
        <v>100</v>
      </c>
      <c r="G28" s="10">
        <f>SUM(E28/C28*100)</f>
        <v>109.2918273876594</v>
      </c>
    </row>
    <row r="29" spans="2:7" ht="12" customHeight="1">
      <c r="B29" s="7"/>
      <c r="C29" s="9"/>
      <c r="D29" s="10"/>
      <c r="E29" s="9"/>
      <c r="F29" s="10"/>
      <c r="G29" s="10"/>
    </row>
    <row r="30" spans="2:7" ht="12" customHeight="1">
      <c r="B30" s="7" t="s">
        <v>24</v>
      </c>
      <c r="C30" s="9">
        <v>1834266</v>
      </c>
      <c r="D30" s="10">
        <v>7.5</v>
      </c>
      <c r="E30" s="9">
        <v>1658642</v>
      </c>
      <c r="F30" s="10">
        <v>6.2</v>
      </c>
      <c r="G30" s="10">
        <f>SUM(E30/C30*100)</f>
        <v>90.42537996124881</v>
      </c>
    </row>
    <row r="31" spans="2:7" ht="12" customHeight="1">
      <c r="B31" s="7"/>
      <c r="C31" s="9"/>
      <c r="D31" s="10"/>
      <c r="E31" s="9"/>
      <c r="F31" s="10"/>
      <c r="G31" s="10"/>
    </row>
    <row r="32" spans="2:7" ht="12" customHeight="1">
      <c r="B32" s="7" t="s">
        <v>29</v>
      </c>
      <c r="C32" s="9"/>
      <c r="D32" s="10"/>
      <c r="E32" s="9"/>
      <c r="F32" s="10"/>
      <c r="G32" s="10"/>
    </row>
    <row r="33" spans="2:7" ht="12" customHeight="1">
      <c r="B33" s="12" t="s">
        <v>40</v>
      </c>
      <c r="C33" s="9">
        <f>SUM(C34:C36)</f>
        <v>2009301</v>
      </c>
      <c r="D33" s="11">
        <v>8.3</v>
      </c>
      <c r="E33" s="9">
        <f>SUM(E34:E36)</f>
        <v>2541968</v>
      </c>
      <c r="F33" s="11">
        <v>9.6</v>
      </c>
      <c r="G33" s="10">
        <f>SUM(E33/C33*100)</f>
        <v>126.51006494298267</v>
      </c>
    </row>
    <row r="34" spans="2:7" ht="12" customHeight="1">
      <c r="B34" s="7" t="s">
        <v>31</v>
      </c>
      <c r="C34" s="9">
        <v>830970</v>
      </c>
      <c r="D34" s="10">
        <v>3.4</v>
      </c>
      <c r="E34" s="9">
        <v>1312998</v>
      </c>
      <c r="F34" s="10">
        <v>4.9</v>
      </c>
      <c r="G34" s="10">
        <f>SUM(E34/C34*100)</f>
        <v>158.00787032022816</v>
      </c>
    </row>
    <row r="35" spans="2:7" ht="12" customHeight="1">
      <c r="B35" s="7" t="s">
        <v>32</v>
      </c>
      <c r="C35" s="9">
        <v>1169195</v>
      </c>
      <c r="D35" s="10">
        <v>4.8</v>
      </c>
      <c r="E35" s="9">
        <v>1223039</v>
      </c>
      <c r="F35" s="10">
        <v>4.6</v>
      </c>
      <c r="G35" s="10">
        <f>SUM(E35/C35*100)</f>
        <v>104.60521983073825</v>
      </c>
    </row>
    <row r="36" spans="2:7" ht="12" customHeight="1">
      <c r="B36" s="7" t="s">
        <v>33</v>
      </c>
      <c r="C36" s="14">
        <v>9136</v>
      </c>
      <c r="D36" s="15">
        <v>0</v>
      </c>
      <c r="E36" s="14">
        <v>5931</v>
      </c>
      <c r="F36" s="15">
        <v>0</v>
      </c>
      <c r="G36" s="10">
        <f>SUM(E36/C36*100)</f>
        <v>64.91900175131349</v>
      </c>
    </row>
    <row r="37" spans="2:7" ht="12" customHeight="1">
      <c r="B37" s="7"/>
      <c r="C37" s="9"/>
      <c r="D37" s="10"/>
      <c r="E37" s="9"/>
      <c r="F37" s="10"/>
      <c r="G37" s="10"/>
    </row>
    <row r="38" spans="2:7" ht="12" customHeight="1">
      <c r="B38" s="7" t="s">
        <v>39</v>
      </c>
      <c r="C38" s="9">
        <f>SUM(C39:C41)</f>
        <v>11300129</v>
      </c>
      <c r="D38" s="11">
        <v>46.5</v>
      </c>
      <c r="E38" s="9">
        <f>SUM(E39:E41)</f>
        <v>12130783</v>
      </c>
      <c r="F38" s="11">
        <v>45.7</v>
      </c>
      <c r="G38" s="10">
        <f>SUM(E38/C38*100)</f>
        <v>107.35083643735395</v>
      </c>
    </row>
    <row r="39" spans="2:7" ht="12" customHeight="1">
      <c r="B39" s="7" t="s">
        <v>34</v>
      </c>
      <c r="C39" s="9">
        <v>32902</v>
      </c>
      <c r="D39" s="10">
        <v>0.1</v>
      </c>
      <c r="E39" s="9">
        <v>46656</v>
      </c>
      <c r="F39" s="10">
        <v>0.2</v>
      </c>
      <c r="G39" s="10">
        <f>SUM(E39/C39*100)</f>
        <v>141.8029299130752</v>
      </c>
    </row>
    <row r="40" spans="2:7" ht="12" customHeight="1">
      <c r="B40" s="7" t="s">
        <v>41</v>
      </c>
      <c r="C40" s="9">
        <v>3406500</v>
      </c>
      <c r="D40" s="10">
        <v>14</v>
      </c>
      <c r="E40" s="9">
        <v>3620099</v>
      </c>
      <c r="F40" s="10">
        <v>13.6</v>
      </c>
      <c r="G40" s="10">
        <f>SUM(E40/C40*100)</f>
        <v>106.27033612211947</v>
      </c>
    </row>
    <row r="41" spans="2:7" ht="12" customHeight="1">
      <c r="B41" s="7" t="s">
        <v>42</v>
      </c>
      <c r="C41" s="9">
        <v>7860727</v>
      </c>
      <c r="D41" s="10">
        <v>32.3</v>
      </c>
      <c r="E41" s="9">
        <v>8464028</v>
      </c>
      <c r="F41" s="10">
        <v>31.9</v>
      </c>
      <c r="G41" s="10">
        <f>SUM(E41/C41*100)</f>
        <v>107.67487536458142</v>
      </c>
    </row>
    <row r="42" spans="2:7" ht="12" customHeight="1">
      <c r="B42" s="7"/>
      <c r="C42" s="9"/>
      <c r="D42" s="10"/>
      <c r="E42" s="9"/>
      <c r="F42" s="10"/>
      <c r="G42" s="10"/>
    </row>
    <row r="43" spans="2:7" ht="12" customHeight="1">
      <c r="B43" s="7" t="s">
        <v>30</v>
      </c>
      <c r="C43" s="9">
        <f>SUM(C44:C48)</f>
        <v>10997963</v>
      </c>
      <c r="D43" s="11">
        <v>45.2</v>
      </c>
      <c r="E43" s="9">
        <f>SUM(E44:E48)</f>
        <v>11893243</v>
      </c>
      <c r="F43" s="11">
        <v>44.8</v>
      </c>
      <c r="G43" s="10">
        <f aca="true" t="shared" si="1" ref="G43:G48">SUM(E43/C43*100)</f>
        <v>108.14041654804623</v>
      </c>
    </row>
    <row r="44" spans="2:7" ht="12" customHeight="1">
      <c r="B44" s="7" t="s">
        <v>35</v>
      </c>
      <c r="C44" s="9">
        <v>1295477</v>
      </c>
      <c r="D44" s="10">
        <v>5.3</v>
      </c>
      <c r="E44" s="9">
        <v>1353763</v>
      </c>
      <c r="F44" s="10">
        <v>5.1</v>
      </c>
      <c r="G44" s="10">
        <f t="shared" si="1"/>
        <v>104.49919218944063</v>
      </c>
    </row>
    <row r="45" spans="2:7" ht="12" customHeight="1">
      <c r="B45" s="7" t="s">
        <v>36</v>
      </c>
      <c r="C45" s="9">
        <v>2822772</v>
      </c>
      <c r="D45" s="10">
        <v>11.6</v>
      </c>
      <c r="E45" s="9">
        <v>3115645</v>
      </c>
      <c r="F45" s="10">
        <v>11.7</v>
      </c>
      <c r="G45" s="10">
        <f t="shared" si="1"/>
        <v>110.3753686092961</v>
      </c>
    </row>
    <row r="46" spans="2:7" ht="12" customHeight="1">
      <c r="B46" s="7" t="s">
        <v>37</v>
      </c>
      <c r="C46" s="9">
        <v>2093086</v>
      </c>
      <c r="D46" s="10">
        <v>8.6</v>
      </c>
      <c r="E46" s="9">
        <v>2122602</v>
      </c>
      <c r="F46" s="10">
        <v>8</v>
      </c>
      <c r="G46" s="10">
        <f t="shared" si="1"/>
        <v>101.41016661522745</v>
      </c>
    </row>
    <row r="47" spans="2:7" ht="12" customHeight="1">
      <c r="B47" s="7" t="s">
        <v>38</v>
      </c>
      <c r="C47" s="9">
        <v>3944600</v>
      </c>
      <c r="D47" s="10">
        <v>16.2</v>
      </c>
      <c r="E47" s="9">
        <v>4452237</v>
      </c>
      <c r="F47" s="10">
        <v>16.8</v>
      </c>
      <c r="G47" s="10">
        <f t="shared" si="1"/>
        <v>112.86916290625157</v>
      </c>
    </row>
    <row r="48" spans="2:7" ht="12" customHeight="1">
      <c r="B48" s="7" t="s">
        <v>62</v>
      </c>
      <c r="C48" s="9">
        <v>842028</v>
      </c>
      <c r="D48" s="10">
        <v>3.5</v>
      </c>
      <c r="E48" s="9">
        <v>848996</v>
      </c>
      <c r="F48" s="10">
        <v>3.2</v>
      </c>
      <c r="G48" s="10">
        <f t="shared" si="1"/>
        <v>100.82752592550366</v>
      </c>
    </row>
    <row r="49" spans="2:7" ht="12" customHeight="1">
      <c r="B49" s="7"/>
      <c r="C49" s="9"/>
      <c r="D49" s="10"/>
      <c r="E49" s="9"/>
      <c r="F49" s="10"/>
      <c r="G49" s="10"/>
    </row>
    <row r="50" spans="2:7" ht="12" customHeight="1">
      <c r="B50" s="13" t="s">
        <v>60</v>
      </c>
      <c r="C50" s="9">
        <f>SUM(C33,C38,C43)</f>
        <v>24307393</v>
      </c>
      <c r="D50" s="11">
        <v>100</v>
      </c>
      <c r="E50" s="9">
        <f>SUM(E33,E38,E43)</f>
        <v>26565994</v>
      </c>
      <c r="F50" s="11">
        <v>100</v>
      </c>
      <c r="G50" s="10">
        <f>SUM(E50/C50*100)</f>
        <v>109.2918273876594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28" t="s">
        <v>58</v>
      </c>
      <c r="D52" s="25" t="s">
        <v>25</v>
      </c>
      <c r="E52" s="26" t="s">
        <v>59</v>
      </c>
      <c r="F52" s="25" t="s">
        <v>25</v>
      </c>
      <c r="G52" s="27" t="s">
        <v>27</v>
      </c>
    </row>
    <row r="53" spans="2:7" ht="12" customHeight="1">
      <c r="B53" s="30" t="s">
        <v>61</v>
      </c>
      <c r="C53" s="21" t="s">
        <v>3</v>
      </c>
      <c r="D53" s="22" t="s">
        <v>4</v>
      </c>
      <c r="E53" s="21" t="s">
        <v>3</v>
      </c>
      <c r="F53" s="22" t="s">
        <v>4</v>
      </c>
      <c r="G53" s="22" t="s">
        <v>4</v>
      </c>
    </row>
    <row r="54" spans="2:7" ht="12" customHeight="1">
      <c r="B54" s="31"/>
      <c r="C54" s="23">
        <v>1771</v>
      </c>
      <c r="D54" s="24">
        <v>73.8</v>
      </c>
      <c r="E54" s="23">
        <v>1960</v>
      </c>
      <c r="F54" s="24">
        <v>76.7</v>
      </c>
      <c r="G54" s="24">
        <f>SUM(E54/C54*100)</f>
        <v>110.67193675889328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6" t="s">
        <v>50</v>
      </c>
      <c r="D3" s="37"/>
      <c r="E3" s="37"/>
      <c r="F3" s="37"/>
      <c r="G3" s="38"/>
    </row>
    <row r="4" spans="2:7" ht="12" customHeight="1">
      <c r="B4" s="19" t="s">
        <v>0</v>
      </c>
      <c r="C4" s="33" t="s">
        <v>54</v>
      </c>
      <c r="D4" s="34"/>
      <c r="E4" s="33" t="s">
        <v>56</v>
      </c>
      <c r="F4" s="34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32" t="s">
        <v>27</v>
      </c>
    </row>
    <row r="6" spans="2:7" ht="12" customHeight="1">
      <c r="B6" s="7"/>
      <c r="C6" s="8" t="s">
        <v>3</v>
      </c>
      <c r="D6" s="8" t="s">
        <v>4</v>
      </c>
      <c r="E6" s="8" t="s">
        <v>3</v>
      </c>
      <c r="F6" s="8" t="s">
        <v>4</v>
      </c>
      <c r="G6" s="8" t="s">
        <v>4</v>
      </c>
    </row>
    <row r="7" spans="2:7" ht="12" customHeight="1">
      <c r="B7" s="7" t="s">
        <v>5</v>
      </c>
      <c r="C7" s="9">
        <f>SUM(C8:C10)</f>
        <v>5509754</v>
      </c>
      <c r="D7" s="10">
        <v>69.1</v>
      </c>
      <c r="E7" s="9">
        <f>SUM(E8:E10)</f>
        <v>5941228</v>
      </c>
      <c r="F7" s="10">
        <v>66.8</v>
      </c>
      <c r="G7" s="10">
        <f aca="true" t="shared" si="0" ref="G7:G24">SUM(E7/C7*100)</f>
        <v>107.8310937294115</v>
      </c>
    </row>
    <row r="8" spans="2:7" ht="12" customHeight="1">
      <c r="B8" s="7" t="s">
        <v>6</v>
      </c>
      <c r="C8" s="9">
        <v>4846416</v>
      </c>
      <c r="D8" s="10">
        <v>60.8</v>
      </c>
      <c r="E8" s="9">
        <v>5203760</v>
      </c>
      <c r="F8" s="10">
        <v>58.5</v>
      </c>
      <c r="G8" s="10">
        <f t="shared" si="0"/>
        <v>107.37336621536409</v>
      </c>
    </row>
    <row r="9" spans="2:7" ht="12" customHeight="1">
      <c r="B9" s="7" t="s">
        <v>7</v>
      </c>
      <c r="C9" s="9">
        <v>423617</v>
      </c>
      <c r="D9" s="10">
        <v>5.3</v>
      </c>
      <c r="E9" s="9">
        <v>461592</v>
      </c>
      <c r="F9" s="10">
        <v>5.2</v>
      </c>
      <c r="G9" s="10">
        <f t="shared" si="0"/>
        <v>108.96446554316752</v>
      </c>
    </row>
    <row r="10" spans="2:7" ht="12" customHeight="1">
      <c r="B10" s="7" t="s">
        <v>8</v>
      </c>
      <c r="C10" s="9">
        <v>239721</v>
      </c>
      <c r="D10" s="10">
        <v>3</v>
      </c>
      <c r="E10" s="9">
        <v>275876</v>
      </c>
      <c r="F10" s="10">
        <v>3.1</v>
      </c>
      <c r="G10" s="10">
        <f t="shared" si="0"/>
        <v>115.08211629352456</v>
      </c>
    </row>
    <row r="11" spans="2:7" ht="12" customHeight="1">
      <c r="B11" s="7" t="s">
        <v>9</v>
      </c>
      <c r="C11" s="9">
        <f>SUM(C12:C14)</f>
        <v>1416674</v>
      </c>
      <c r="D11" s="10">
        <v>17.8</v>
      </c>
      <c r="E11" s="9">
        <f>SUM(E12:E14)</f>
        <v>1658590</v>
      </c>
      <c r="F11" s="10">
        <v>18.7</v>
      </c>
      <c r="G11" s="10">
        <f t="shared" si="0"/>
        <v>117.07633513426518</v>
      </c>
    </row>
    <row r="12" spans="2:7" ht="12" customHeight="1">
      <c r="B12" s="7" t="s">
        <v>10</v>
      </c>
      <c r="C12" s="9">
        <v>327124</v>
      </c>
      <c r="D12" s="10">
        <v>4.1</v>
      </c>
      <c r="E12" s="9">
        <v>341698</v>
      </c>
      <c r="F12" s="10">
        <v>3.8</v>
      </c>
      <c r="G12" s="10">
        <f t="shared" si="0"/>
        <v>104.45519130360353</v>
      </c>
    </row>
    <row r="13" spans="2:7" ht="12" customHeight="1">
      <c r="B13" s="7" t="s">
        <v>28</v>
      </c>
      <c r="C13" s="9">
        <v>31536</v>
      </c>
      <c r="D13" s="10">
        <v>0.4</v>
      </c>
      <c r="E13" s="9">
        <v>30693</v>
      </c>
      <c r="F13" s="10">
        <v>0.3</v>
      </c>
      <c r="G13" s="10">
        <f t="shared" si="0"/>
        <v>97.32686453576864</v>
      </c>
    </row>
    <row r="14" spans="2:7" ht="12" customHeight="1">
      <c r="B14" s="7" t="s">
        <v>11</v>
      </c>
      <c r="C14" s="9">
        <f>SUM(C15:C17)</f>
        <v>1058014</v>
      </c>
      <c r="D14" s="10">
        <v>13.3</v>
      </c>
      <c r="E14" s="9">
        <f>SUM(E15:E17)</f>
        <v>1286199</v>
      </c>
      <c r="F14" s="10">
        <v>14.5</v>
      </c>
      <c r="G14" s="10">
        <f t="shared" si="0"/>
        <v>121.56729495072844</v>
      </c>
    </row>
    <row r="15" spans="2:7" ht="12" customHeight="1">
      <c r="B15" s="7" t="s">
        <v>12</v>
      </c>
      <c r="C15" s="9">
        <v>971481</v>
      </c>
      <c r="D15" s="10">
        <v>12.2</v>
      </c>
      <c r="E15" s="9">
        <v>1170839</v>
      </c>
      <c r="F15" s="10">
        <v>13.2</v>
      </c>
      <c r="G15" s="10">
        <f t="shared" si="0"/>
        <v>120.52103952624911</v>
      </c>
    </row>
    <row r="16" spans="2:7" ht="12" customHeight="1">
      <c r="B16" s="7" t="s">
        <v>13</v>
      </c>
      <c r="C16" s="9">
        <v>80691</v>
      </c>
      <c r="D16" s="10">
        <v>1</v>
      </c>
      <c r="E16" s="9">
        <v>109061</v>
      </c>
      <c r="F16" s="10">
        <v>1.2</v>
      </c>
      <c r="G16" s="10">
        <f t="shared" si="0"/>
        <v>135.15881572913955</v>
      </c>
    </row>
    <row r="17" spans="2:7" ht="12" customHeight="1">
      <c r="B17" s="7" t="s">
        <v>14</v>
      </c>
      <c r="C17" s="9">
        <v>5842</v>
      </c>
      <c r="D17" s="10">
        <v>0.1</v>
      </c>
      <c r="E17" s="9">
        <v>6299</v>
      </c>
      <c r="F17" s="10">
        <v>0.1</v>
      </c>
      <c r="G17" s="10">
        <f t="shared" si="0"/>
        <v>107.82266347141389</v>
      </c>
    </row>
    <row r="18" spans="2:7" ht="12" customHeight="1">
      <c r="B18" s="7" t="s">
        <v>15</v>
      </c>
      <c r="C18" s="9">
        <f>SUM(C19:C21)</f>
        <v>1560842</v>
      </c>
      <c r="D18" s="10">
        <v>19.6</v>
      </c>
      <c r="E18" s="9">
        <f>SUM(E19:E21)</f>
        <v>1823190</v>
      </c>
      <c r="F18" s="10">
        <v>20.5</v>
      </c>
      <c r="G18" s="10">
        <f t="shared" si="0"/>
        <v>116.80810741894439</v>
      </c>
    </row>
    <row r="19" spans="2:7" ht="12" customHeight="1">
      <c r="B19" s="7" t="s">
        <v>16</v>
      </c>
      <c r="C19" s="9">
        <v>156220</v>
      </c>
      <c r="D19" s="10">
        <v>2</v>
      </c>
      <c r="E19" s="9">
        <v>51103</v>
      </c>
      <c r="F19" s="10">
        <v>0.6</v>
      </c>
      <c r="G19" s="10">
        <f t="shared" si="0"/>
        <v>32.71220074254257</v>
      </c>
    </row>
    <row r="20" spans="2:7" ht="12" customHeight="1">
      <c r="B20" s="7" t="s">
        <v>17</v>
      </c>
      <c r="C20" s="9">
        <v>54238</v>
      </c>
      <c r="D20" s="10">
        <v>0.7</v>
      </c>
      <c r="E20" s="9">
        <v>82299</v>
      </c>
      <c r="F20" s="10">
        <v>0.9</v>
      </c>
      <c r="G20" s="10">
        <f t="shared" si="0"/>
        <v>151.73678970463513</v>
      </c>
    </row>
    <row r="21" spans="2:7" ht="12" customHeight="1">
      <c r="B21" s="7" t="s">
        <v>18</v>
      </c>
      <c r="C21" s="9">
        <f>SUM(C22:C24)</f>
        <v>1350384</v>
      </c>
      <c r="D21" s="10">
        <v>16.9</v>
      </c>
      <c r="E21" s="9">
        <f>SUM(E22:E24)</f>
        <v>1689788</v>
      </c>
      <c r="F21" s="10">
        <v>19</v>
      </c>
      <c r="G21" s="10">
        <f t="shared" si="0"/>
        <v>125.13388784227301</v>
      </c>
    </row>
    <row r="22" spans="2:7" ht="12" customHeight="1">
      <c r="B22" s="7" t="s">
        <v>19</v>
      </c>
      <c r="C22" s="9">
        <v>488740</v>
      </c>
      <c r="D22" s="10">
        <v>6.1</v>
      </c>
      <c r="E22" s="9">
        <v>808164</v>
      </c>
      <c r="F22" s="10">
        <v>9.1</v>
      </c>
      <c r="G22" s="10">
        <f t="shared" si="0"/>
        <v>165.3566313377256</v>
      </c>
    </row>
    <row r="23" spans="2:7" ht="12" customHeight="1">
      <c r="B23" s="7" t="s">
        <v>20</v>
      </c>
      <c r="C23" s="9">
        <v>581420</v>
      </c>
      <c r="D23" s="10">
        <v>7.3</v>
      </c>
      <c r="E23" s="9">
        <v>617564</v>
      </c>
      <c r="F23" s="10">
        <v>6.9</v>
      </c>
      <c r="G23" s="10">
        <f t="shared" si="0"/>
        <v>106.21650442021257</v>
      </c>
    </row>
    <row r="24" spans="2:7" ht="12" customHeight="1">
      <c r="B24" s="7" t="s">
        <v>21</v>
      </c>
      <c r="C24" s="9">
        <v>280224</v>
      </c>
      <c r="D24" s="10">
        <v>3.5</v>
      </c>
      <c r="E24" s="9">
        <v>264060</v>
      </c>
      <c r="F24" s="10">
        <v>3</v>
      </c>
      <c r="G24" s="10">
        <f t="shared" si="0"/>
        <v>94.2317574511819</v>
      </c>
    </row>
    <row r="25" spans="2:7" ht="12" customHeight="1">
      <c r="B25" s="7"/>
      <c r="C25" s="9"/>
      <c r="D25" s="10"/>
      <c r="E25" s="9"/>
      <c r="F25" s="10"/>
      <c r="G25" s="10"/>
    </row>
    <row r="26" spans="2:7" ht="12" customHeight="1">
      <c r="B26" s="7" t="s">
        <v>22</v>
      </c>
      <c r="C26" s="9">
        <v>518349</v>
      </c>
      <c r="D26" s="10">
        <v>6.5</v>
      </c>
      <c r="E26" s="9">
        <v>531741</v>
      </c>
      <c r="F26" s="10">
        <v>6</v>
      </c>
      <c r="G26" s="10">
        <f>SUM(E26/C26*100)</f>
        <v>102.58358750571526</v>
      </c>
    </row>
    <row r="27" spans="2:7" ht="12" customHeight="1">
      <c r="B27" s="7"/>
      <c r="C27" s="9"/>
      <c r="D27" s="10"/>
      <c r="E27" s="9"/>
      <c r="F27" s="10"/>
      <c r="G27" s="10"/>
    </row>
    <row r="28" spans="2:7" ht="12" customHeight="1">
      <c r="B28" s="7" t="s">
        <v>23</v>
      </c>
      <c r="C28" s="9">
        <f>SUM(C7,C11,C18-C26)</f>
        <v>7968921</v>
      </c>
      <c r="D28" s="11">
        <v>100</v>
      </c>
      <c r="E28" s="9">
        <f>SUM(E7,E11,E18-E26)</f>
        <v>8891267</v>
      </c>
      <c r="F28" s="11">
        <v>100</v>
      </c>
      <c r="G28" s="10">
        <f>SUM(E28/C28*100)</f>
        <v>111.57428966857621</v>
      </c>
    </row>
    <row r="29" spans="2:7" ht="12" customHeight="1">
      <c r="B29" s="7"/>
      <c r="C29" s="9"/>
      <c r="D29" s="10"/>
      <c r="E29" s="9"/>
      <c r="F29" s="10"/>
      <c r="G29" s="10"/>
    </row>
    <row r="30" spans="2:7" ht="12" customHeight="1">
      <c r="B30" s="7" t="s">
        <v>24</v>
      </c>
      <c r="C30" s="9">
        <v>177981</v>
      </c>
      <c r="D30" s="10">
        <v>2.2</v>
      </c>
      <c r="E30" s="9">
        <v>63036</v>
      </c>
      <c r="F30" s="10">
        <v>0.7</v>
      </c>
      <c r="G30" s="10">
        <f>SUM(E30/C30*100)</f>
        <v>35.41726364050095</v>
      </c>
    </row>
    <row r="31" spans="2:7" ht="12" customHeight="1">
      <c r="B31" s="7"/>
      <c r="C31" s="9"/>
      <c r="D31" s="10"/>
      <c r="E31" s="9"/>
      <c r="F31" s="10"/>
      <c r="G31" s="10"/>
    </row>
    <row r="32" spans="2:7" ht="12" customHeight="1">
      <c r="B32" s="7" t="s">
        <v>29</v>
      </c>
      <c r="C32" s="9"/>
      <c r="D32" s="10"/>
      <c r="E32" s="9"/>
      <c r="F32" s="10"/>
      <c r="G32" s="10"/>
    </row>
    <row r="33" spans="2:7" ht="12" customHeight="1">
      <c r="B33" s="12" t="s">
        <v>40</v>
      </c>
      <c r="C33" s="9">
        <f>SUM(C34:C36)</f>
        <v>590621</v>
      </c>
      <c r="D33" s="11">
        <v>7.4</v>
      </c>
      <c r="E33" s="9">
        <f>SUM(E34:E36)</f>
        <v>897258</v>
      </c>
      <c r="F33" s="11">
        <v>10.1</v>
      </c>
      <c r="G33" s="10">
        <f>SUM(E33/C33*100)</f>
        <v>151.9177272734969</v>
      </c>
    </row>
    <row r="34" spans="2:7" ht="12" customHeight="1">
      <c r="B34" s="7" t="s">
        <v>31</v>
      </c>
      <c r="C34" s="9">
        <v>271756</v>
      </c>
      <c r="D34" s="10">
        <v>3.4</v>
      </c>
      <c r="E34" s="9">
        <v>515577</v>
      </c>
      <c r="F34" s="10">
        <v>5.8</v>
      </c>
      <c r="G34" s="10">
        <f>SUM(E34/C34*100)</f>
        <v>189.72055814775018</v>
      </c>
    </row>
    <row r="35" spans="2:7" ht="12" customHeight="1">
      <c r="B35" s="7" t="s">
        <v>32</v>
      </c>
      <c r="C35" s="9">
        <v>314809</v>
      </c>
      <c r="D35" s="10">
        <v>4</v>
      </c>
      <c r="E35" s="9">
        <v>377026</v>
      </c>
      <c r="F35" s="10">
        <v>4.2</v>
      </c>
      <c r="G35" s="10">
        <f>SUM(E35/C35*100)</f>
        <v>119.76341210067056</v>
      </c>
    </row>
    <row r="36" spans="2:7" ht="12" customHeight="1">
      <c r="B36" s="7" t="s">
        <v>33</v>
      </c>
      <c r="C36" s="14">
        <v>4056</v>
      </c>
      <c r="D36" s="15">
        <v>0.1</v>
      </c>
      <c r="E36" s="14">
        <v>4655</v>
      </c>
      <c r="F36" s="15">
        <v>0.1</v>
      </c>
      <c r="G36" s="10">
        <f>SUM(E36/C36*100)</f>
        <v>114.76824457593689</v>
      </c>
    </row>
    <row r="37" spans="2:7" ht="12" customHeight="1">
      <c r="B37" s="7"/>
      <c r="C37" s="9"/>
      <c r="D37" s="10"/>
      <c r="E37" s="9"/>
      <c r="F37" s="10"/>
      <c r="G37" s="10"/>
    </row>
    <row r="38" spans="2:7" ht="12" customHeight="1">
      <c r="B38" s="7" t="s">
        <v>39</v>
      </c>
      <c r="C38" s="9">
        <f>SUM(C39:C41)</f>
        <v>4402535</v>
      </c>
      <c r="D38" s="11">
        <v>55.2</v>
      </c>
      <c r="E38" s="9">
        <f>SUM(E39:E41)</f>
        <v>4861814</v>
      </c>
      <c r="F38" s="11">
        <v>54.7</v>
      </c>
      <c r="G38" s="10">
        <f>SUM(E38/C38*100)</f>
        <v>110.43214875066296</v>
      </c>
    </row>
    <row r="39" spans="2:7" ht="12" customHeight="1">
      <c r="B39" s="7" t="s">
        <v>34</v>
      </c>
      <c r="C39" s="9">
        <v>155463</v>
      </c>
      <c r="D39" s="10">
        <v>2</v>
      </c>
      <c r="E39" s="9">
        <v>167337</v>
      </c>
      <c r="F39" s="10">
        <v>1.9</v>
      </c>
      <c r="G39" s="10">
        <f>SUM(E39/C39*100)</f>
        <v>107.63783022326857</v>
      </c>
    </row>
    <row r="40" spans="2:7" ht="12" customHeight="1">
      <c r="B40" s="7" t="s">
        <v>41</v>
      </c>
      <c r="C40" s="9">
        <v>1095373</v>
      </c>
      <c r="D40" s="10">
        <v>13.7</v>
      </c>
      <c r="E40" s="9">
        <v>1185082</v>
      </c>
      <c r="F40" s="10">
        <v>13.3</v>
      </c>
      <c r="G40" s="10">
        <f>SUM(E40/C40*100)</f>
        <v>108.18981296782009</v>
      </c>
    </row>
    <row r="41" spans="2:7" ht="12" customHeight="1">
      <c r="B41" s="7" t="s">
        <v>42</v>
      </c>
      <c r="C41" s="9">
        <v>3151699</v>
      </c>
      <c r="D41" s="10">
        <v>39.5</v>
      </c>
      <c r="E41" s="9">
        <v>3509395</v>
      </c>
      <c r="F41" s="10">
        <v>39.5</v>
      </c>
      <c r="G41" s="10">
        <f>SUM(E41/C41*100)</f>
        <v>111.34930715147608</v>
      </c>
    </row>
    <row r="42" spans="2:7" ht="12" customHeight="1">
      <c r="B42" s="7"/>
      <c r="C42" s="9"/>
      <c r="D42" s="10"/>
      <c r="E42" s="9"/>
      <c r="F42" s="10"/>
      <c r="G42" s="10"/>
    </row>
    <row r="43" spans="2:7" ht="12" customHeight="1">
      <c r="B43" s="7" t="s">
        <v>30</v>
      </c>
      <c r="C43" s="9">
        <f>SUM(C44:C48)</f>
        <v>2975765</v>
      </c>
      <c r="D43" s="11">
        <v>37.3</v>
      </c>
      <c r="E43" s="9">
        <f>SUM(E44:E48)</f>
        <v>3132195</v>
      </c>
      <c r="F43" s="11">
        <v>35.2</v>
      </c>
      <c r="G43" s="10">
        <f aca="true" t="shared" si="1" ref="G43:G48">SUM(E43/C43*100)</f>
        <v>105.25679951205824</v>
      </c>
    </row>
    <row r="44" spans="2:7" ht="12" customHeight="1">
      <c r="B44" s="7" t="s">
        <v>35</v>
      </c>
      <c r="C44" s="9">
        <v>367343</v>
      </c>
      <c r="D44" s="10">
        <v>4.6</v>
      </c>
      <c r="E44" s="9">
        <v>403152</v>
      </c>
      <c r="F44" s="10">
        <v>4.5</v>
      </c>
      <c r="G44" s="10">
        <f t="shared" si="1"/>
        <v>109.74811007695804</v>
      </c>
    </row>
    <row r="45" spans="2:7" ht="12" customHeight="1">
      <c r="B45" s="7" t="s">
        <v>36</v>
      </c>
      <c r="C45" s="9">
        <v>652221</v>
      </c>
      <c r="D45" s="10">
        <v>8.2</v>
      </c>
      <c r="E45" s="9">
        <v>637886</v>
      </c>
      <c r="F45" s="10">
        <v>7.2</v>
      </c>
      <c r="G45" s="10">
        <f t="shared" si="1"/>
        <v>97.80212535321617</v>
      </c>
    </row>
    <row r="46" spans="2:7" ht="12" customHeight="1">
      <c r="B46" s="7" t="s">
        <v>37</v>
      </c>
      <c r="C46" s="9">
        <v>594851</v>
      </c>
      <c r="D46" s="10">
        <v>7.5</v>
      </c>
      <c r="E46" s="9">
        <v>614613</v>
      </c>
      <c r="F46" s="10">
        <v>6.9</v>
      </c>
      <c r="G46" s="10">
        <f t="shared" si="1"/>
        <v>103.32217647780703</v>
      </c>
    </row>
    <row r="47" spans="2:7" ht="12" customHeight="1">
      <c r="B47" s="7" t="s">
        <v>38</v>
      </c>
      <c r="C47" s="9">
        <v>1031305</v>
      </c>
      <c r="D47" s="10">
        <v>12.9</v>
      </c>
      <c r="E47" s="9">
        <v>1120627</v>
      </c>
      <c r="F47" s="10">
        <v>12.6</v>
      </c>
      <c r="G47" s="10">
        <f t="shared" si="1"/>
        <v>108.66106534924198</v>
      </c>
    </row>
    <row r="48" spans="2:7" ht="12" customHeight="1">
      <c r="B48" s="7" t="s">
        <v>62</v>
      </c>
      <c r="C48" s="9">
        <v>330045</v>
      </c>
      <c r="D48" s="10">
        <v>4.1</v>
      </c>
      <c r="E48" s="9">
        <v>355917</v>
      </c>
      <c r="F48" s="10">
        <v>4</v>
      </c>
      <c r="G48" s="10">
        <f t="shared" si="1"/>
        <v>107.83893105485616</v>
      </c>
    </row>
    <row r="49" spans="2:7" ht="12" customHeight="1">
      <c r="B49" s="7"/>
      <c r="C49" s="9"/>
      <c r="D49" s="10"/>
      <c r="E49" s="9"/>
      <c r="F49" s="10"/>
      <c r="G49" s="10"/>
    </row>
    <row r="50" spans="2:7" ht="12" customHeight="1">
      <c r="B50" s="13" t="s">
        <v>60</v>
      </c>
      <c r="C50" s="9">
        <f>SUM(C33,C38,C43)</f>
        <v>7968921</v>
      </c>
      <c r="D50" s="11">
        <v>100</v>
      </c>
      <c r="E50" s="9">
        <f>SUM(E33,E38,E43)</f>
        <v>8891267</v>
      </c>
      <c r="F50" s="11">
        <v>100</v>
      </c>
      <c r="G50" s="10">
        <f>SUM(E50/C50*100)</f>
        <v>111.57428966857621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28" t="s">
        <v>58</v>
      </c>
      <c r="D52" s="25" t="s">
        <v>25</v>
      </c>
      <c r="E52" s="26" t="s">
        <v>59</v>
      </c>
      <c r="F52" s="25" t="s">
        <v>25</v>
      </c>
      <c r="G52" s="27" t="s">
        <v>27</v>
      </c>
    </row>
    <row r="53" spans="2:7" ht="12" customHeight="1">
      <c r="B53" s="30" t="s">
        <v>61</v>
      </c>
      <c r="C53" s="21" t="s">
        <v>3</v>
      </c>
      <c r="D53" s="22" t="s">
        <v>4</v>
      </c>
      <c r="E53" s="21" t="s">
        <v>3</v>
      </c>
      <c r="F53" s="22" t="s">
        <v>4</v>
      </c>
      <c r="G53" s="22" t="s">
        <v>4</v>
      </c>
    </row>
    <row r="54" spans="2:7" ht="12" customHeight="1">
      <c r="B54" s="31"/>
      <c r="C54" s="23">
        <v>1704</v>
      </c>
      <c r="D54" s="24">
        <v>71</v>
      </c>
      <c r="E54" s="23">
        <v>1972</v>
      </c>
      <c r="F54" s="24">
        <v>77.2</v>
      </c>
      <c r="G54" s="24">
        <f>SUM(E54/C54*100)</f>
        <v>115.72769953051643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6" t="s">
        <v>51</v>
      </c>
      <c r="D3" s="37"/>
      <c r="E3" s="37"/>
      <c r="F3" s="37"/>
      <c r="G3" s="38"/>
    </row>
    <row r="4" spans="2:7" ht="12" customHeight="1">
      <c r="B4" s="19" t="s">
        <v>0</v>
      </c>
      <c r="C4" s="33" t="s">
        <v>53</v>
      </c>
      <c r="D4" s="34"/>
      <c r="E4" s="33" t="s">
        <v>56</v>
      </c>
      <c r="F4" s="34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32" t="s">
        <v>27</v>
      </c>
    </row>
    <row r="6" spans="2:7" ht="12" customHeight="1">
      <c r="B6" s="7"/>
      <c r="C6" s="8" t="s">
        <v>3</v>
      </c>
      <c r="D6" s="8" t="s">
        <v>4</v>
      </c>
      <c r="E6" s="8" t="s">
        <v>3</v>
      </c>
      <c r="F6" s="8" t="s">
        <v>4</v>
      </c>
      <c r="G6" s="8" t="s">
        <v>4</v>
      </c>
    </row>
    <row r="7" spans="2:7" ht="12" customHeight="1">
      <c r="B7" s="7" t="s">
        <v>5</v>
      </c>
      <c r="C7" s="9">
        <f>SUM(C8:C10)</f>
        <v>13895230</v>
      </c>
      <c r="D7" s="10">
        <v>59</v>
      </c>
      <c r="E7" s="9">
        <f>SUM(E8:E10)</f>
        <v>13363557</v>
      </c>
      <c r="F7" s="10">
        <v>54.4</v>
      </c>
      <c r="G7" s="10">
        <f aca="true" t="shared" si="0" ref="G7:G24">SUM(E7/C7*100)</f>
        <v>96.17370133491853</v>
      </c>
    </row>
    <row r="8" spans="2:7" ht="12" customHeight="1">
      <c r="B8" s="7" t="s">
        <v>6</v>
      </c>
      <c r="C8" s="9">
        <v>12324789</v>
      </c>
      <c r="D8" s="10">
        <v>52.4</v>
      </c>
      <c r="E8" s="9">
        <v>11805220</v>
      </c>
      <c r="F8" s="10">
        <v>48</v>
      </c>
      <c r="G8" s="10">
        <f t="shared" si="0"/>
        <v>95.78435784985852</v>
      </c>
    </row>
    <row r="9" spans="2:7" ht="12" customHeight="1">
      <c r="B9" s="7" t="s">
        <v>7</v>
      </c>
      <c r="C9" s="9">
        <v>985642</v>
      </c>
      <c r="D9" s="10">
        <v>4.2</v>
      </c>
      <c r="E9" s="9">
        <v>959376</v>
      </c>
      <c r="F9" s="10">
        <v>3.9</v>
      </c>
      <c r="G9" s="10">
        <f t="shared" si="0"/>
        <v>97.33513791011342</v>
      </c>
    </row>
    <row r="10" spans="2:7" ht="12" customHeight="1">
      <c r="B10" s="7" t="s">
        <v>8</v>
      </c>
      <c r="C10" s="9">
        <v>584799</v>
      </c>
      <c r="D10" s="10">
        <v>2.5</v>
      </c>
      <c r="E10" s="9">
        <v>598961</v>
      </c>
      <c r="F10" s="10">
        <v>2.4</v>
      </c>
      <c r="G10" s="10">
        <f t="shared" si="0"/>
        <v>102.42168676759023</v>
      </c>
    </row>
    <row r="11" spans="2:7" ht="12" customHeight="1">
      <c r="B11" s="7" t="s">
        <v>9</v>
      </c>
      <c r="C11" s="9">
        <f>SUM(C12:C14)</f>
        <v>4773004</v>
      </c>
      <c r="D11" s="10">
        <v>20.3</v>
      </c>
      <c r="E11" s="9">
        <f>SUM(E12:E14)</f>
        <v>5588035</v>
      </c>
      <c r="F11" s="10">
        <v>22.7</v>
      </c>
      <c r="G11" s="10">
        <f t="shared" si="0"/>
        <v>117.07584992595858</v>
      </c>
    </row>
    <row r="12" spans="2:7" ht="12" customHeight="1">
      <c r="B12" s="7" t="s">
        <v>10</v>
      </c>
      <c r="C12" s="9">
        <v>987868</v>
      </c>
      <c r="D12" s="10">
        <v>4.2</v>
      </c>
      <c r="E12" s="9">
        <v>1051796</v>
      </c>
      <c r="F12" s="10">
        <v>4.3</v>
      </c>
      <c r="G12" s="10">
        <f t="shared" si="0"/>
        <v>106.47130993209619</v>
      </c>
    </row>
    <row r="13" spans="2:7" ht="12" customHeight="1">
      <c r="B13" s="7" t="s">
        <v>28</v>
      </c>
      <c r="C13" s="9">
        <v>95659</v>
      </c>
      <c r="D13" s="10">
        <v>0.4</v>
      </c>
      <c r="E13" s="9">
        <v>97025</v>
      </c>
      <c r="F13" s="10">
        <v>0.4</v>
      </c>
      <c r="G13" s="10">
        <f t="shared" si="0"/>
        <v>101.427989002603</v>
      </c>
    </row>
    <row r="14" spans="2:7" ht="12" customHeight="1">
      <c r="B14" s="7" t="s">
        <v>11</v>
      </c>
      <c r="C14" s="9">
        <f>SUM(C15:C17)</f>
        <v>3689477</v>
      </c>
      <c r="D14" s="10">
        <v>15.7</v>
      </c>
      <c r="E14" s="9">
        <f>SUM(E15:E17)</f>
        <v>4439214</v>
      </c>
      <c r="F14" s="10">
        <v>18.1</v>
      </c>
      <c r="G14" s="10">
        <f t="shared" si="0"/>
        <v>120.3209560596258</v>
      </c>
    </row>
    <row r="15" spans="2:7" ht="12" customHeight="1">
      <c r="B15" s="7" t="s">
        <v>12</v>
      </c>
      <c r="C15" s="9">
        <v>3211349</v>
      </c>
      <c r="D15" s="10">
        <v>13.6</v>
      </c>
      <c r="E15" s="9">
        <v>3886070</v>
      </c>
      <c r="F15" s="10">
        <v>15.8</v>
      </c>
      <c r="G15" s="10">
        <f t="shared" si="0"/>
        <v>121.01051614134745</v>
      </c>
    </row>
    <row r="16" spans="2:7" ht="12" customHeight="1">
      <c r="B16" s="7" t="s">
        <v>13</v>
      </c>
      <c r="C16" s="9">
        <v>405129</v>
      </c>
      <c r="D16" s="10">
        <v>1.7</v>
      </c>
      <c r="E16" s="9">
        <v>474258</v>
      </c>
      <c r="F16" s="10">
        <v>1.9</v>
      </c>
      <c r="G16" s="10">
        <f t="shared" si="0"/>
        <v>117.06345386284369</v>
      </c>
    </row>
    <row r="17" spans="2:7" ht="12" customHeight="1">
      <c r="B17" s="7" t="s">
        <v>14</v>
      </c>
      <c r="C17" s="9">
        <v>72999</v>
      </c>
      <c r="D17" s="10">
        <v>0.3</v>
      </c>
      <c r="E17" s="9">
        <v>78886</v>
      </c>
      <c r="F17" s="10">
        <v>0.3</v>
      </c>
      <c r="G17" s="10">
        <f t="shared" si="0"/>
        <v>108.06449403416485</v>
      </c>
    </row>
    <row r="18" spans="2:7" ht="12" customHeight="1">
      <c r="B18" s="7" t="s">
        <v>15</v>
      </c>
      <c r="C18" s="9">
        <f>SUM(C19:C21)</f>
        <v>6326735</v>
      </c>
      <c r="D18" s="10">
        <v>26.9</v>
      </c>
      <c r="E18" s="9">
        <f>SUM(E19:E21)</f>
        <v>7161898</v>
      </c>
      <c r="F18" s="10">
        <v>29.1</v>
      </c>
      <c r="G18" s="10">
        <f t="shared" si="0"/>
        <v>113.20053708587447</v>
      </c>
    </row>
    <row r="19" spans="2:7" ht="12" customHeight="1">
      <c r="B19" s="7" t="s">
        <v>16</v>
      </c>
      <c r="C19" s="9">
        <v>754286</v>
      </c>
      <c r="D19" s="10">
        <v>3.2</v>
      </c>
      <c r="E19" s="9">
        <v>870355</v>
      </c>
      <c r="F19" s="10">
        <v>3.5</v>
      </c>
      <c r="G19" s="10">
        <f t="shared" si="0"/>
        <v>115.38792977729932</v>
      </c>
    </row>
    <row r="20" spans="2:7" ht="12" customHeight="1">
      <c r="B20" s="7" t="s">
        <v>17</v>
      </c>
      <c r="C20" s="9">
        <v>212007</v>
      </c>
      <c r="D20" s="10">
        <v>0.9</v>
      </c>
      <c r="E20" s="9">
        <v>290634</v>
      </c>
      <c r="F20" s="10">
        <v>1.2</v>
      </c>
      <c r="G20" s="10">
        <f t="shared" si="0"/>
        <v>137.08698297697717</v>
      </c>
    </row>
    <row r="21" spans="2:7" ht="12" customHeight="1">
      <c r="B21" s="7" t="s">
        <v>18</v>
      </c>
      <c r="C21" s="9">
        <f>SUM(C22:C24)</f>
        <v>5360442</v>
      </c>
      <c r="D21" s="10">
        <v>22.8</v>
      </c>
      <c r="E21" s="9">
        <f>SUM(E22:E24)</f>
        <v>6000909</v>
      </c>
      <c r="F21" s="10">
        <v>24.4</v>
      </c>
      <c r="G21" s="10">
        <f t="shared" si="0"/>
        <v>111.94802592771266</v>
      </c>
    </row>
    <row r="22" spans="2:7" ht="12" customHeight="1">
      <c r="B22" s="7" t="s">
        <v>19</v>
      </c>
      <c r="C22" s="9">
        <v>2301091</v>
      </c>
      <c r="D22" s="10">
        <v>9.8</v>
      </c>
      <c r="E22" s="9">
        <v>3036160</v>
      </c>
      <c r="F22" s="10">
        <v>12.4</v>
      </c>
      <c r="G22" s="10">
        <f t="shared" si="0"/>
        <v>131.9443689971409</v>
      </c>
    </row>
    <row r="23" spans="2:7" ht="12" customHeight="1">
      <c r="B23" s="7" t="s">
        <v>20</v>
      </c>
      <c r="C23" s="9">
        <v>2209338</v>
      </c>
      <c r="D23" s="10">
        <v>9.4</v>
      </c>
      <c r="E23" s="9">
        <v>2130012</v>
      </c>
      <c r="F23" s="10">
        <v>8.7</v>
      </c>
      <c r="G23" s="10">
        <f t="shared" si="0"/>
        <v>96.40951271376312</v>
      </c>
    </row>
    <row r="24" spans="2:7" ht="12" customHeight="1">
      <c r="B24" s="7" t="s">
        <v>21</v>
      </c>
      <c r="C24" s="9">
        <v>850013</v>
      </c>
      <c r="D24" s="10">
        <v>3.6</v>
      </c>
      <c r="E24" s="9">
        <v>834737</v>
      </c>
      <c r="F24" s="10">
        <v>3.4</v>
      </c>
      <c r="G24" s="10">
        <f t="shared" si="0"/>
        <v>98.20285101521978</v>
      </c>
    </row>
    <row r="25" spans="2:7" ht="12" customHeight="1">
      <c r="B25" s="7"/>
      <c r="C25" s="9"/>
      <c r="D25" s="10"/>
      <c r="E25" s="9"/>
      <c r="F25" s="10"/>
      <c r="G25" s="10"/>
    </row>
    <row r="26" spans="2:7" ht="12" customHeight="1">
      <c r="B26" s="7" t="s">
        <v>22</v>
      </c>
      <c r="C26" s="9">
        <v>1457832</v>
      </c>
      <c r="D26" s="10">
        <v>6.2</v>
      </c>
      <c r="E26" s="9">
        <v>1530062</v>
      </c>
      <c r="F26" s="10">
        <v>6.2</v>
      </c>
      <c r="G26" s="10">
        <f>SUM(E26/C26*100)</f>
        <v>104.95461754166462</v>
      </c>
    </row>
    <row r="27" spans="2:7" ht="12" customHeight="1">
      <c r="B27" s="7"/>
      <c r="C27" s="9"/>
      <c r="D27" s="10"/>
      <c r="E27" s="9"/>
      <c r="F27" s="10"/>
      <c r="G27" s="10"/>
    </row>
    <row r="28" spans="2:7" ht="12" customHeight="1">
      <c r="B28" s="7" t="s">
        <v>23</v>
      </c>
      <c r="C28" s="9">
        <f>SUM(C7,C11,C18-C26)</f>
        <v>23537137</v>
      </c>
      <c r="D28" s="11">
        <v>100</v>
      </c>
      <c r="E28" s="9">
        <f>SUM(E7,E11,E18-E26)</f>
        <v>24583428</v>
      </c>
      <c r="F28" s="11">
        <v>100</v>
      </c>
      <c r="G28" s="10">
        <f>SUM(E28/C28*100)</f>
        <v>104.445277265455</v>
      </c>
    </row>
    <row r="29" spans="2:7" ht="12" customHeight="1">
      <c r="B29" s="7"/>
      <c r="C29" s="9"/>
      <c r="D29" s="10"/>
      <c r="E29" s="9"/>
      <c r="F29" s="10"/>
      <c r="G29" s="10"/>
    </row>
    <row r="30" spans="2:7" ht="12" customHeight="1">
      <c r="B30" s="7" t="s">
        <v>24</v>
      </c>
      <c r="C30" s="9">
        <v>859356</v>
      </c>
      <c r="D30" s="10">
        <v>3.7</v>
      </c>
      <c r="E30" s="9">
        <v>1073587</v>
      </c>
      <c r="F30" s="10">
        <v>4.4</v>
      </c>
      <c r="G30" s="10">
        <f>SUM(E30/C30*100)</f>
        <v>124.92924934485825</v>
      </c>
    </row>
    <row r="31" spans="2:7" ht="12" customHeight="1">
      <c r="B31" s="7"/>
      <c r="C31" s="9"/>
      <c r="D31" s="10"/>
      <c r="E31" s="9"/>
      <c r="F31" s="10"/>
      <c r="G31" s="10"/>
    </row>
    <row r="32" spans="2:7" ht="12" customHeight="1">
      <c r="B32" s="7" t="s">
        <v>29</v>
      </c>
      <c r="C32" s="9"/>
      <c r="D32" s="10"/>
      <c r="E32" s="9"/>
      <c r="F32" s="10"/>
      <c r="G32" s="10"/>
    </row>
    <row r="33" spans="2:7" ht="12" customHeight="1">
      <c r="B33" s="12" t="s">
        <v>40</v>
      </c>
      <c r="C33" s="9">
        <f>SUM(C34:C36)</f>
        <v>2436113</v>
      </c>
      <c r="D33" s="11">
        <v>10.4</v>
      </c>
      <c r="E33" s="9">
        <f>SUM(E34:E36)</f>
        <v>3156521</v>
      </c>
      <c r="F33" s="11">
        <v>12.8</v>
      </c>
      <c r="G33" s="10">
        <f>SUM(E33/C33*100)</f>
        <v>129.57202724175767</v>
      </c>
    </row>
    <row r="34" spans="2:7" ht="12" customHeight="1">
      <c r="B34" s="7" t="s">
        <v>31</v>
      </c>
      <c r="C34" s="9">
        <v>1813723</v>
      </c>
      <c r="D34" s="10">
        <v>7.7</v>
      </c>
      <c r="E34" s="9">
        <v>2540393</v>
      </c>
      <c r="F34" s="10">
        <v>10.3</v>
      </c>
      <c r="G34" s="10">
        <f>SUM(E34/C34*100)</f>
        <v>140.0651036569531</v>
      </c>
    </row>
    <row r="35" spans="2:7" ht="12" customHeight="1">
      <c r="B35" s="7" t="s">
        <v>32</v>
      </c>
      <c r="C35" s="9">
        <v>621603</v>
      </c>
      <c r="D35" s="10">
        <v>2.6</v>
      </c>
      <c r="E35" s="9">
        <v>615119</v>
      </c>
      <c r="F35" s="10">
        <v>2.5</v>
      </c>
      <c r="G35" s="10">
        <f>SUM(E35/C35*100)</f>
        <v>98.95689049119775</v>
      </c>
    </row>
    <row r="36" spans="2:7" ht="12" customHeight="1">
      <c r="B36" s="7" t="s">
        <v>33</v>
      </c>
      <c r="C36" s="14">
        <v>787</v>
      </c>
      <c r="D36" s="15">
        <v>0</v>
      </c>
      <c r="E36" s="14">
        <v>1009</v>
      </c>
      <c r="F36" s="15">
        <v>0</v>
      </c>
      <c r="G36" s="10">
        <f>SUM(E36/C36*100)</f>
        <v>128.20838627700127</v>
      </c>
    </row>
    <row r="37" spans="2:7" ht="12" customHeight="1">
      <c r="B37" s="7"/>
      <c r="C37" s="9"/>
      <c r="D37" s="10"/>
      <c r="E37" s="9"/>
      <c r="F37" s="10"/>
      <c r="G37" s="10"/>
    </row>
    <row r="38" spans="2:7" ht="12" customHeight="1">
      <c r="B38" s="7" t="s">
        <v>39</v>
      </c>
      <c r="C38" s="9">
        <f>SUM(C39:C41)</f>
        <v>11224211</v>
      </c>
      <c r="D38" s="11">
        <v>47.7</v>
      </c>
      <c r="E38" s="9">
        <f>SUM(E39:E41)</f>
        <v>10868808</v>
      </c>
      <c r="F38" s="11">
        <v>44.2</v>
      </c>
      <c r="G38" s="10">
        <f>SUM(E38/C38*100)</f>
        <v>96.83360371610975</v>
      </c>
    </row>
    <row r="39" spans="2:7" ht="12" customHeight="1">
      <c r="B39" s="7" t="s">
        <v>34</v>
      </c>
      <c r="C39" s="9">
        <v>37164</v>
      </c>
      <c r="D39" s="10">
        <v>0.2</v>
      </c>
      <c r="E39" s="14">
        <v>50470</v>
      </c>
      <c r="F39" s="15">
        <v>0.2</v>
      </c>
      <c r="G39" s="10">
        <f>SUM(E39/C39*100)</f>
        <v>135.80346571951353</v>
      </c>
    </row>
    <row r="40" spans="2:7" ht="12" customHeight="1">
      <c r="B40" s="7" t="s">
        <v>41</v>
      </c>
      <c r="C40" s="9">
        <v>2100302</v>
      </c>
      <c r="D40" s="10">
        <v>8.9</v>
      </c>
      <c r="E40" s="9">
        <v>2259377</v>
      </c>
      <c r="F40" s="10">
        <v>9.2</v>
      </c>
      <c r="G40" s="10">
        <f>SUM(E40/C40*100)</f>
        <v>107.57391079949454</v>
      </c>
    </row>
    <row r="41" spans="2:7" ht="12" customHeight="1">
      <c r="B41" s="7" t="s">
        <v>42</v>
      </c>
      <c r="C41" s="9">
        <v>9086745</v>
      </c>
      <c r="D41" s="10">
        <v>38.6</v>
      </c>
      <c r="E41" s="9">
        <v>8558961</v>
      </c>
      <c r="F41" s="10">
        <v>34.8</v>
      </c>
      <c r="G41" s="10">
        <f>SUM(E41/C41*100)</f>
        <v>94.19171551529178</v>
      </c>
    </row>
    <row r="42" spans="2:7" ht="12" customHeight="1">
      <c r="B42" s="7"/>
      <c r="C42" s="9"/>
      <c r="D42" s="10"/>
      <c r="E42" s="9"/>
      <c r="F42" s="10"/>
      <c r="G42" s="10"/>
    </row>
    <row r="43" spans="2:7" ht="12" customHeight="1">
      <c r="B43" s="7" t="s">
        <v>30</v>
      </c>
      <c r="C43" s="9">
        <f>SUM(C44:C48)</f>
        <v>9876813</v>
      </c>
      <c r="D43" s="11">
        <v>42</v>
      </c>
      <c r="E43" s="9">
        <f>SUM(E44:E48)</f>
        <v>10558099</v>
      </c>
      <c r="F43" s="11">
        <v>42.9</v>
      </c>
      <c r="G43" s="10">
        <f aca="true" t="shared" si="1" ref="G43:G48">SUM(E43/C43*100)</f>
        <v>106.8978323270877</v>
      </c>
    </row>
    <row r="44" spans="2:7" ht="12" customHeight="1">
      <c r="B44" s="7" t="s">
        <v>35</v>
      </c>
      <c r="C44" s="9">
        <v>1180288</v>
      </c>
      <c r="D44" s="10">
        <v>5</v>
      </c>
      <c r="E44" s="9">
        <v>1290142</v>
      </c>
      <c r="F44" s="10">
        <v>5.2</v>
      </c>
      <c r="G44" s="10">
        <f t="shared" si="1"/>
        <v>109.30738938293028</v>
      </c>
    </row>
    <row r="45" spans="2:7" ht="12" customHeight="1">
      <c r="B45" s="7" t="s">
        <v>36</v>
      </c>
      <c r="C45" s="9">
        <v>2313891</v>
      </c>
      <c r="D45" s="10">
        <v>9.8</v>
      </c>
      <c r="E45" s="9">
        <v>2368065</v>
      </c>
      <c r="F45" s="10">
        <v>9.6</v>
      </c>
      <c r="G45" s="10">
        <f t="shared" si="1"/>
        <v>102.34125116524504</v>
      </c>
    </row>
    <row r="46" spans="2:7" ht="12" customHeight="1">
      <c r="B46" s="7" t="s">
        <v>37</v>
      </c>
      <c r="C46" s="9">
        <v>2021459</v>
      </c>
      <c r="D46" s="10">
        <v>8.6</v>
      </c>
      <c r="E46" s="9">
        <v>2174416</v>
      </c>
      <c r="F46" s="10">
        <v>8.8</v>
      </c>
      <c r="G46" s="10">
        <f t="shared" si="1"/>
        <v>107.56666348414686</v>
      </c>
    </row>
    <row r="47" spans="2:7" ht="12" customHeight="1">
      <c r="B47" s="7" t="s">
        <v>38</v>
      </c>
      <c r="C47" s="9">
        <v>3405010</v>
      </c>
      <c r="D47" s="10">
        <v>14.5</v>
      </c>
      <c r="E47" s="9">
        <v>3674494</v>
      </c>
      <c r="F47" s="10">
        <v>14.9</v>
      </c>
      <c r="G47" s="10">
        <f t="shared" si="1"/>
        <v>107.91433799019681</v>
      </c>
    </row>
    <row r="48" spans="2:7" ht="12" customHeight="1">
      <c r="B48" s="7" t="s">
        <v>62</v>
      </c>
      <c r="C48" s="9">
        <v>956165</v>
      </c>
      <c r="D48" s="10">
        <v>4.1</v>
      </c>
      <c r="E48" s="9">
        <v>1050982</v>
      </c>
      <c r="F48" s="10">
        <v>4.3</v>
      </c>
      <c r="G48" s="10">
        <f t="shared" si="1"/>
        <v>109.9163847243938</v>
      </c>
    </row>
    <row r="49" spans="2:7" ht="12" customHeight="1">
      <c r="B49" s="7"/>
      <c r="C49" s="9"/>
      <c r="D49" s="10"/>
      <c r="E49" s="9"/>
      <c r="F49" s="10"/>
      <c r="G49" s="10"/>
    </row>
    <row r="50" spans="2:7" ht="12" customHeight="1">
      <c r="B50" s="13" t="s">
        <v>60</v>
      </c>
      <c r="C50" s="9">
        <f>SUM(C33,C38,C43)</f>
        <v>23537137</v>
      </c>
      <c r="D50" s="11">
        <v>100</v>
      </c>
      <c r="E50" s="9">
        <f>SUM(E33,E38,E43)</f>
        <v>24583428</v>
      </c>
      <c r="F50" s="11">
        <v>100</v>
      </c>
      <c r="G50" s="10">
        <f>SUM(E50/C50*100)</f>
        <v>104.445277265455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28" t="s">
        <v>57</v>
      </c>
      <c r="D52" s="25" t="s">
        <v>25</v>
      </c>
      <c r="E52" s="26" t="s">
        <v>59</v>
      </c>
      <c r="F52" s="25" t="s">
        <v>25</v>
      </c>
      <c r="G52" s="27" t="s">
        <v>27</v>
      </c>
    </row>
    <row r="53" spans="2:7" ht="12" customHeight="1">
      <c r="B53" s="30" t="s">
        <v>61</v>
      </c>
      <c r="C53" s="21" t="s">
        <v>3</v>
      </c>
      <c r="D53" s="22" t="s">
        <v>4</v>
      </c>
      <c r="E53" s="21" t="s">
        <v>3</v>
      </c>
      <c r="F53" s="22" t="s">
        <v>4</v>
      </c>
      <c r="G53" s="22" t="s">
        <v>4</v>
      </c>
    </row>
    <row r="54" spans="2:7" ht="12" customHeight="1">
      <c r="B54" s="31"/>
      <c r="C54" s="23">
        <v>1659</v>
      </c>
      <c r="D54" s="24">
        <v>69.1</v>
      </c>
      <c r="E54" s="23">
        <v>1724</v>
      </c>
      <c r="F54" s="24">
        <v>67.5</v>
      </c>
      <c r="G54" s="24">
        <f>SUM(E54/C54*100)</f>
        <v>103.91802290536467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2003-10-03T00:05:51Z</cp:lastPrinted>
  <dcterms:created xsi:type="dcterms:W3CDTF">1999-09-03T00:31:32Z</dcterms:created>
  <dcterms:modified xsi:type="dcterms:W3CDTF">2004-01-30T06:00:27Z</dcterms:modified>
  <cp:category/>
  <cp:version/>
  <cp:contentType/>
  <cp:contentStatus/>
  <cp:revision>22</cp:revision>
</cp:coreProperties>
</file>