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firstSheet="1" activeTab="1"/>
  </bookViews>
  <sheets>
    <sheet name="多野藤岡広域" sheetId="1" r:id="rId1"/>
    <sheet name="藤岡市" sheetId="2" r:id="rId2"/>
    <sheet name="新町" sheetId="3" r:id="rId3"/>
    <sheet name="鬼石町" sheetId="4" r:id="rId4"/>
    <sheet name="吉井町" sheetId="5" r:id="rId5"/>
    <sheet name="万場町" sheetId="6" r:id="rId6"/>
    <sheet name="中里村" sheetId="7" r:id="rId7"/>
    <sheet name="上野村" sheetId="8" r:id="rId8"/>
  </sheets>
  <definedNames/>
  <calcPr fullCalcOnLoad="1"/>
</workbook>
</file>

<file path=xl/sharedStrings.xml><?xml version="1.0" encoding="utf-8"?>
<sst xmlns="http://schemas.openxmlformats.org/spreadsheetml/2006/main" count="520" uniqueCount="60">
  <si>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</si>
  <si>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</si>
  <si>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</si>
  <si>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</si>
  <si>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</si>
  <si>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</si>
  <si>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</si>
  <si>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</si>
  <si>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</si>
  <si>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</si>
  <si>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</si>
  <si>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</si>
  <si>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</si>
  <si>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</si>
  <si>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</si>
  <si>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</si>
  <si>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</si>
  <si>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</si>
  <si>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</si>
  <si>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</si>
  <si>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</si>
  <si>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</si>
  <si>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</si>
  <si>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</si>
  <si>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</si>
  <si>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</si>
  <si>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</si>
  <si>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元年度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</si>
  <si>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</si>
  <si>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</si>
  <si>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</si>
  <si>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</si>
  <si>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</si>
  <si>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</si>
  <si>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</si>
  <si>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</si>
  <si>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</si>
  <si>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</si>
  <si>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</si>
  <si>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</si>
  <si>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</si>
  <si>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</si>
  <si>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</si>
  <si>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</si>
  <si>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</si>
  <si>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多　野　藤　岡　広　域　市　町　村　圏</t>
  </si>
  <si>
    <t>藤岡市</t>
  </si>
  <si>
    <t>新町</t>
  </si>
  <si>
    <t>鬼石町</t>
  </si>
  <si>
    <t>吉井町</t>
  </si>
  <si>
    <t>－</t>
  </si>
  <si>
    <t>－</t>
  </si>
  <si>
    <t>万場町</t>
  </si>
  <si>
    <t>中里村</t>
  </si>
  <si>
    <t>上野村</t>
  </si>
  <si>
    <t>2年度</t>
  </si>
  <si>
    <t>2/元</t>
  </si>
  <si>
    <t>　　　総　　　　　　　　　　　　　　　計</t>
  </si>
  <si>
    <t>１人当たり所得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</si>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</sst>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distributed"/>
    </xf>
    <xf numFmtId="178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distributed"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29" t="s">
        <v>45</v>
      </c>
      <c r="D3" s="30"/>
      <c r="E3" s="30"/>
      <c r="F3" s="30"/>
      <c r="G3" s="30"/>
    </row>
    <row r="4" spans="2:7" ht="12" customHeight="1">
      <c r="B4" s="20" t="s">
        <v>0</v>
      </c>
      <c r="C4" s="28" t="s">
        <v>27</v>
      </c>
      <c r="D4" s="28"/>
      <c r="E4" s="28" t="s">
        <v>55</v>
      </c>
      <c r="F4" s="28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56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177600403</v>
      </c>
      <c r="D7" s="11">
        <v>65.7</v>
      </c>
      <c r="E7" s="10">
        <f>SUM(E8:E10)</f>
        <v>196439599</v>
      </c>
      <c r="F7" s="11">
        <v>65.6</v>
      </c>
      <c r="G7" s="11">
        <f>SUM(E7/C7*100)</f>
        <v>110.60763133516087</v>
      </c>
    </row>
    <row r="8" spans="2:7" ht="12" customHeight="1">
      <c r="B8" s="8" t="s">
        <v>6</v>
      </c>
      <c r="C8" s="10">
        <v>154196052</v>
      </c>
      <c r="D8" s="11">
        <v>57.1</v>
      </c>
      <c r="E8" s="10">
        <v>170522441</v>
      </c>
      <c r="F8" s="11">
        <v>57</v>
      </c>
      <c r="G8" s="11">
        <f aca="true" t="shared" si="0" ref="G8:G24">SUM(E8/C8*100)</f>
        <v>110.58807199551386</v>
      </c>
    </row>
    <row r="9" spans="2:7" ht="12" customHeight="1">
      <c r="B9" s="8" t="s">
        <v>7</v>
      </c>
      <c r="C9" s="10">
        <v>13121102</v>
      </c>
      <c r="D9" s="11">
        <v>4.9</v>
      </c>
      <c r="E9" s="10">
        <v>14668834</v>
      </c>
      <c r="F9" s="11">
        <v>4.9</v>
      </c>
      <c r="G9" s="11">
        <f t="shared" si="0"/>
        <v>111.79574703405248</v>
      </c>
    </row>
    <row r="10" spans="2:7" ht="12" customHeight="1">
      <c r="B10" s="8" t="s">
        <v>8</v>
      </c>
      <c r="C10" s="10">
        <v>10283249</v>
      </c>
      <c r="D10" s="11">
        <v>3.8</v>
      </c>
      <c r="E10" s="10">
        <v>11248324</v>
      </c>
      <c r="F10" s="11">
        <v>3.8</v>
      </c>
      <c r="G10" s="11">
        <f t="shared" si="0"/>
        <v>109.38492299466832</v>
      </c>
    </row>
    <row r="11" spans="2:7" ht="12" customHeight="1">
      <c r="B11" s="8" t="s">
        <v>9</v>
      </c>
      <c r="C11" s="10">
        <f>SUM(C12:C14)</f>
        <v>46588468</v>
      </c>
      <c r="D11" s="11">
        <v>17.2</v>
      </c>
      <c r="E11" s="10">
        <f>SUM(E12:E14)</f>
        <v>53171968</v>
      </c>
      <c r="F11" s="11">
        <v>17.8</v>
      </c>
      <c r="G11" s="11">
        <f t="shared" si="0"/>
        <v>114.1311794154725</v>
      </c>
    </row>
    <row r="12" spans="2:7" ht="12" customHeight="1">
      <c r="B12" s="8" t="s">
        <v>10</v>
      </c>
      <c r="C12" s="10">
        <v>8377262</v>
      </c>
      <c r="D12" s="11">
        <v>3.1</v>
      </c>
      <c r="E12" s="10">
        <v>7913247</v>
      </c>
      <c r="F12" s="11">
        <v>2.6</v>
      </c>
      <c r="G12" s="11">
        <f t="shared" si="0"/>
        <v>94.46101840911744</v>
      </c>
    </row>
    <row r="13" spans="2:7" ht="12" customHeight="1">
      <c r="B13" s="8" t="s">
        <v>28</v>
      </c>
      <c r="C13" s="10">
        <v>756285</v>
      </c>
      <c r="D13" s="11">
        <v>0.3</v>
      </c>
      <c r="E13" s="10">
        <v>1061347</v>
      </c>
      <c r="F13" s="11">
        <v>0.4</v>
      </c>
      <c r="G13" s="11">
        <f t="shared" si="0"/>
        <v>140.33691002730453</v>
      </c>
    </row>
    <row r="14" spans="2:7" ht="12" customHeight="1">
      <c r="B14" s="8" t="s">
        <v>11</v>
      </c>
      <c r="C14" s="10">
        <f>SUM(C15:C17)</f>
        <v>37454921</v>
      </c>
      <c r="D14" s="11">
        <v>13.9</v>
      </c>
      <c r="E14" s="10">
        <f>SUM(E15:E17)</f>
        <v>44197374</v>
      </c>
      <c r="F14" s="11">
        <v>14.8</v>
      </c>
      <c r="G14" s="11">
        <f t="shared" si="0"/>
        <v>118.00151440714559</v>
      </c>
    </row>
    <row r="15" spans="2:7" ht="12" customHeight="1">
      <c r="B15" s="8" t="s">
        <v>12</v>
      </c>
      <c r="C15" s="10">
        <v>29933718</v>
      </c>
      <c r="D15" s="11">
        <v>11.1</v>
      </c>
      <c r="E15" s="10">
        <v>36622425</v>
      </c>
      <c r="F15" s="11">
        <v>12.2</v>
      </c>
      <c r="G15" s="11">
        <f t="shared" si="0"/>
        <v>122.34505917373846</v>
      </c>
    </row>
    <row r="16" spans="2:7" ht="12" customHeight="1">
      <c r="B16" s="8" t="s">
        <v>13</v>
      </c>
      <c r="C16" s="10">
        <v>6182399</v>
      </c>
      <c r="D16" s="11">
        <v>2.3</v>
      </c>
      <c r="E16" s="10">
        <v>6292828</v>
      </c>
      <c r="F16" s="11">
        <v>2.1</v>
      </c>
      <c r="G16" s="11">
        <f t="shared" si="0"/>
        <v>101.78618364812752</v>
      </c>
    </row>
    <row r="17" spans="2:7" ht="12" customHeight="1">
      <c r="B17" s="8" t="s">
        <v>14</v>
      </c>
      <c r="C17" s="10">
        <v>1338804</v>
      </c>
      <c r="D17" s="11">
        <v>0.5</v>
      </c>
      <c r="E17" s="10">
        <v>1282121</v>
      </c>
      <c r="F17" s="11">
        <v>0.4</v>
      </c>
      <c r="G17" s="11">
        <f t="shared" si="0"/>
        <v>95.76614650090679</v>
      </c>
    </row>
    <row r="18" spans="2:7" ht="12" customHeight="1">
      <c r="B18" s="8" t="s">
        <v>15</v>
      </c>
      <c r="C18" s="10">
        <f>SUM(C19:C21)</f>
        <v>58115858</v>
      </c>
      <c r="D18" s="11">
        <v>21.5</v>
      </c>
      <c r="E18" s="10">
        <f>SUM(E19:E21)</f>
        <v>63033334</v>
      </c>
      <c r="F18" s="11">
        <v>21.1</v>
      </c>
      <c r="G18" s="11">
        <f t="shared" si="0"/>
        <v>108.46150460344232</v>
      </c>
    </row>
    <row r="19" spans="2:7" ht="12" customHeight="1">
      <c r="B19" s="8" t="s">
        <v>16</v>
      </c>
      <c r="C19" s="10">
        <v>24141290</v>
      </c>
      <c r="D19" s="11">
        <v>8.9</v>
      </c>
      <c r="E19" s="10">
        <v>27383008</v>
      </c>
      <c r="F19" s="11">
        <v>9.1</v>
      </c>
      <c r="G19" s="11">
        <f t="shared" si="0"/>
        <v>113.42810595456996</v>
      </c>
    </row>
    <row r="20" spans="2:7" ht="12" customHeight="1">
      <c r="B20" s="8" t="s">
        <v>17</v>
      </c>
      <c r="C20" s="10">
        <v>2391599</v>
      </c>
      <c r="D20" s="11">
        <v>0.9</v>
      </c>
      <c r="E20" s="10">
        <v>3647517</v>
      </c>
      <c r="F20" s="11">
        <v>1.2</v>
      </c>
      <c r="G20" s="11">
        <f t="shared" si="0"/>
        <v>152.51373662557978</v>
      </c>
    </row>
    <row r="21" spans="2:7" ht="12" customHeight="1">
      <c r="B21" s="8" t="s">
        <v>18</v>
      </c>
      <c r="C21" s="10">
        <f>SUM(C22:C24)</f>
        <v>31582969</v>
      </c>
      <c r="D21" s="11">
        <v>11.7</v>
      </c>
      <c r="E21" s="10">
        <f>SUM(E22:E24)</f>
        <v>32002809</v>
      </c>
      <c r="F21" s="11">
        <v>10.7</v>
      </c>
      <c r="G21" s="11">
        <f t="shared" si="0"/>
        <v>101.32932404170107</v>
      </c>
    </row>
    <row r="22" spans="2:7" ht="12" customHeight="1">
      <c r="B22" s="8" t="s">
        <v>19</v>
      </c>
      <c r="C22" s="10">
        <v>9786776</v>
      </c>
      <c r="D22" s="11">
        <v>3.6</v>
      </c>
      <c r="E22" s="10">
        <v>7520419</v>
      </c>
      <c r="F22" s="11">
        <v>2.5</v>
      </c>
      <c r="G22" s="11">
        <f t="shared" si="0"/>
        <v>76.842659932137</v>
      </c>
    </row>
    <row r="23" spans="2:7" ht="12" customHeight="1">
      <c r="B23" s="8" t="s">
        <v>20</v>
      </c>
      <c r="C23" s="10">
        <v>13246620</v>
      </c>
      <c r="D23" s="11">
        <v>4.9</v>
      </c>
      <c r="E23" s="10">
        <v>16105131</v>
      </c>
      <c r="F23" s="11">
        <v>5.4</v>
      </c>
      <c r="G23" s="11">
        <f t="shared" si="0"/>
        <v>121.57917264932487</v>
      </c>
    </row>
    <row r="24" spans="2:7" ht="12" customHeight="1">
      <c r="B24" s="8" t="s">
        <v>21</v>
      </c>
      <c r="C24" s="10">
        <v>8549573</v>
      </c>
      <c r="D24" s="11">
        <v>3.2</v>
      </c>
      <c r="E24" s="10">
        <v>8377259</v>
      </c>
      <c r="F24" s="11">
        <v>2.8</v>
      </c>
      <c r="G24" s="11">
        <f t="shared" si="0"/>
        <v>97.98453092335723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12046353</v>
      </c>
      <c r="D26" s="11">
        <v>4.5</v>
      </c>
      <c r="E26" s="10">
        <v>13290934</v>
      </c>
      <c r="F26" s="11">
        <v>4.4</v>
      </c>
      <c r="G26" s="11">
        <f>SUM(E26/C26*100)</f>
        <v>110.3315999456433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270258376</v>
      </c>
      <c r="D28" s="12">
        <v>100</v>
      </c>
      <c r="E28" s="10">
        <f>SUM(E7,E11,E18-E26)</f>
        <v>299353967</v>
      </c>
      <c r="F28" s="12">
        <v>100</v>
      </c>
      <c r="G28" s="11">
        <f>SUM(E28/C28*100)</f>
        <v>110.76584246180774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26262037</v>
      </c>
      <c r="D30" s="11">
        <v>9.7</v>
      </c>
      <c r="E30" s="10">
        <v>28848877</v>
      </c>
      <c r="F30" s="11">
        <v>9.6</v>
      </c>
      <c r="G30" s="11">
        <f>SUM(E30/C30*100)</f>
        <v>109.85011177921957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10639536</v>
      </c>
      <c r="D33" s="12">
        <v>3.9</v>
      </c>
      <c r="E33" s="10">
        <f>SUM(E34:E36)</f>
        <v>8431637</v>
      </c>
      <c r="F33" s="12">
        <v>2.8</v>
      </c>
      <c r="G33" s="11">
        <f>SUM(E33/C33*100)</f>
        <v>79.24816458161334</v>
      </c>
    </row>
    <row r="34" spans="2:7" ht="12" customHeight="1">
      <c r="B34" s="8" t="s">
        <v>31</v>
      </c>
      <c r="C34" s="10">
        <v>7581216</v>
      </c>
      <c r="D34" s="11">
        <v>2.8</v>
      </c>
      <c r="E34" s="10">
        <v>6037908</v>
      </c>
      <c r="F34" s="11">
        <v>2</v>
      </c>
      <c r="G34" s="11">
        <f>SUM(E34/C34*100)</f>
        <v>79.64300186144281</v>
      </c>
    </row>
    <row r="35" spans="2:7" ht="12" customHeight="1">
      <c r="B35" s="8" t="s">
        <v>32</v>
      </c>
      <c r="C35" s="10">
        <v>3019257</v>
      </c>
      <c r="D35" s="11">
        <v>1.1</v>
      </c>
      <c r="E35" s="10">
        <v>2355072</v>
      </c>
      <c r="F35" s="11">
        <v>0.8</v>
      </c>
      <c r="G35" s="11">
        <f>SUM(E35/C35*100)</f>
        <v>78.00170704249423</v>
      </c>
    </row>
    <row r="36" spans="2:7" ht="12" customHeight="1">
      <c r="B36" s="8" t="s">
        <v>33</v>
      </c>
      <c r="C36" s="10">
        <v>39063</v>
      </c>
      <c r="D36" s="11">
        <v>0</v>
      </c>
      <c r="E36" s="10">
        <v>38657</v>
      </c>
      <c r="F36" s="11">
        <v>0</v>
      </c>
      <c r="G36" s="11">
        <f>SUM(E36/C36*100)</f>
        <v>98.96065330363771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126585734</v>
      </c>
      <c r="D38" s="12">
        <v>46.8</v>
      </c>
      <c r="E38" s="10">
        <f>SUM(E39:E41)</f>
        <v>141830251</v>
      </c>
      <c r="F38" s="12">
        <v>47.4</v>
      </c>
      <c r="G38" s="11">
        <f>SUM(E38/C38*100)</f>
        <v>112.04283967733679</v>
      </c>
    </row>
    <row r="39" spans="2:7" ht="12" customHeight="1">
      <c r="B39" s="8" t="s">
        <v>34</v>
      </c>
      <c r="C39" s="10">
        <v>1011054</v>
      </c>
      <c r="D39" s="11">
        <v>0.4</v>
      </c>
      <c r="E39" s="10">
        <v>962157</v>
      </c>
      <c r="F39" s="11">
        <v>0.3</v>
      </c>
      <c r="G39" s="11">
        <f>SUM(E39/C39*100)</f>
        <v>95.16375979917987</v>
      </c>
    </row>
    <row r="40" spans="2:7" ht="12" customHeight="1">
      <c r="B40" s="8" t="s">
        <v>41</v>
      </c>
      <c r="C40" s="10">
        <v>25689483</v>
      </c>
      <c r="D40" s="11">
        <v>9.5</v>
      </c>
      <c r="E40" s="10">
        <v>30233137</v>
      </c>
      <c r="F40" s="11">
        <v>10.1</v>
      </c>
      <c r="G40" s="11">
        <f>SUM(E40/C40*100)</f>
        <v>117.6868253829787</v>
      </c>
    </row>
    <row r="41" spans="2:7" ht="12" customHeight="1">
      <c r="B41" s="8" t="s">
        <v>42</v>
      </c>
      <c r="C41" s="10">
        <v>99885197</v>
      </c>
      <c r="D41" s="11">
        <v>37</v>
      </c>
      <c r="E41" s="10">
        <v>110634957</v>
      </c>
      <c r="F41" s="11">
        <v>37</v>
      </c>
      <c r="G41" s="11">
        <f>SUM(E41/C41*100)</f>
        <v>110.76211523114881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133033106</v>
      </c>
      <c r="D43" s="12">
        <v>49.2</v>
      </c>
      <c r="E43" s="10">
        <f>SUM(E44:E48)</f>
        <v>149092079</v>
      </c>
      <c r="F43" s="12">
        <v>49.8</v>
      </c>
      <c r="G43" s="11">
        <f aca="true" t="shared" si="1" ref="G43:G48">SUM(E43/C43*100)</f>
        <v>112.07141100652042</v>
      </c>
    </row>
    <row r="44" spans="2:7" ht="12" customHeight="1">
      <c r="B44" s="8" t="s">
        <v>35</v>
      </c>
      <c r="C44" s="10">
        <v>16001376</v>
      </c>
      <c r="D44" s="11">
        <v>5.9</v>
      </c>
      <c r="E44" s="10">
        <v>17048612</v>
      </c>
      <c r="F44" s="11">
        <v>5.7</v>
      </c>
      <c r="G44" s="11">
        <f t="shared" si="1"/>
        <v>106.54466215905431</v>
      </c>
    </row>
    <row r="45" spans="2:7" ht="12" customHeight="1">
      <c r="B45" s="8" t="s">
        <v>36</v>
      </c>
      <c r="C45" s="10">
        <v>35317985</v>
      </c>
      <c r="D45" s="11">
        <v>13.1</v>
      </c>
      <c r="E45" s="10">
        <v>40284814</v>
      </c>
      <c r="F45" s="11">
        <v>13.5</v>
      </c>
      <c r="G45" s="11">
        <f t="shared" si="1"/>
        <v>114.06317206375165</v>
      </c>
    </row>
    <row r="46" spans="2:7" ht="12" customHeight="1">
      <c r="B46" s="8" t="s">
        <v>37</v>
      </c>
      <c r="C46" s="10">
        <v>23478996</v>
      </c>
      <c r="D46" s="11">
        <v>8.7</v>
      </c>
      <c r="E46" s="10">
        <v>25550102</v>
      </c>
      <c r="F46" s="11">
        <v>8.5</v>
      </c>
      <c r="G46" s="11">
        <f t="shared" si="1"/>
        <v>108.82110120892735</v>
      </c>
    </row>
    <row r="47" spans="2:7" ht="12" customHeight="1">
      <c r="B47" s="8" t="s">
        <v>38</v>
      </c>
      <c r="C47" s="10">
        <v>45454594</v>
      </c>
      <c r="D47" s="11">
        <v>16.8</v>
      </c>
      <c r="E47" s="10">
        <v>52257032</v>
      </c>
      <c r="F47" s="11">
        <v>17.5</v>
      </c>
      <c r="G47" s="11">
        <f t="shared" si="1"/>
        <v>114.96534761700875</v>
      </c>
    </row>
    <row r="48" spans="2:7" ht="12" customHeight="1">
      <c r="B48" s="8" t="s">
        <v>59</v>
      </c>
      <c r="C48" s="10">
        <v>12780155</v>
      </c>
      <c r="D48" s="11">
        <v>4.7</v>
      </c>
      <c r="E48" s="10">
        <v>13951519</v>
      </c>
      <c r="F48" s="11">
        <v>4.7</v>
      </c>
      <c r="G48" s="11">
        <f t="shared" si="1"/>
        <v>109.16549134184991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270258376</v>
      </c>
      <c r="D50" s="12">
        <v>100</v>
      </c>
      <c r="E50" s="10">
        <f>SUM(E33,E38,E43)</f>
        <v>299353967</v>
      </c>
      <c r="F50" s="12">
        <v>100</v>
      </c>
      <c r="G50" s="11">
        <f>SUM(E50/C50*100)</f>
        <v>110.76584246180774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55</v>
      </c>
      <c r="F52" s="24" t="s">
        <v>25</v>
      </c>
      <c r="G52" s="7" t="s">
        <v>56</v>
      </c>
    </row>
    <row r="53" spans="2:7" ht="12" customHeight="1">
      <c r="B53" s="27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2432</v>
      </c>
      <c r="D54" s="11">
        <v>88.2</v>
      </c>
      <c r="E54" s="10">
        <v>2677</v>
      </c>
      <c r="F54" s="11">
        <v>91</v>
      </c>
      <c r="G54" s="11">
        <f>SUM(E54/C54*100)</f>
        <v>110.07401315789474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46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31"/>
      <c r="E4" s="28" t="s">
        <v>55</v>
      </c>
      <c r="F4" s="31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56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101558497</v>
      </c>
      <c r="D7" s="11">
        <v>65.6</v>
      </c>
      <c r="E7" s="10">
        <f>SUM(E8:E10)</f>
        <v>112577995</v>
      </c>
      <c r="F7" s="11">
        <v>65.1</v>
      </c>
      <c r="G7" s="11">
        <f aca="true" t="shared" si="0" ref="G7:G24">SUM(E7/C7*100)</f>
        <v>110.85039492067317</v>
      </c>
    </row>
    <row r="8" spans="2:7" ht="12" customHeight="1">
      <c r="B8" s="8" t="s">
        <v>6</v>
      </c>
      <c r="C8" s="10">
        <v>88381379</v>
      </c>
      <c r="D8" s="11">
        <v>57.1</v>
      </c>
      <c r="E8" s="10">
        <v>97913092</v>
      </c>
      <c r="F8" s="11">
        <v>56.6</v>
      </c>
      <c r="G8" s="11">
        <f t="shared" si="0"/>
        <v>110.7847525212296</v>
      </c>
    </row>
    <row r="9" spans="2:7" ht="12" customHeight="1">
      <c r="B9" s="8" t="s">
        <v>7</v>
      </c>
      <c r="C9" s="10">
        <v>7265978</v>
      </c>
      <c r="D9" s="11">
        <v>4.7</v>
      </c>
      <c r="E9" s="10">
        <v>8195631</v>
      </c>
      <c r="F9" s="11">
        <v>4.7</v>
      </c>
      <c r="G9" s="11">
        <f t="shared" si="0"/>
        <v>112.79460246094881</v>
      </c>
    </row>
    <row r="10" spans="2:7" ht="12" customHeight="1">
      <c r="B10" s="8" t="s">
        <v>8</v>
      </c>
      <c r="C10" s="10">
        <v>5911140</v>
      </c>
      <c r="D10" s="11">
        <v>3.8</v>
      </c>
      <c r="E10" s="10">
        <v>6469272</v>
      </c>
      <c r="F10" s="11">
        <v>3.7</v>
      </c>
      <c r="G10" s="11">
        <f t="shared" si="0"/>
        <v>109.44203656147545</v>
      </c>
    </row>
    <row r="11" spans="2:7" ht="12" customHeight="1">
      <c r="B11" s="8" t="s">
        <v>9</v>
      </c>
      <c r="C11" s="10">
        <f>SUM(C12:C14)</f>
        <v>25653472</v>
      </c>
      <c r="D11" s="11">
        <v>16.6</v>
      </c>
      <c r="E11" s="10">
        <f>SUM(E12:E14)</f>
        <v>29686069</v>
      </c>
      <c r="F11" s="11">
        <v>17.2</v>
      </c>
      <c r="G11" s="11">
        <f t="shared" si="0"/>
        <v>115.71949792994883</v>
      </c>
    </row>
    <row r="12" spans="2:7" ht="12" customHeight="1">
      <c r="B12" s="8" t="s">
        <v>10</v>
      </c>
      <c r="C12" s="10">
        <v>4475842</v>
      </c>
      <c r="D12" s="11">
        <v>2.9</v>
      </c>
      <c r="E12" s="10">
        <v>4264904</v>
      </c>
      <c r="F12" s="11">
        <v>2.5</v>
      </c>
      <c r="G12" s="11">
        <f t="shared" si="0"/>
        <v>95.28718842175394</v>
      </c>
    </row>
    <row r="13" spans="2:7" ht="12" customHeight="1">
      <c r="B13" s="8" t="s">
        <v>28</v>
      </c>
      <c r="C13" s="10">
        <v>408229</v>
      </c>
      <c r="D13" s="11">
        <v>0.3</v>
      </c>
      <c r="E13" s="10">
        <v>578815</v>
      </c>
      <c r="F13" s="11">
        <v>0.3</v>
      </c>
      <c r="G13" s="11">
        <f t="shared" si="0"/>
        <v>141.78684022938106</v>
      </c>
    </row>
    <row r="14" spans="2:7" ht="12" customHeight="1">
      <c r="B14" s="8" t="s">
        <v>11</v>
      </c>
      <c r="C14" s="10">
        <f>SUM(C15:C17)</f>
        <v>20769401</v>
      </c>
      <c r="D14" s="11">
        <v>13.4</v>
      </c>
      <c r="E14" s="10">
        <f>SUM(E15:E17)</f>
        <v>24842350</v>
      </c>
      <c r="F14" s="11">
        <v>14.4</v>
      </c>
      <c r="G14" s="11">
        <f t="shared" si="0"/>
        <v>119.61033445307353</v>
      </c>
    </row>
    <row r="15" spans="2:7" ht="12" customHeight="1">
      <c r="B15" s="8" t="s">
        <v>12</v>
      </c>
      <c r="C15" s="10">
        <v>16519016</v>
      </c>
      <c r="D15" s="11">
        <v>10.7</v>
      </c>
      <c r="E15" s="10">
        <v>20480715</v>
      </c>
      <c r="F15" s="11">
        <v>11.8</v>
      </c>
      <c r="G15" s="11">
        <f t="shared" si="0"/>
        <v>123.98265732050868</v>
      </c>
    </row>
    <row r="16" spans="2:7" ht="12" customHeight="1">
      <c r="B16" s="8" t="s">
        <v>13</v>
      </c>
      <c r="C16" s="10">
        <v>3441060</v>
      </c>
      <c r="D16" s="11">
        <v>2.2</v>
      </c>
      <c r="E16" s="10">
        <v>3569183</v>
      </c>
      <c r="F16" s="11">
        <v>2.1</v>
      </c>
      <c r="G16" s="11">
        <f t="shared" si="0"/>
        <v>103.7233584999971</v>
      </c>
    </row>
    <row r="17" spans="2:7" ht="12" customHeight="1">
      <c r="B17" s="8" t="s">
        <v>14</v>
      </c>
      <c r="C17" s="10">
        <v>809325</v>
      </c>
      <c r="D17" s="11">
        <v>0.5</v>
      </c>
      <c r="E17" s="10">
        <v>792452</v>
      </c>
      <c r="F17" s="11">
        <v>0.5</v>
      </c>
      <c r="G17" s="11">
        <f t="shared" si="0"/>
        <v>97.91517622710283</v>
      </c>
    </row>
    <row r="18" spans="2:7" ht="12" customHeight="1">
      <c r="B18" s="8" t="s">
        <v>15</v>
      </c>
      <c r="C18" s="10">
        <f>SUM(C19:C21)</f>
        <v>37051400</v>
      </c>
      <c r="D18" s="11">
        <v>22</v>
      </c>
      <c r="E18" s="10">
        <f>SUM(E19:E21)</f>
        <v>37965433</v>
      </c>
      <c r="F18" s="11">
        <v>22</v>
      </c>
      <c r="G18" s="11">
        <f t="shared" si="0"/>
        <v>102.46693242360611</v>
      </c>
    </row>
    <row r="19" spans="2:7" ht="12" customHeight="1">
      <c r="B19" s="8" t="s">
        <v>16</v>
      </c>
      <c r="C19" s="10">
        <v>16706214</v>
      </c>
      <c r="D19" s="11">
        <v>10.8</v>
      </c>
      <c r="E19" s="10">
        <v>18981373</v>
      </c>
      <c r="F19" s="11">
        <v>11</v>
      </c>
      <c r="G19" s="11">
        <f t="shared" si="0"/>
        <v>113.61863914828338</v>
      </c>
    </row>
    <row r="20" spans="2:7" ht="12" customHeight="1">
      <c r="B20" s="8" t="s">
        <v>17</v>
      </c>
      <c r="C20" s="10">
        <v>1298614</v>
      </c>
      <c r="D20" s="11">
        <v>0.8</v>
      </c>
      <c r="E20" s="10">
        <v>2081158</v>
      </c>
      <c r="F20" s="11">
        <v>1.2</v>
      </c>
      <c r="G20" s="11">
        <f t="shared" si="0"/>
        <v>160.25993867307758</v>
      </c>
    </row>
    <row r="21" spans="2:7" ht="12" customHeight="1">
      <c r="B21" s="8" t="s">
        <v>18</v>
      </c>
      <c r="C21" s="10">
        <f>SUM(C22:C24)</f>
        <v>19046572</v>
      </c>
      <c r="D21" s="11">
        <v>10.4</v>
      </c>
      <c r="E21" s="10">
        <f>SUM(E22:E24)</f>
        <v>16902902</v>
      </c>
      <c r="F21" s="11">
        <v>9.8</v>
      </c>
      <c r="G21" s="11">
        <f t="shared" si="0"/>
        <v>88.74511381890663</v>
      </c>
    </row>
    <row r="22" spans="2:7" ht="12" customHeight="1">
      <c r="B22" s="8" t="s">
        <v>19</v>
      </c>
      <c r="C22" s="10">
        <v>7685237</v>
      </c>
      <c r="D22" s="11">
        <v>3</v>
      </c>
      <c r="E22" s="10">
        <v>4069149</v>
      </c>
      <c r="F22" s="11">
        <v>2.4</v>
      </c>
      <c r="G22" s="11">
        <f t="shared" si="0"/>
        <v>52.947605909876295</v>
      </c>
    </row>
    <row r="23" spans="2:7" ht="12" customHeight="1">
      <c r="B23" s="8" t="s">
        <v>20</v>
      </c>
      <c r="C23" s="10">
        <v>6746437</v>
      </c>
      <c r="D23" s="11">
        <v>4.4</v>
      </c>
      <c r="E23" s="10">
        <v>8265143</v>
      </c>
      <c r="F23" s="11">
        <v>4.8</v>
      </c>
      <c r="G23" s="11">
        <f t="shared" si="0"/>
        <v>122.51123074298329</v>
      </c>
    </row>
    <row r="24" spans="2:7" ht="12" customHeight="1">
      <c r="B24" s="8" t="s">
        <v>21</v>
      </c>
      <c r="C24" s="10">
        <v>4614898</v>
      </c>
      <c r="D24" s="11">
        <v>3</v>
      </c>
      <c r="E24" s="10">
        <v>4568610</v>
      </c>
      <c r="F24" s="11">
        <v>2.6</v>
      </c>
      <c r="G24" s="11">
        <f t="shared" si="0"/>
        <v>98.99698758239077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6518404</v>
      </c>
      <c r="D26" s="11">
        <v>4.2</v>
      </c>
      <c r="E26" s="10">
        <v>7291016</v>
      </c>
      <c r="F26" s="11">
        <v>4.2</v>
      </c>
      <c r="G26" s="11">
        <f>SUM(E26/C26*100)</f>
        <v>111.85277868631647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157744965</v>
      </c>
      <c r="D28" s="12">
        <f>SUM(D7,D11,D18-D26)</f>
        <v>99.99999999999999</v>
      </c>
      <c r="E28" s="10">
        <f>SUM(E7,E11,E18-E26)</f>
        <v>172938481</v>
      </c>
      <c r="F28" s="12">
        <v>100</v>
      </c>
      <c r="G28" s="11">
        <v>111.8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18173809</v>
      </c>
      <c r="D30" s="11">
        <v>11.7</v>
      </c>
      <c r="E30" s="10">
        <v>19997486</v>
      </c>
      <c r="F30" s="11">
        <v>11.6</v>
      </c>
      <c r="G30" s="11">
        <f>SUM(E30/C30*100)</f>
        <v>110.03464381077185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5049637</v>
      </c>
      <c r="D33" s="12">
        <v>3.3</v>
      </c>
      <c r="E33" s="10">
        <f>SUM(E34:E36)</f>
        <v>4449054</v>
      </c>
      <c r="F33" s="12">
        <v>2.6</v>
      </c>
      <c r="G33" s="11">
        <f>SUM(E33/C33*100)</f>
        <v>88.1064124015251</v>
      </c>
    </row>
    <row r="34" spans="2:7" ht="12" customHeight="1">
      <c r="B34" s="8" t="s">
        <v>31</v>
      </c>
      <c r="C34" s="10">
        <v>4154083</v>
      </c>
      <c r="D34" s="11">
        <v>2.7</v>
      </c>
      <c r="E34" s="10">
        <v>3659091</v>
      </c>
      <c r="F34" s="11">
        <v>2.1</v>
      </c>
      <c r="G34" s="11">
        <f>SUM(E34/C34*100)</f>
        <v>88.08420534688402</v>
      </c>
    </row>
    <row r="35" spans="2:7" ht="12" customHeight="1">
      <c r="B35" s="8" t="s">
        <v>32</v>
      </c>
      <c r="C35" s="10">
        <v>875821</v>
      </c>
      <c r="D35" s="11">
        <v>0.6</v>
      </c>
      <c r="E35" s="10">
        <v>770503</v>
      </c>
      <c r="F35" s="11">
        <v>0.4</v>
      </c>
      <c r="G35" s="11">
        <f>SUM(E35/C35*100)</f>
        <v>87.97494008478901</v>
      </c>
    </row>
    <row r="36" spans="2:7" ht="12" customHeight="1">
      <c r="B36" s="8" t="s">
        <v>33</v>
      </c>
      <c r="C36" s="10">
        <v>19733</v>
      </c>
      <c r="D36" s="11">
        <v>0</v>
      </c>
      <c r="E36" s="10">
        <v>19460</v>
      </c>
      <c r="F36" s="11">
        <v>0</v>
      </c>
      <c r="G36" s="11">
        <f>SUM(E36/C36*100)</f>
        <v>98.61653068463994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75745897</v>
      </c>
      <c r="D38" s="12">
        <v>48.9</v>
      </c>
      <c r="E38" s="10">
        <f>SUM(E39:E41)</f>
        <v>84840792</v>
      </c>
      <c r="F38" s="12">
        <v>49.1</v>
      </c>
      <c r="G38" s="11">
        <f>SUM(E38/C38*100)</f>
        <v>112.00711241164653</v>
      </c>
    </row>
    <row r="39" spans="2:7" ht="12" customHeight="1">
      <c r="B39" s="8" t="s">
        <v>34</v>
      </c>
      <c r="C39" s="10">
        <v>285035</v>
      </c>
      <c r="D39" s="11">
        <v>0.2</v>
      </c>
      <c r="E39" s="10">
        <v>276000</v>
      </c>
      <c r="F39" s="11">
        <v>0.2</v>
      </c>
      <c r="G39" s="11">
        <f>SUM(E39/C39*100)</f>
        <v>96.83021383338888</v>
      </c>
    </row>
    <row r="40" spans="2:7" ht="12" customHeight="1">
      <c r="B40" s="8" t="s">
        <v>41</v>
      </c>
      <c r="C40" s="10">
        <v>14059224</v>
      </c>
      <c r="D40" s="11">
        <v>9.1</v>
      </c>
      <c r="E40" s="10">
        <v>16687585</v>
      </c>
      <c r="F40" s="11">
        <v>9.6</v>
      </c>
      <c r="G40" s="11">
        <f>SUM(E40/C40*100)</f>
        <v>118.6949222802055</v>
      </c>
    </row>
    <row r="41" spans="2:7" ht="12" customHeight="1">
      <c r="B41" s="8" t="s">
        <v>42</v>
      </c>
      <c r="C41" s="10">
        <v>61401638</v>
      </c>
      <c r="D41" s="11">
        <v>39.7</v>
      </c>
      <c r="E41" s="10">
        <v>67877207</v>
      </c>
      <c r="F41" s="11">
        <v>39.2</v>
      </c>
      <c r="G41" s="11">
        <f>SUM(E41/C41*100)</f>
        <v>110.54624796817309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73949431</v>
      </c>
      <c r="D43" s="12">
        <v>47.8</v>
      </c>
      <c r="E43" s="10">
        <f>SUM(E44:E48)</f>
        <v>83648635</v>
      </c>
      <c r="F43" s="12">
        <v>48.4</v>
      </c>
      <c r="G43" s="11">
        <f aca="true" t="shared" si="1" ref="G43:G48">SUM(E43/C43*100)</f>
        <v>113.11599544288582</v>
      </c>
    </row>
    <row r="44" spans="2:7" ht="12" customHeight="1">
      <c r="B44" s="8" t="s">
        <v>35</v>
      </c>
      <c r="C44" s="10">
        <v>9258526</v>
      </c>
      <c r="D44" s="11">
        <v>6</v>
      </c>
      <c r="E44" s="10">
        <v>9885147</v>
      </c>
      <c r="F44" s="11">
        <v>5.7</v>
      </c>
      <c r="G44" s="11">
        <f t="shared" si="1"/>
        <v>106.76804277484342</v>
      </c>
    </row>
    <row r="45" spans="2:7" ht="12" customHeight="1">
      <c r="B45" s="8" t="s">
        <v>36</v>
      </c>
      <c r="C45" s="10">
        <v>19503493</v>
      </c>
      <c r="D45" s="11">
        <v>12.6</v>
      </c>
      <c r="E45" s="10">
        <v>22392363</v>
      </c>
      <c r="F45" s="11">
        <v>12.9</v>
      </c>
      <c r="G45" s="11">
        <f t="shared" si="1"/>
        <v>114.81206469015576</v>
      </c>
    </row>
    <row r="46" spans="2:7" ht="12" customHeight="1">
      <c r="B46" s="8" t="s">
        <v>37</v>
      </c>
      <c r="C46" s="10">
        <v>12964779</v>
      </c>
      <c r="D46" s="11">
        <v>8.4</v>
      </c>
      <c r="E46" s="10">
        <v>14469189</v>
      </c>
      <c r="F46" s="11">
        <v>8.4</v>
      </c>
      <c r="G46" s="11">
        <f t="shared" si="1"/>
        <v>111.60382294214193</v>
      </c>
    </row>
    <row r="47" spans="2:7" ht="12" customHeight="1">
      <c r="B47" s="8" t="s">
        <v>38</v>
      </c>
      <c r="C47" s="10">
        <v>26465177</v>
      </c>
      <c r="D47" s="11">
        <v>17.1</v>
      </c>
      <c r="E47" s="10">
        <v>30545473</v>
      </c>
      <c r="F47" s="11">
        <v>17.7</v>
      </c>
      <c r="G47" s="11">
        <f t="shared" si="1"/>
        <v>115.41760329054289</v>
      </c>
    </row>
    <row r="48" spans="2:7" ht="12" customHeight="1">
      <c r="B48" s="8" t="s">
        <v>59</v>
      </c>
      <c r="C48" s="10">
        <v>5757456</v>
      </c>
      <c r="D48" s="11">
        <v>3.7</v>
      </c>
      <c r="E48" s="10">
        <v>6356463</v>
      </c>
      <c r="F48" s="11">
        <v>3.7</v>
      </c>
      <c r="G48" s="11">
        <f t="shared" si="1"/>
        <v>110.4040221931353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154744965</v>
      </c>
      <c r="D50" s="12">
        <v>100</v>
      </c>
      <c r="E50" s="10">
        <f>SUM(E33,E38,E43)</f>
        <v>172938481</v>
      </c>
      <c r="F50" s="12">
        <v>100</v>
      </c>
      <c r="G50" s="11">
        <f>SUM(E50/C50*100)</f>
        <v>111.7570972341491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55</v>
      </c>
      <c r="F52" s="24" t="s">
        <v>25</v>
      </c>
      <c r="G52" s="7" t="s">
        <v>56</v>
      </c>
    </row>
    <row r="53" spans="2:7" ht="12" customHeight="1">
      <c r="B53" s="27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2580</v>
      </c>
      <c r="D54" s="11">
        <v>93.5</v>
      </c>
      <c r="E54" s="10">
        <v>2836</v>
      </c>
      <c r="F54" s="11">
        <v>96.4</v>
      </c>
      <c r="G54" s="11">
        <f>SUM(E54/C54*100)</f>
        <v>109.92248062015504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47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31"/>
      <c r="E4" s="28" t="s">
        <v>55</v>
      </c>
      <c r="F4" s="31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56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24703961</v>
      </c>
      <c r="D7" s="11">
        <v>70.5</v>
      </c>
      <c r="E7" s="10">
        <f>SUM(E8:E10)</f>
        <v>27252456</v>
      </c>
      <c r="F7" s="11">
        <v>71.3</v>
      </c>
      <c r="G7" s="11">
        <f aca="true" t="shared" si="0" ref="G7:G24">SUM(E7/C7*100)</f>
        <v>110.31613918108111</v>
      </c>
    </row>
    <row r="8" spans="2:7" ht="12" customHeight="1">
      <c r="B8" s="8" t="s">
        <v>6</v>
      </c>
      <c r="C8" s="10">
        <v>21529630</v>
      </c>
      <c r="D8" s="11">
        <v>61.5</v>
      </c>
      <c r="E8" s="10">
        <v>23765902</v>
      </c>
      <c r="F8" s="11">
        <v>62.2</v>
      </c>
      <c r="G8" s="11">
        <f t="shared" si="0"/>
        <v>110.38695044921812</v>
      </c>
    </row>
    <row r="9" spans="2:7" ht="12" customHeight="1">
      <c r="B9" s="8" t="s">
        <v>7</v>
      </c>
      <c r="C9" s="10">
        <v>1731828</v>
      </c>
      <c r="D9" s="11">
        <v>4.9</v>
      </c>
      <c r="E9" s="10">
        <v>1903824</v>
      </c>
      <c r="F9" s="11">
        <v>5</v>
      </c>
      <c r="G9" s="11">
        <f t="shared" si="0"/>
        <v>109.93147125465114</v>
      </c>
    </row>
    <row r="10" spans="2:7" ht="12" customHeight="1">
      <c r="B10" s="8" t="s">
        <v>8</v>
      </c>
      <c r="C10" s="10">
        <v>1442503</v>
      </c>
      <c r="D10" s="11">
        <v>4.1</v>
      </c>
      <c r="E10" s="10">
        <v>1582730</v>
      </c>
      <c r="F10" s="11">
        <v>4.1</v>
      </c>
      <c r="G10" s="11">
        <f t="shared" si="0"/>
        <v>109.72108896827251</v>
      </c>
    </row>
    <row r="11" spans="2:7" ht="12" customHeight="1">
      <c r="B11" s="8" t="s">
        <v>9</v>
      </c>
      <c r="C11" s="10">
        <f>SUM(C12:C14)</f>
        <v>5538522</v>
      </c>
      <c r="D11" s="11">
        <v>15.8</v>
      </c>
      <c r="E11" s="10">
        <f>SUM(E12:E14)</f>
        <v>6072135</v>
      </c>
      <c r="F11" s="11">
        <v>15.9</v>
      </c>
      <c r="G11" s="11">
        <f t="shared" si="0"/>
        <v>109.63457398923396</v>
      </c>
    </row>
    <row r="12" spans="2:7" ht="12" customHeight="1">
      <c r="B12" s="8" t="s">
        <v>10</v>
      </c>
      <c r="C12" s="10">
        <v>1014054</v>
      </c>
      <c r="D12" s="11">
        <v>2.9</v>
      </c>
      <c r="E12" s="10">
        <v>926510</v>
      </c>
      <c r="F12" s="11">
        <v>2.4</v>
      </c>
      <c r="G12" s="11">
        <f t="shared" si="0"/>
        <v>91.36692917734163</v>
      </c>
    </row>
    <row r="13" spans="2:7" ht="12" customHeight="1">
      <c r="B13" s="8" t="s">
        <v>28</v>
      </c>
      <c r="C13" s="10">
        <v>92291</v>
      </c>
      <c r="D13" s="11">
        <v>0.3</v>
      </c>
      <c r="E13" s="10">
        <v>128065</v>
      </c>
      <c r="F13" s="11">
        <v>0.3</v>
      </c>
      <c r="G13" s="11">
        <f t="shared" si="0"/>
        <v>138.76217616018897</v>
      </c>
    </row>
    <row r="14" spans="2:7" ht="12" customHeight="1">
      <c r="B14" s="8" t="s">
        <v>11</v>
      </c>
      <c r="C14" s="10">
        <f>SUM(C15:C17)</f>
        <v>4432177</v>
      </c>
      <c r="D14" s="11">
        <v>12.7</v>
      </c>
      <c r="E14" s="10">
        <f>SUM(E15:E17)</f>
        <v>5017560</v>
      </c>
      <c r="F14" s="11">
        <v>13.1</v>
      </c>
      <c r="G14" s="11">
        <f t="shared" si="0"/>
        <v>113.20757271201036</v>
      </c>
    </row>
    <row r="15" spans="2:7" ht="12" customHeight="1">
      <c r="B15" s="8" t="s">
        <v>12</v>
      </c>
      <c r="C15" s="10">
        <v>3471697</v>
      </c>
      <c r="D15" s="11">
        <v>9.9</v>
      </c>
      <c r="E15" s="10">
        <v>4090281</v>
      </c>
      <c r="F15" s="11">
        <v>10.7</v>
      </c>
      <c r="G15" s="11">
        <f t="shared" si="0"/>
        <v>117.81791440900516</v>
      </c>
    </row>
    <row r="16" spans="2:7" ht="12" customHeight="1">
      <c r="B16" s="8" t="s">
        <v>13</v>
      </c>
      <c r="C16" s="10">
        <v>788595</v>
      </c>
      <c r="D16" s="11">
        <v>2.3</v>
      </c>
      <c r="E16" s="10">
        <v>764094</v>
      </c>
      <c r="F16" s="11">
        <v>2</v>
      </c>
      <c r="G16" s="11">
        <f t="shared" si="0"/>
        <v>96.89308200026629</v>
      </c>
    </row>
    <row r="17" spans="2:7" ht="12" customHeight="1">
      <c r="B17" s="8" t="s">
        <v>14</v>
      </c>
      <c r="C17" s="10">
        <v>171885</v>
      </c>
      <c r="D17" s="11">
        <v>0.5</v>
      </c>
      <c r="E17" s="10">
        <v>163185</v>
      </c>
      <c r="F17" s="11">
        <v>0.4</v>
      </c>
      <c r="G17" s="11">
        <f t="shared" si="0"/>
        <v>94.93847630683305</v>
      </c>
    </row>
    <row r="18" spans="2:7" ht="12" customHeight="1">
      <c r="B18" s="8" t="s">
        <v>15</v>
      </c>
      <c r="C18" s="10">
        <f>SUM(C19:C21)</f>
        <v>6147733</v>
      </c>
      <c r="D18" s="11">
        <v>17.6</v>
      </c>
      <c r="E18" s="10">
        <f>SUM(E19:E21)</f>
        <v>6352697</v>
      </c>
      <c r="F18" s="11">
        <v>16.6</v>
      </c>
      <c r="G18" s="11">
        <f t="shared" si="0"/>
        <v>103.33397693100854</v>
      </c>
    </row>
    <row r="19" spans="2:7" ht="12" customHeight="1">
      <c r="B19" s="8" t="s">
        <v>16</v>
      </c>
      <c r="C19" s="10">
        <v>2945484</v>
      </c>
      <c r="D19" s="11">
        <v>8.4</v>
      </c>
      <c r="E19" s="10">
        <v>2703083</v>
      </c>
      <c r="F19" s="11">
        <v>7.1</v>
      </c>
      <c r="G19" s="11">
        <f t="shared" si="0"/>
        <v>91.77041871556592</v>
      </c>
    </row>
    <row r="20" spans="2:7" ht="12" customHeight="1">
      <c r="B20" s="8" t="s">
        <v>17</v>
      </c>
      <c r="C20" s="10">
        <v>273701</v>
      </c>
      <c r="D20" s="11">
        <v>0.8</v>
      </c>
      <c r="E20" s="10">
        <v>386016</v>
      </c>
      <c r="F20" s="11">
        <v>1</v>
      </c>
      <c r="G20" s="11">
        <f t="shared" si="0"/>
        <v>141.0356556972755</v>
      </c>
    </row>
    <row r="21" spans="2:7" ht="12" customHeight="1">
      <c r="B21" s="8" t="s">
        <v>18</v>
      </c>
      <c r="C21" s="10">
        <f>SUM(C22:C24)</f>
        <v>2928548</v>
      </c>
      <c r="D21" s="11">
        <v>8.4</v>
      </c>
      <c r="E21" s="10">
        <f>SUM(E22:E24)</f>
        <v>3263598</v>
      </c>
      <c r="F21" s="11">
        <v>8.5</v>
      </c>
      <c r="G21" s="11">
        <f t="shared" si="0"/>
        <v>111.44082323390295</v>
      </c>
    </row>
    <row r="22" spans="2:7" ht="12" customHeight="1">
      <c r="B22" s="8" t="s">
        <v>19</v>
      </c>
      <c r="C22" s="10">
        <v>57930</v>
      </c>
      <c r="D22" s="11">
        <v>0.2</v>
      </c>
      <c r="E22" s="10">
        <v>48053</v>
      </c>
      <c r="F22" s="11">
        <v>0.1</v>
      </c>
      <c r="G22" s="11">
        <f t="shared" si="0"/>
        <v>82.95011220438461</v>
      </c>
    </row>
    <row r="23" spans="2:7" ht="12" customHeight="1">
      <c r="B23" s="8" t="s">
        <v>20</v>
      </c>
      <c r="C23" s="10">
        <v>1827300</v>
      </c>
      <c r="D23" s="11">
        <v>5.2</v>
      </c>
      <c r="E23" s="10">
        <v>2204718</v>
      </c>
      <c r="F23" s="11">
        <v>5.8</v>
      </c>
      <c r="G23" s="11">
        <f t="shared" si="0"/>
        <v>120.65440814316204</v>
      </c>
    </row>
    <row r="24" spans="2:7" ht="12" customHeight="1">
      <c r="B24" s="8" t="s">
        <v>21</v>
      </c>
      <c r="C24" s="10">
        <v>1043318</v>
      </c>
      <c r="D24" s="11">
        <v>3</v>
      </c>
      <c r="E24" s="10">
        <v>1010827</v>
      </c>
      <c r="F24" s="11">
        <v>2.6</v>
      </c>
      <c r="G24" s="11">
        <f t="shared" si="0"/>
        <v>96.88580087758478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1372591</v>
      </c>
      <c r="D26" s="11">
        <v>3.9</v>
      </c>
      <c r="E26" s="10">
        <v>1476484</v>
      </c>
      <c r="F26" s="11">
        <v>3.9</v>
      </c>
      <c r="G26" s="11">
        <f>SUM(E26/C26*100)</f>
        <v>107.56911563604889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35017625</v>
      </c>
      <c r="D28" s="12">
        <f>SUM(D7,D11,D18-D26)</f>
        <v>100</v>
      </c>
      <c r="E28" s="10">
        <f>SUM(E7,E11,E18-E26)</f>
        <v>38200804</v>
      </c>
      <c r="F28" s="12">
        <v>100</v>
      </c>
      <c r="G28" s="11">
        <f>SUM(E28/C28*100)</f>
        <v>109.09021956800326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3204237</v>
      </c>
      <c r="D30" s="11">
        <v>9.2</v>
      </c>
      <c r="E30" s="10">
        <v>2847785</v>
      </c>
      <c r="F30" s="11">
        <v>7.5</v>
      </c>
      <c r="G30" s="11">
        <f>SUM(E30/C30*100)</f>
        <v>88.87560439505567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88724</v>
      </c>
      <c r="D33" s="12">
        <v>0.3</v>
      </c>
      <c r="E33" s="10">
        <f>SUM(E34:E36)</f>
        <v>74994</v>
      </c>
      <c r="F33" s="12">
        <v>0.2</v>
      </c>
      <c r="G33" s="11">
        <f>SUM(E33/C33*100)</f>
        <v>84.52504395653938</v>
      </c>
    </row>
    <row r="34" spans="2:7" ht="12" customHeight="1">
      <c r="B34" s="8" t="s">
        <v>31</v>
      </c>
      <c r="C34" s="10">
        <v>77217</v>
      </c>
      <c r="D34" s="11">
        <v>0.2</v>
      </c>
      <c r="E34" s="10">
        <v>68577</v>
      </c>
      <c r="F34" s="11">
        <v>0.2</v>
      </c>
      <c r="G34" s="11">
        <f>SUM(E34/C34*100)</f>
        <v>88.81075410855122</v>
      </c>
    </row>
    <row r="35" spans="2:7" ht="12" customHeight="1">
      <c r="B35" s="8" t="s">
        <v>32</v>
      </c>
      <c r="C35" s="10">
        <v>5766</v>
      </c>
      <c r="D35" s="11">
        <v>0</v>
      </c>
      <c r="E35" s="15" t="s">
        <v>50</v>
      </c>
      <c r="F35" s="15" t="s">
        <v>50</v>
      </c>
      <c r="G35" s="17" t="s">
        <v>43</v>
      </c>
    </row>
    <row r="36" spans="2:7" ht="12" customHeight="1">
      <c r="B36" s="8" t="s">
        <v>33</v>
      </c>
      <c r="C36" s="15">
        <v>5741</v>
      </c>
      <c r="D36" s="18">
        <v>0</v>
      </c>
      <c r="E36" s="15">
        <v>6417</v>
      </c>
      <c r="F36" s="16">
        <v>0</v>
      </c>
      <c r="G36" s="11">
        <f>SUM(E36/C36*100)</f>
        <v>111.77495209893746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15544789</v>
      </c>
      <c r="D38" s="12">
        <v>44.4</v>
      </c>
      <c r="E38" s="10">
        <f>SUM(E39:E41)</f>
        <v>16752291</v>
      </c>
      <c r="F38" s="12">
        <v>43.9</v>
      </c>
      <c r="G38" s="11">
        <f>SUM(E38/C38*100)</f>
        <v>107.76788929074559</v>
      </c>
    </row>
    <row r="39" spans="2:7" ht="12" customHeight="1">
      <c r="B39" s="8" t="s">
        <v>34</v>
      </c>
      <c r="C39" s="10">
        <v>165342</v>
      </c>
      <c r="D39" s="11">
        <v>0.5</v>
      </c>
      <c r="E39" s="10">
        <v>129124</v>
      </c>
      <c r="F39" s="11">
        <v>0.3</v>
      </c>
      <c r="G39" s="11">
        <f>SUM(E39/C39*100)</f>
        <v>78.09509985363671</v>
      </c>
    </row>
    <row r="40" spans="2:7" ht="12" customHeight="1">
      <c r="B40" s="8" t="s">
        <v>41</v>
      </c>
      <c r="C40" s="10">
        <v>3114450</v>
      </c>
      <c r="D40" s="11">
        <v>8.9</v>
      </c>
      <c r="E40" s="10">
        <v>3325969</v>
      </c>
      <c r="F40" s="11">
        <v>8.7</v>
      </c>
      <c r="G40" s="11">
        <f>SUM(E40/C40*100)</f>
        <v>106.7915362263</v>
      </c>
    </row>
    <row r="41" spans="2:7" ht="12" customHeight="1">
      <c r="B41" s="8" t="s">
        <v>42</v>
      </c>
      <c r="C41" s="10">
        <v>12264997</v>
      </c>
      <c r="D41" s="11">
        <v>35</v>
      </c>
      <c r="E41" s="10">
        <v>13297198</v>
      </c>
      <c r="F41" s="11">
        <v>34.8</v>
      </c>
      <c r="G41" s="11">
        <f>SUM(E41/C41*100)</f>
        <v>108.41582757827011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19384112</v>
      </c>
      <c r="D43" s="12">
        <v>55.4</v>
      </c>
      <c r="E43" s="10">
        <f>SUM(E44:E48)</f>
        <v>21373519</v>
      </c>
      <c r="F43" s="12">
        <v>56</v>
      </c>
      <c r="G43" s="11">
        <f aca="true" t="shared" si="1" ref="G43:G48">SUM(E43/C43*100)</f>
        <v>110.26308040316731</v>
      </c>
    </row>
    <row r="44" spans="2:7" ht="12" customHeight="1">
      <c r="B44" s="8" t="s">
        <v>35</v>
      </c>
      <c r="C44" s="10">
        <v>2242589</v>
      </c>
      <c r="D44" s="11">
        <v>6.4</v>
      </c>
      <c r="E44" s="10">
        <v>2430546</v>
      </c>
      <c r="F44" s="11">
        <v>6.4</v>
      </c>
      <c r="G44" s="11">
        <f t="shared" si="1"/>
        <v>108.38125042083058</v>
      </c>
    </row>
    <row r="45" spans="2:7" ht="12" customHeight="1">
      <c r="B45" s="8" t="s">
        <v>36</v>
      </c>
      <c r="C45" s="10">
        <v>5296201</v>
      </c>
      <c r="D45" s="11">
        <v>15.1</v>
      </c>
      <c r="E45" s="10">
        <v>5910349</v>
      </c>
      <c r="F45" s="11">
        <v>15.5</v>
      </c>
      <c r="G45" s="11">
        <f t="shared" si="1"/>
        <v>111.59601004569124</v>
      </c>
    </row>
    <row r="46" spans="2:7" ht="12" customHeight="1">
      <c r="B46" s="8" t="s">
        <v>37</v>
      </c>
      <c r="C46" s="10">
        <v>3454011</v>
      </c>
      <c r="D46" s="11">
        <v>9.9</v>
      </c>
      <c r="E46" s="10">
        <v>3557620</v>
      </c>
      <c r="F46" s="11">
        <v>9.3</v>
      </c>
      <c r="G46" s="11">
        <f t="shared" si="1"/>
        <v>102.99967197556697</v>
      </c>
    </row>
    <row r="47" spans="2:7" ht="12" customHeight="1">
      <c r="B47" s="8" t="s">
        <v>38</v>
      </c>
      <c r="C47" s="10">
        <v>5455354</v>
      </c>
      <c r="D47" s="11">
        <v>15.6</v>
      </c>
      <c r="E47" s="10">
        <v>6266035</v>
      </c>
      <c r="F47" s="11">
        <v>16.4</v>
      </c>
      <c r="G47" s="11">
        <f t="shared" si="1"/>
        <v>114.86028221083362</v>
      </c>
    </row>
    <row r="48" spans="2:7" ht="12" customHeight="1">
      <c r="B48" s="8" t="s">
        <v>59</v>
      </c>
      <c r="C48" s="10">
        <v>2935957</v>
      </c>
      <c r="D48" s="11">
        <v>8.4</v>
      </c>
      <c r="E48" s="10">
        <v>3208969</v>
      </c>
      <c r="F48" s="11">
        <v>8.4</v>
      </c>
      <c r="G48" s="11">
        <f t="shared" si="1"/>
        <v>109.2989100317205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35017625</v>
      </c>
      <c r="D50" s="12">
        <v>100</v>
      </c>
      <c r="E50" s="10">
        <f>SUM(E33,E38,E43)</f>
        <v>38200804</v>
      </c>
      <c r="F50" s="12">
        <v>100</v>
      </c>
      <c r="G50" s="11">
        <f>SUM(E50/C50*100)</f>
        <v>109.09021956800326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55</v>
      </c>
      <c r="F52" s="24" t="s">
        <v>25</v>
      </c>
      <c r="G52" s="7" t="s">
        <v>56</v>
      </c>
    </row>
    <row r="53" spans="2:7" ht="12" customHeight="1">
      <c r="B53" s="27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2583</v>
      </c>
      <c r="D54" s="11">
        <v>93.7</v>
      </c>
      <c r="E54" s="10">
        <v>2831</v>
      </c>
      <c r="F54" s="11">
        <v>96.2</v>
      </c>
      <c r="G54" s="11">
        <f>SUM(E54/C54*100)</f>
        <v>109.60123886953154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48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31"/>
      <c r="E4" s="28" t="s">
        <v>55</v>
      </c>
      <c r="F4" s="31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56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10682404</v>
      </c>
      <c r="D7" s="11">
        <v>62.4</v>
      </c>
      <c r="E7" s="10">
        <f>SUM(E8:E10)</f>
        <v>11880815</v>
      </c>
      <c r="F7" s="11">
        <v>62.6</v>
      </c>
      <c r="G7" s="11">
        <f aca="true" t="shared" si="0" ref="G7:G24">SUM(E7/C7*100)</f>
        <v>111.2185515545003</v>
      </c>
    </row>
    <row r="8" spans="2:7" ht="12" customHeight="1">
      <c r="B8" s="8" t="s">
        <v>6</v>
      </c>
      <c r="C8" s="10">
        <v>9136711</v>
      </c>
      <c r="D8" s="11">
        <v>53.4</v>
      </c>
      <c r="E8" s="10">
        <v>10184350</v>
      </c>
      <c r="F8" s="11">
        <v>53.6</v>
      </c>
      <c r="G8" s="11">
        <f t="shared" si="0"/>
        <v>111.4662595763399</v>
      </c>
    </row>
    <row r="9" spans="2:7" ht="12" customHeight="1">
      <c r="B9" s="8" t="s">
        <v>7</v>
      </c>
      <c r="C9" s="10">
        <v>944295</v>
      </c>
      <c r="D9" s="11">
        <v>5.5</v>
      </c>
      <c r="E9" s="10">
        <v>1034334</v>
      </c>
      <c r="F9" s="11">
        <v>5.4</v>
      </c>
      <c r="G9" s="11">
        <f t="shared" si="0"/>
        <v>109.5350499579051</v>
      </c>
    </row>
    <row r="10" spans="2:7" ht="12" customHeight="1">
      <c r="B10" s="8" t="s">
        <v>8</v>
      </c>
      <c r="C10" s="10">
        <v>601398</v>
      </c>
      <c r="D10" s="11">
        <v>3.5</v>
      </c>
      <c r="E10" s="10">
        <v>662131</v>
      </c>
      <c r="F10" s="11">
        <v>3.5</v>
      </c>
      <c r="G10" s="11">
        <f t="shared" si="0"/>
        <v>110.09863684282288</v>
      </c>
    </row>
    <row r="11" spans="2:7" ht="12" customHeight="1">
      <c r="B11" s="8" t="s">
        <v>9</v>
      </c>
      <c r="C11" s="10">
        <f>SUM(C12:C14)</f>
        <v>3510553</v>
      </c>
      <c r="D11" s="11">
        <v>20.5</v>
      </c>
      <c r="E11" s="10">
        <f>SUM(E12:E14)</f>
        <v>3892338</v>
      </c>
      <c r="F11" s="11">
        <v>20.5</v>
      </c>
      <c r="G11" s="11">
        <f t="shared" si="0"/>
        <v>110.8753521168887</v>
      </c>
    </row>
    <row r="12" spans="2:7" ht="12" customHeight="1">
      <c r="B12" s="8" t="s">
        <v>10</v>
      </c>
      <c r="C12" s="10">
        <v>671460</v>
      </c>
      <c r="D12" s="11">
        <v>3.9</v>
      </c>
      <c r="E12" s="10">
        <v>598074</v>
      </c>
      <c r="F12" s="11">
        <v>3.1</v>
      </c>
      <c r="G12" s="11">
        <f t="shared" si="0"/>
        <v>89.07068179787329</v>
      </c>
    </row>
    <row r="13" spans="2:7" ht="12" customHeight="1">
      <c r="B13" s="8" t="s">
        <v>28</v>
      </c>
      <c r="C13" s="10">
        <v>58732</v>
      </c>
      <c r="D13" s="11">
        <v>0.3</v>
      </c>
      <c r="E13" s="10">
        <v>80028</v>
      </c>
      <c r="F13" s="11">
        <v>0.4</v>
      </c>
      <c r="G13" s="11">
        <f t="shared" si="0"/>
        <v>136.25961996867125</v>
      </c>
    </row>
    <row r="14" spans="2:7" ht="12" customHeight="1">
      <c r="B14" s="8" t="s">
        <v>11</v>
      </c>
      <c r="C14" s="10">
        <f>SUM(C15:C17)</f>
        <v>2780361</v>
      </c>
      <c r="D14" s="11">
        <v>16.2</v>
      </c>
      <c r="E14" s="10">
        <f>SUM(E15:E17)</f>
        <v>3214236</v>
      </c>
      <c r="F14" s="11">
        <v>16.9</v>
      </c>
      <c r="G14" s="11">
        <f t="shared" si="0"/>
        <v>115.60498798537313</v>
      </c>
    </row>
    <row r="15" spans="2:7" ht="12" customHeight="1">
      <c r="B15" s="8" t="s">
        <v>12</v>
      </c>
      <c r="C15" s="10">
        <v>2243745</v>
      </c>
      <c r="D15" s="11">
        <v>13.1</v>
      </c>
      <c r="E15" s="10">
        <v>2681696</v>
      </c>
      <c r="F15" s="11">
        <v>14.1</v>
      </c>
      <c r="G15" s="11">
        <f t="shared" si="0"/>
        <v>119.51875101671536</v>
      </c>
    </row>
    <row r="16" spans="2:7" ht="12" customHeight="1">
      <c r="B16" s="8" t="s">
        <v>13</v>
      </c>
      <c r="C16" s="10">
        <v>481861</v>
      </c>
      <c r="D16" s="11">
        <v>2.8</v>
      </c>
      <c r="E16" s="10">
        <v>480611</v>
      </c>
      <c r="F16" s="11">
        <v>2.5</v>
      </c>
      <c r="G16" s="11">
        <f t="shared" si="0"/>
        <v>99.74058909104492</v>
      </c>
    </row>
    <row r="17" spans="2:7" ht="12" customHeight="1">
      <c r="B17" s="8" t="s">
        <v>14</v>
      </c>
      <c r="C17" s="10">
        <v>54755</v>
      </c>
      <c r="D17" s="11">
        <v>0.3</v>
      </c>
      <c r="E17" s="10">
        <v>51929</v>
      </c>
      <c r="F17" s="11">
        <v>0.3</v>
      </c>
      <c r="G17" s="11">
        <f t="shared" si="0"/>
        <v>94.8388275043375</v>
      </c>
    </row>
    <row r="18" spans="2:7" ht="12" customHeight="1">
      <c r="B18" s="8" t="s">
        <v>15</v>
      </c>
      <c r="C18" s="10">
        <f>SUM(C19:C21)</f>
        <v>3895419</v>
      </c>
      <c r="D18" s="11">
        <v>22.7</v>
      </c>
      <c r="E18" s="10">
        <f>SUM(E19:E21)</f>
        <v>4255194</v>
      </c>
      <c r="F18" s="11">
        <v>22.4</v>
      </c>
      <c r="G18" s="11">
        <f t="shared" si="0"/>
        <v>109.23584856982009</v>
      </c>
    </row>
    <row r="19" spans="2:7" ht="12" customHeight="1">
      <c r="B19" s="8" t="s">
        <v>16</v>
      </c>
      <c r="C19" s="10">
        <v>1309897</v>
      </c>
      <c r="D19" s="11">
        <v>7.6</v>
      </c>
      <c r="E19" s="10">
        <v>1700432</v>
      </c>
      <c r="F19" s="11">
        <v>9</v>
      </c>
      <c r="G19" s="11">
        <f t="shared" si="0"/>
        <v>129.81417622912338</v>
      </c>
    </row>
    <row r="20" spans="2:7" ht="12" customHeight="1">
      <c r="B20" s="8" t="s">
        <v>17</v>
      </c>
      <c r="C20" s="10">
        <v>179414</v>
      </c>
      <c r="D20" s="11">
        <v>1</v>
      </c>
      <c r="E20" s="10">
        <v>245300</v>
      </c>
      <c r="F20" s="11">
        <v>1.3</v>
      </c>
      <c r="G20" s="11">
        <f t="shared" si="0"/>
        <v>136.72288673124729</v>
      </c>
    </row>
    <row r="21" spans="2:7" ht="12" customHeight="1">
      <c r="B21" s="8" t="s">
        <v>18</v>
      </c>
      <c r="C21" s="10">
        <f>SUM(C22:C24)</f>
        <v>2406108</v>
      </c>
      <c r="D21" s="11">
        <v>14.1</v>
      </c>
      <c r="E21" s="10">
        <f>SUM(E22:E24)</f>
        <v>2309462</v>
      </c>
      <c r="F21" s="11">
        <v>12.2</v>
      </c>
      <c r="G21" s="11">
        <f t="shared" si="0"/>
        <v>95.98330582002139</v>
      </c>
    </row>
    <row r="22" spans="2:7" ht="12" customHeight="1">
      <c r="B22" s="8" t="s">
        <v>19</v>
      </c>
      <c r="C22" s="10">
        <v>488693</v>
      </c>
      <c r="D22" s="11">
        <v>2.9</v>
      </c>
      <c r="E22" s="10">
        <v>263819</v>
      </c>
      <c r="F22" s="11">
        <v>1.4</v>
      </c>
      <c r="G22" s="11">
        <f t="shared" si="0"/>
        <v>53.98460792358393</v>
      </c>
    </row>
    <row r="23" spans="2:7" ht="12" customHeight="1">
      <c r="B23" s="8" t="s">
        <v>20</v>
      </c>
      <c r="C23" s="10">
        <v>1253471</v>
      </c>
      <c r="D23" s="11">
        <v>7.3</v>
      </c>
      <c r="E23" s="10">
        <v>1413986</v>
      </c>
      <c r="F23" s="11">
        <v>7.4</v>
      </c>
      <c r="G23" s="11">
        <f t="shared" si="0"/>
        <v>112.80564129525135</v>
      </c>
    </row>
    <row r="24" spans="2:7" ht="12" customHeight="1">
      <c r="B24" s="8" t="s">
        <v>21</v>
      </c>
      <c r="C24" s="10">
        <v>663944</v>
      </c>
      <c r="D24" s="11">
        <v>3.9</v>
      </c>
      <c r="E24" s="10">
        <v>631657</v>
      </c>
      <c r="F24" s="11">
        <v>3.3</v>
      </c>
      <c r="G24" s="11">
        <f t="shared" si="0"/>
        <v>95.13708987504971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964432</v>
      </c>
      <c r="D26" s="11">
        <v>5.6</v>
      </c>
      <c r="E26" s="10">
        <v>1040811</v>
      </c>
      <c r="F26" s="11">
        <v>5.5</v>
      </c>
      <c r="G26" s="11">
        <f>SUM(E26/C26*100)</f>
        <v>107.91958375499775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17123944</v>
      </c>
      <c r="D28" s="12">
        <v>100</v>
      </c>
      <c r="E28" s="10">
        <f>SUM(E7,E11,E18-E26)</f>
        <v>18987536</v>
      </c>
      <c r="F28" s="12">
        <v>100</v>
      </c>
      <c r="G28" s="11">
        <f>SUM(E28/C28*100)</f>
        <v>110.882960140491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1424968</v>
      </c>
      <c r="D30" s="11">
        <v>8.3</v>
      </c>
      <c r="E30" s="10">
        <v>1791460</v>
      </c>
      <c r="F30" s="11">
        <v>9.4</v>
      </c>
      <c r="G30" s="11">
        <f>SUM(E30/C30*100)</f>
        <v>125.71931439863913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525939</v>
      </c>
      <c r="D33" s="12">
        <v>3.1</v>
      </c>
      <c r="E33" s="10">
        <f>SUM(E34:E36)</f>
        <v>302087</v>
      </c>
      <c r="F33" s="12">
        <v>1.6</v>
      </c>
      <c r="G33" s="11">
        <f>SUM(E33/C33*100)</f>
        <v>57.4376496133582</v>
      </c>
    </row>
    <row r="34" spans="2:7" ht="12" customHeight="1">
      <c r="B34" s="8" t="s">
        <v>31</v>
      </c>
      <c r="C34" s="10">
        <v>425949</v>
      </c>
      <c r="D34" s="11">
        <v>2.5</v>
      </c>
      <c r="E34" s="10">
        <v>247604</v>
      </c>
      <c r="F34" s="11">
        <v>1.3</v>
      </c>
      <c r="G34" s="11">
        <f>SUM(E34/C34*100)</f>
        <v>58.12996391586787</v>
      </c>
    </row>
    <row r="35" spans="2:7" ht="12" customHeight="1">
      <c r="B35" s="8" t="s">
        <v>32</v>
      </c>
      <c r="C35" s="10">
        <v>93030</v>
      </c>
      <c r="D35" s="11">
        <v>0.5</v>
      </c>
      <c r="E35" s="10">
        <v>47483</v>
      </c>
      <c r="F35" s="11">
        <v>0.3</v>
      </c>
      <c r="G35" s="11">
        <f>SUM(E35/C35*100)</f>
        <v>51.04052456196926</v>
      </c>
    </row>
    <row r="36" spans="2:7" ht="12" customHeight="1">
      <c r="B36" s="8" t="s">
        <v>33</v>
      </c>
      <c r="C36" s="15">
        <v>6960</v>
      </c>
      <c r="D36" s="16">
        <v>0</v>
      </c>
      <c r="E36" s="15">
        <v>7000</v>
      </c>
      <c r="F36" s="16">
        <v>0</v>
      </c>
      <c r="G36" s="11">
        <f>SUM(E36/C36*100)</f>
        <v>100.57471264367817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8059083</v>
      </c>
      <c r="D38" s="12">
        <v>47.1</v>
      </c>
      <c r="E38" s="10">
        <f>SUM(E39:E41)</f>
        <v>9134777</v>
      </c>
      <c r="F38" s="12">
        <v>48.1</v>
      </c>
      <c r="G38" s="11">
        <f>SUM(E38/C38*100)</f>
        <v>113.3475979835423</v>
      </c>
    </row>
    <row r="39" spans="2:7" ht="12" customHeight="1">
      <c r="B39" s="8" t="s">
        <v>34</v>
      </c>
      <c r="C39" s="10">
        <v>169607</v>
      </c>
      <c r="D39" s="11">
        <v>1</v>
      </c>
      <c r="E39" s="10">
        <v>185460</v>
      </c>
      <c r="F39" s="11">
        <v>1</v>
      </c>
      <c r="G39" s="11">
        <f>SUM(E39/C39*100)</f>
        <v>109.34690195569759</v>
      </c>
    </row>
    <row r="40" spans="2:7" ht="12" customHeight="1">
      <c r="B40" s="8" t="s">
        <v>41</v>
      </c>
      <c r="C40" s="10">
        <v>2140014</v>
      </c>
      <c r="D40" s="11">
        <v>12.5</v>
      </c>
      <c r="E40" s="10">
        <v>2564501</v>
      </c>
      <c r="F40" s="11">
        <v>13.5</v>
      </c>
      <c r="G40" s="11">
        <f>SUM(E40/C40*100)</f>
        <v>119.83571135515936</v>
      </c>
    </row>
    <row r="41" spans="2:7" ht="12" customHeight="1">
      <c r="B41" s="8" t="s">
        <v>42</v>
      </c>
      <c r="C41" s="10">
        <v>5749462</v>
      </c>
      <c r="D41" s="11">
        <v>33.6</v>
      </c>
      <c r="E41" s="10">
        <v>6384816</v>
      </c>
      <c r="F41" s="11">
        <v>33.6</v>
      </c>
      <c r="G41" s="11">
        <f>SUM(E41/C41*100)</f>
        <v>111.05066874083175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8538922</v>
      </c>
      <c r="D43" s="12">
        <v>49.9</v>
      </c>
      <c r="E43" s="10">
        <f>SUM(E44:E48)</f>
        <v>9550672</v>
      </c>
      <c r="F43" s="12">
        <v>50.3</v>
      </c>
      <c r="G43" s="11">
        <f aca="true" t="shared" si="1" ref="G43:G48">SUM(E43/C43*100)</f>
        <v>111.84868534927477</v>
      </c>
    </row>
    <row r="44" spans="2:7" ht="12" customHeight="1">
      <c r="B44" s="8" t="s">
        <v>35</v>
      </c>
      <c r="C44" s="10">
        <v>884909</v>
      </c>
      <c r="D44" s="11">
        <v>5.2</v>
      </c>
      <c r="E44" s="10">
        <v>964253</v>
      </c>
      <c r="F44" s="11">
        <v>5.1</v>
      </c>
      <c r="G44" s="11">
        <f t="shared" si="1"/>
        <v>108.9663456920429</v>
      </c>
    </row>
    <row r="45" spans="2:7" ht="12" customHeight="1">
      <c r="B45" s="8" t="s">
        <v>36</v>
      </c>
      <c r="C45" s="10">
        <v>2445789</v>
      </c>
      <c r="D45" s="11">
        <v>14.3</v>
      </c>
      <c r="E45" s="10">
        <v>2731028</v>
      </c>
      <c r="F45" s="11">
        <v>14.4</v>
      </c>
      <c r="G45" s="11">
        <f t="shared" si="1"/>
        <v>111.66245330239035</v>
      </c>
    </row>
    <row r="46" spans="2:7" ht="12" customHeight="1">
      <c r="B46" s="8" t="s">
        <v>37</v>
      </c>
      <c r="C46" s="10">
        <v>1571413</v>
      </c>
      <c r="D46" s="11">
        <v>9.2</v>
      </c>
      <c r="E46" s="10">
        <v>1638857</v>
      </c>
      <c r="F46" s="11">
        <v>8.6</v>
      </c>
      <c r="G46" s="11">
        <f t="shared" si="1"/>
        <v>104.29193343824952</v>
      </c>
    </row>
    <row r="47" spans="2:7" ht="12" customHeight="1">
      <c r="B47" s="8" t="s">
        <v>38</v>
      </c>
      <c r="C47" s="10">
        <v>3012740</v>
      </c>
      <c r="D47" s="11">
        <v>17.6</v>
      </c>
      <c r="E47" s="10">
        <v>3593434</v>
      </c>
      <c r="F47" s="11">
        <v>18.9</v>
      </c>
      <c r="G47" s="11">
        <f t="shared" si="1"/>
        <v>119.27461380670088</v>
      </c>
    </row>
    <row r="48" spans="2:7" ht="12" customHeight="1">
      <c r="B48" s="8" t="s">
        <v>59</v>
      </c>
      <c r="C48" s="10">
        <v>624071</v>
      </c>
      <c r="D48" s="11">
        <v>3.6</v>
      </c>
      <c r="E48" s="10">
        <v>623100</v>
      </c>
      <c r="F48" s="11">
        <v>3.3</v>
      </c>
      <c r="G48" s="11">
        <f t="shared" si="1"/>
        <v>99.84440872913498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17123944</v>
      </c>
      <c r="D50" s="12">
        <v>100</v>
      </c>
      <c r="E50" s="10">
        <f>SUM(E33,E38,E43)</f>
        <v>18987536</v>
      </c>
      <c r="F50" s="12">
        <v>100</v>
      </c>
      <c r="G50" s="11">
        <f>SUM(E50/C50*100)</f>
        <v>110.882960140491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55</v>
      </c>
      <c r="F52" s="24" t="s">
        <v>25</v>
      </c>
      <c r="G52" s="7" t="s">
        <v>56</v>
      </c>
    </row>
    <row r="53" spans="2:7" ht="12" customHeight="1">
      <c r="B53" s="27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1984</v>
      </c>
      <c r="D54" s="11">
        <v>71.9</v>
      </c>
      <c r="E54" s="10">
        <v>2252</v>
      </c>
      <c r="F54" s="11">
        <v>76.5</v>
      </c>
      <c r="G54" s="11">
        <f>SUM(E54/C54*100)</f>
        <v>113.50806451612902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49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31"/>
      <c r="E4" s="28" t="s">
        <v>55</v>
      </c>
      <c r="F4" s="31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56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33929584</v>
      </c>
      <c r="D7" s="11">
        <v>65.6</v>
      </c>
      <c r="E7" s="10">
        <f>SUM(E8:E10)</f>
        <v>37693262</v>
      </c>
      <c r="F7" s="11">
        <v>65.6</v>
      </c>
      <c r="G7" s="11">
        <f aca="true" t="shared" si="0" ref="G7:G24">SUM(E7/C7*100)</f>
        <v>111.09261463388411</v>
      </c>
    </row>
    <row r="8" spans="2:7" ht="12" customHeight="1">
      <c r="B8" s="8" t="s">
        <v>6</v>
      </c>
      <c r="C8" s="10">
        <v>29423357</v>
      </c>
      <c r="D8" s="11">
        <v>56.8</v>
      </c>
      <c r="E8" s="10">
        <v>32688293</v>
      </c>
      <c r="F8" s="11">
        <v>56.9</v>
      </c>
      <c r="G8" s="11">
        <f t="shared" si="0"/>
        <v>111.09640888359544</v>
      </c>
    </row>
    <row r="9" spans="2:7" ht="12" customHeight="1">
      <c r="B9" s="8" t="s">
        <v>7</v>
      </c>
      <c r="C9" s="10">
        <v>2563130</v>
      </c>
      <c r="D9" s="11">
        <v>5</v>
      </c>
      <c r="E9" s="10">
        <v>2868572</v>
      </c>
      <c r="F9" s="11">
        <v>5</v>
      </c>
      <c r="G9" s="11">
        <f t="shared" si="0"/>
        <v>111.91675802631937</v>
      </c>
    </row>
    <row r="10" spans="2:7" ht="12" customHeight="1">
      <c r="B10" s="8" t="s">
        <v>8</v>
      </c>
      <c r="C10" s="10">
        <v>1943097</v>
      </c>
      <c r="D10" s="11">
        <v>3.8</v>
      </c>
      <c r="E10" s="10">
        <v>2136397</v>
      </c>
      <c r="F10" s="11">
        <v>3.7</v>
      </c>
      <c r="G10" s="11">
        <f t="shared" si="0"/>
        <v>109.94803656225088</v>
      </c>
    </row>
    <row r="11" spans="2:7" ht="12" customHeight="1">
      <c r="B11" s="8" t="s">
        <v>9</v>
      </c>
      <c r="C11" s="10">
        <f>SUM(C12:C14)</f>
        <v>9562270</v>
      </c>
      <c r="D11" s="11">
        <v>18.5</v>
      </c>
      <c r="E11" s="10">
        <f>SUM(E12:E14)</f>
        <v>10878866</v>
      </c>
      <c r="F11" s="11">
        <v>18.9</v>
      </c>
      <c r="G11" s="11">
        <f t="shared" si="0"/>
        <v>113.76865535066464</v>
      </c>
    </row>
    <row r="12" spans="2:7" ht="12" customHeight="1">
      <c r="B12" s="8" t="s">
        <v>10</v>
      </c>
      <c r="C12" s="10">
        <v>1747564</v>
      </c>
      <c r="D12" s="11">
        <v>3.4</v>
      </c>
      <c r="E12" s="10">
        <v>1651964</v>
      </c>
      <c r="F12" s="11">
        <v>2.9</v>
      </c>
      <c r="G12" s="11">
        <f t="shared" si="0"/>
        <v>94.52952796006326</v>
      </c>
    </row>
    <row r="13" spans="2:7" ht="12" customHeight="1">
      <c r="B13" s="8" t="s">
        <v>28</v>
      </c>
      <c r="C13" s="10">
        <v>156009</v>
      </c>
      <c r="D13" s="11">
        <v>0.3</v>
      </c>
      <c r="E13" s="10">
        <v>218730</v>
      </c>
      <c r="F13" s="11">
        <v>0.4</v>
      </c>
      <c r="G13" s="11">
        <f t="shared" si="0"/>
        <v>140.203449800973</v>
      </c>
    </row>
    <row r="14" spans="2:7" ht="12" customHeight="1">
      <c r="B14" s="8" t="s">
        <v>11</v>
      </c>
      <c r="C14" s="10">
        <f>SUM(C15:C17)</f>
        <v>7658697</v>
      </c>
      <c r="D14" s="11">
        <v>14.8</v>
      </c>
      <c r="E14" s="10">
        <f>SUM(E15:E17)</f>
        <v>9008172</v>
      </c>
      <c r="F14" s="11">
        <v>15.7</v>
      </c>
      <c r="G14" s="11">
        <f t="shared" si="0"/>
        <v>117.62016436999663</v>
      </c>
    </row>
    <row r="15" spans="2:7" ht="12" customHeight="1">
      <c r="B15" s="8" t="s">
        <v>12</v>
      </c>
      <c r="C15" s="10">
        <v>6065395</v>
      </c>
      <c r="D15" s="11">
        <v>11.7</v>
      </c>
      <c r="E15" s="10">
        <v>7427880</v>
      </c>
      <c r="F15" s="11">
        <v>12.9</v>
      </c>
      <c r="G15" s="11">
        <f t="shared" si="0"/>
        <v>122.4632525993773</v>
      </c>
    </row>
    <row r="16" spans="2:7" ht="12" customHeight="1">
      <c r="B16" s="8" t="s">
        <v>13</v>
      </c>
      <c r="C16" s="10">
        <v>1305980</v>
      </c>
      <c r="D16" s="11">
        <v>2.5</v>
      </c>
      <c r="E16" s="10">
        <v>1321237</v>
      </c>
      <c r="F16" s="11">
        <v>2.3</v>
      </c>
      <c r="G16" s="11">
        <f t="shared" si="0"/>
        <v>101.16824147383574</v>
      </c>
    </row>
    <row r="17" spans="2:7" ht="12" customHeight="1">
      <c r="B17" s="8" t="s">
        <v>14</v>
      </c>
      <c r="C17" s="10">
        <v>287322</v>
      </c>
      <c r="D17" s="11">
        <v>0.6</v>
      </c>
      <c r="E17" s="10">
        <v>259055</v>
      </c>
      <c r="F17" s="11">
        <v>0.5</v>
      </c>
      <c r="G17" s="11">
        <f t="shared" si="0"/>
        <v>90.1619089384036</v>
      </c>
    </row>
    <row r="18" spans="2:7" ht="12" customHeight="1">
      <c r="B18" s="8" t="s">
        <v>15</v>
      </c>
      <c r="C18" s="10">
        <f>SUM(C19:C21)</f>
        <v>10659824</v>
      </c>
      <c r="D18" s="11">
        <v>20.6</v>
      </c>
      <c r="E18" s="10">
        <f>SUM(E19:E21)</f>
        <v>11553606</v>
      </c>
      <c r="F18" s="11">
        <v>20.1</v>
      </c>
      <c r="G18" s="11">
        <f t="shared" si="0"/>
        <v>108.38458496125266</v>
      </c>
    </row>
    <row r="19" spans="2:7" ht="12" customHeight="1">
      <c r="B19" s="8" t="s">
        <v>16</v>
      </c>
      <c r="C19" s="10">
        <v>2575676</v>
      </c>
      <c r="D19" s="11">
        <v>5</v>
      </c>
      <c r="E19" s="10">
        <v>3497451</v>
      </c>
      <c r="F19" s="11">
        <v>6.1</v>
      </c>
      <c r="G19" s="11">
        <f t="shared" si="0"/>
        <v>135.78769224079426</v>
      </c>
    </row>
    <row r="20" spans="2:7" ht="12" customHeight="1">
      <c r="B20" s="8" t="s">
        <v>17</v>
      </c>
      <c r="C20" s="10">
        <v>503654</v>
      </c>
      <c r="D20" s="11">
        <v>1</v>
      </c>
      <c r="E20" s="10">
        <v>748224</v>
      </c>
      <c r="F20" s="11">
        <v>1.3</v>
      </c>
      <c r="G20" s="11">
        <f t="shared" si="0"/>
        <v>148.5591298788454</v>
      </c>
    </row>
    <row r="21" spans="2:7" ht="12" customHeight="1">
      <c r="B21" s="8" t="s">
        <v>18</v>
      </c>
      <c r="C21" s="10">
        <f>SUM(C22:C24)</f>
        <v>7580494</v>
      </c>
      <c r="D21" s="11">
        <v>14.6</v>
      </c>
      <c r="E21" s="10">
        <f>SUM(E22:E24)</f>
        <v>7307931</v>
      </c>
      <c r="F21" s="11">
        <v>12.7</v>
      </c>
      <c r="G21" s="11">
        <f t="shared" si="0"/>
        <v>96.40441638763912</v>
      </c>
    </row>
    <row r="22" spans="2:7" ht="12" customHeight="1">
      <c r="B22" s="8" t="s">
        <v>19</v>
      </c>
      <c r="C22" s="10">
        <v>3187025</v>
      </c>
      <c r="D22" s="11">
        <v>6.2</v>
      </c>
      <c r="E22" s="10">
        <v>2335201</v>
      </c>
      <c r="F22" s="11">
        <v>4.1</v>
      </c>
      <c r="G22" s="11">
        <f t="shared" si="0"/>
        <v>73.2721268267428</v>
      </c>
    </row>
    <row r="23" spans="2:7" ht="12" customHeight="1">
      <c r="B23" s="8" t="s">
        <v>20</v>
      </c>
      <c r="C23" s="10">
        <v>2629836</v>
      </c>
      <c r="D23" s="11">
        <v>5.1</v>
      </c>
      <c r="E23" s="10">
        <v>3246280</v>
      </c>
      <c r="F23" s="11">
        <v>5.6</v>
      </c>
      <c r="G23" s="11">
        <f t="shared" si="0"/>
        <v>123.44039704377003</v>
      </c>
    </row>
    <row r="24" spans="2:7" ht="12" customHeight="1">
      <c r="B24" s="8" t="s">
        <v>21</v>
      </c>
      <c r="C24" s="10">
        <v>1763633</v>
      </c>
      <c r="D24" s="11">
        <v>3.4</v>
      </c>
      <c r="E24" s="10">
        <v>1726450</v>
      </c>
      <c r="F24" s="11">
        <v>3</v>
      </c>
      <c r="G24" s="11">
        <f t="shared" si="0"/>
        <v>97.89168154599056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2391977</v>
      </c>
      <c r="D26" s="11">
        <v>4.6</v>
      </c>
      <c r="E26" s="10">
        <v>2645859</v>
      </c>
      <c r="F26" s="11">
        <v>4.6</v>
      </c>
      <c r="G26" s="11">
        <f>SUM(E26/C26*100)</f>
        <v>110.61389804333403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51759701</v>
      </c>
      <c r="D28" s="12">
        <v>100</v>
      </c>
      <c r="E28" s="10">
        <f>SUM(E7,E11,E18-E26)</f>
        <v>57479875</v>
      </c>
      <c r="F28" s="12">
        <v>100</v>
      </c>
      <c r="G28" s="11">
        <f>SUM(E28/C28*100)</f>
        <v>111.05140464393332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2801943</v>
      </c>
      <c r="D30" s="11">
        <v>5.4</v>
      </c>
      <c r="E30" s="10">
        <v>3684676</v>
      </c>
      <c r="F30" s="11">
        <v>6.4</v>
      </c>
      <c r="G30" s="11">
        <f>SUM(E30/C30*100)</f>
        <v>131.50431682585977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3340438</v>
      </c>
      <c r="D33" s="12">
        <v>6.5</v>
      </c>
      <c r="E33" s="10">
        <f>SUM(E34:E36)</f>
        <v>2514387</v>
      </c>
      <c r="F33" s="12">
        <v>4.4</v>
      </c>
      <c r="G33" s="11">
        <f>SUM(E33/C33*100)</f>
        <v>75.27117701331383</v>
      </c>
    </row>
    <row r="34" spans="2:7" ht="12" customHeight="1">
      <c r="B34" s="8" t="s">
        <v>31</v>
      </c>
      <c r="C34" s="10">
        <v>2396034</v>
      </c>
      <c r="D34" s="11">
        <v>4.6</v>
      </c>
      <c r="E34" s="10">
        <v>1772480</v>
      </c>
      <c r="F34" s="11">
        <v>3.1</v>
      </c>
      <c r="G34" s="11">
        <f>SUM(E34/C34*100)</f>
        <v>73.97557797593856</v>
      </c>
    </row>
    <row r="35" spans="2:7" ht="12" customHeight="1">
      <c r="B35" s="8" t="s">
        <v>32</v>
      </c>
      <c r="C35" s="10">
        <v>944404</v>
      </c>
      <c r="D35" s="11">
        <v>1.8</v>
      </c>
      <c r="E35" s="10">
        <v>741907</v>
      </c>
      <c r="F35" s="11">
        <v>1.3</v>
      </c>
      <c r="G35" s="11">
        <f>SUM(E35/C35*100)</f>
        <v>78.55822296390104</v>
      </c>
    </row>
    <row r="36" spans="2:7" ht="12" customHeight="1">
      <c r="B36" s="8" t="s">
        <v>33</v>
      </c>
      <c r="C36" s="15" t="s">
        <v>50</v>
      </c>
      <c r="D36" s="16" t="s">
        <v>50</v>
      </c>
      <c r="E36" s="16" t="s">
        <v>50</v>
      </c>
      <c r="F36" s="16" t="s">
        <v>50</v>
      </c>
      <c r="G36" s="17" t="s">
        <v>51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22367367</v>
      </c>
      <c r="D38" s="12">
        <v>43.2</v>
      </c>
      <c r="E38" s="10">
        <f>SUM(E39:E41)</f>
        <v>25855241</v>
      </c>
      <c r="F38" s="12">
        <v>45</v>
      </c>
      <c r="G38" s="11">
        <f>SUM(E38/C38*100)</f>
        <v>115.59358327692301</v>
      </c>
    </row>
    <row r="39" spans="2:7" ht="12" customHeight="1">
      <c r="B39" s="8" t="s">
        <v>34</v>
      </c>
      <c r="C39" s="10">
        <v>40308</v>
      </c>
      <c r="D39" s="11">
        <v>0.1</v>
      </c>
      <c r="E39" s="10">
        <v>41953</v>
      </c>
      <c r="F39" s="11">
        <v>0.1</v>
      </c>
      <c r="G39" s="11">
        <f>SUM(E39/C39*100)</f>
        <v>104.08107571697927</v>
      </c>
    </row>
    <row r="40" spans="2:7" ht="12" customHeight="1">
      <c r="B40" s="8" t="s">
        <v>41</v>
      </c>
      <c r="C40" s="10">
        <v>4112845</v>
      </c>
      <c r="D40" s="11">
        <v>7.9</v>
      </c>
      <c r="E40" s="10">
        <v>5211272</v>
      </c>
      <c r="F40" s="11">
        <v>9.1</v>
      </c>
      <c r="G40" s="11">
        <f>SUM(E40/C40*100)</f>
        <v>126.70723063961809</v>
      </c>
    </row>
    <row r="41" spans="2:7" ht="12" customHeight="1">
      <c r="B41" s="8" t="s">
        <v>42</v>
      </c>
      <c r="C41" s="10">
        <v>18214214</v>
      </c>
      <c r="D41" s="11">
        <v>35.2</v>
      </c>
      <c r="E41" s="10">
        <v>20602016</v>
      </c>
      <c r="F41" s="11">
        <v>35.8</v>
      </c>
      <c r="G41" s="11">
        <f>SUM(E41/C41*100)</f>
        <v>113.10955279212158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26051896</v>
      </c>
      <c r="D43" s="12">
        <v>50.3</v>
      </c>
      <c r="E43" s="10">
        <f>SUM(E44:E48)</f>
        <v>29110247</v>
      </c>
      <c r="F43" s="12">
        <v>50.6</v>
      </c>
      <c r="G43" s="11">
        <f aca="true" t="shared" si="1" ref="G43:G48">SUM(E43/C43*100)</f>
        <v>111.73945650635177</v>
      </c>
    </row>
    <row r="44" spans="2:7" ht="12" customHeight="1">
      <c r="B44" s="8" t="s">
        <v>35</v>
      </c>
      <c r="C44" s="10">
        <v>3202499</v>
      </c>
      <c r="D44" s="11">
        <v>6.2</v>
      </c>
      <c r="E44" s="10">
        <v>3403443</v>
      </c>
      <c r="F44" s="11">
        <v>5.9</v>
      </c>
      <c r="G44" s="11">
        <f t="shared" si="1"/>
        <v>106.27459992961748</v>
      </c>
    </row>
    <row r="45" spans="2:7" ht="12" customHeight="1">
      <c r="B45" s="8" t="s">
        <v>36</v>
      </c>
      <c r="C45" s="10">
        <v>7149476</v>
      </c>
      <c r="D45" s="11">
        <v>13.8</v>
      </c>
      <c r="E45" s="10">
        <v>8197038</v>
      </c>
      <c r="F45" s="11">
        <v>14.3</v>
      </c>
      <c r="G45" s="11">
        <f t="shared" si="1"/>
        <v>114.65229060143709</v>
      </c>
    </row>
    <row r="46" spans="2:7" ht="12" customHeight="1">
      <c r="B46" s="8" t="s">
        <v>37</v>
      </c>
      <c r="C46" s="10">
        <v>4598812</v>
      </c>
      <c r="D46" s="11">
        <v>8.9</v>
      </c>
      <c r="E46" s="10">
        <v>4993967</v>
      </c>
      <c r="F46" s="11">
        <v>8.7</v>
      </c>
      <c r="G46" s="11">
        <f t="shared" si="1"/>
        <v>108.59254520515297</v>
      </c>
    </row>
    <row r="47" spans="2:7" ht="12" customHeight="1">
      <c r="B47" s="8" t="s">
        <v>38</v>
      </c>
      <c r="C47" s="10">
        <v>8655566</v>
      </c>
      <c r="D47" s="11">
        <v>16.7</v>
      </c>
      <c r="E47" s="10">
        <v>9826402</v>
      </c>
      <c r="F47" s="11">
        <v>17.1</v>
      </c>
      <c r="G47" s="11">
        <f t="shared" si="1"/>
        <v>113.52697212406444</v>
      </c>
    </row>
    <row r="48" spans="2:7" ht="12" customHeight="1">
      <c r="B48" s="8" t="s">
        <v>59</v>
      </c>
      <c r="C48" s="10">
        <v>2445543</v>
      </c>
      <c r="D48" s="11">
        <v>4.7</v>
      </c>
      <c r="E48" s="10">
        <v>2689397</v>
      </c>
      <c r="F48" s="11">
        <v>4.7</v>
      </c>
      <c r="G48" s="11">
        <f t="shared" si="1"/>
        <v>109.97136423281046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51759701</v>
      </c>
      <c r="D50" s="12">
        <v>100</v>
      </c>
      <c r="E50" s="10">
        <f>SUM(E33,E38,E43)</f>
        <v>57479875</v>
      </c>
      <c r="F50" s="12">
        <v>100</v>
      </c>
      <c r="G50" s="11">
        <f>SUM(E50/C50*100)</f>
        <v>111.05140464393332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55</v>
      </c>
      <c r="F52" s="24" t="s">
        <v>25</v>
      </c>
      <c r="G52" s="7" t="s">
        <v>56</v>
      </c>
    </row>
    <row r="53" spans="2:7" ht="12" customHeight="1">
      <c r="B53" s="27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2258</v>
      </c>
      <c r="D54" s="11">
        <v>81.9</v>
      </c>
      <c r="E54" s="10">
        <v>2494</v>
      </c>
      <c r="F54" s="11">
        <v>84.8</v>
      </c>
      <c r="G54" s="11">
        <f>SUM(E54/C54*100)</f>
        <v>110.45172719220548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52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31"/>
      <c r="E4" s="28" t="s">
        <v>55</v>
      </c>
      <c r="F4" s="31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56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3452541</v>
      </c>
      <c r="D7" s="11">
        <v>60.5</v>
      </c>
      <c r="E7" s="10">
        <f>SUM(E8:E10)</f>
        <v>3590450</v>
      </c>
      <c r="F7" s="11">
        <v>61.3</v>
      </c>
      <c r="G7" s="11">
        <f aca="true" t="shared" si="0" ref="G7:G24">SUM(E7/C7*100)</f>
        <v>103.9944203414239</v>
      </c>
    </row>
    <row r="8" spans="2:7" ht="12" customHeight="1">
      <c r="B8" s="8" t="s">
        <v>6</v>
      </c>
      <c r="C8" s="10">
        <v>2929222</v>
      </c>
      <c r="D8" s="11">
        <v>51.4</v>
      </c>
      <c r="E8" s="10">
        <v>3035060</v>
      </c>
      <c r="F8" s="11">
        <v>51.8</v>
      </c>
      <c r="G8" s="11">
        <f t="shared" si="0"/>
        <v>103.61317783356809</v>
      </c>
    </row>
    <row r="9" spans="2:7" ht="12" customHeight="1">
      <c r="B9" s="8" t="s">
        <v>7</v>
      </c>
      <c r="C9" s="10">
        <v>318490</v>
      </c>
      <c r="D9" s="11">
        <v>5.6</v>
      </c>
      <c r="E9" s="10">
        <v>345566</v>
      </c>
      <c r="F9" s="11">
        <v>5.9</v>
      </c>
      <c r="G9" s="11">
        <f t="shared" si="0"/>
        <v>108.50136581996294</v>
      </c>
    </row>
    <row r="10" spans="2:7" ht="12" customHeight="1">
      <c r="B10" s="8" t="s">
        <v>8</v>
      </c>
      <c r="C10" s="10">
        <v>204829</v>
      </c>
      <c r="D10" s="11">
        <v>3.6</v>
      </c>
      <c r="E10" s="10">
        <v>209824</v>
      </c>
      <c r="F10" s="11">
        <v>3.6</v>
      </c>
      <c r="G10" s="11">
        <f t="shared" si="0"/>
        <v>102.438619531414</v>
      </c>
    </row>
    <row r="11" spans="2:7" ht="12" customHeight="1">
      <c r="B11" s="8" t="s">
        <v>9</v>
      </c>
      <c r="C11" s="10">
        <f>SUM(C12:C14)</f>
        <v>1160226</v>
      </c>
      <c r="D11" s="11">
        <v>20.3</v>
      </c>
      <c r="E11" s="10">
        <f>SUM(E12:E14)</f>
        <v>1324036</v>
      </c>
      <c r="F11" s="11">
        <v>22.6</v>
      </c>
      <c r="G11" s="11">
        <f t="shared" si="0"/>
        <v>114.11880099222047</v>
      </c>
    </row>
    <row r="12" spans="2:7" ht="12" customHeight="1">
      <c r="B12" s="8" t="s">
        <v>10</v>
      </c>
      <c r="C12" s="10">
        <v>228655</v>
      </c>
      <c r="D12" s="11">
        <v>4</v>
      </c>
      <c r="E12" s="10">
        <v>240080</v>
      </c>
      <c r="F12" s="11">
        <v>4.1</v>
      </c>
      <c r="G12" s="11">
        <f t="shared" si="0"/>
        <v>104.99661061424416</v>
      </c>
    </row>
    <row r="13" spans="2:7" ht="12" customHeight="1">
      <c r="B13" s="8" t="s">
        <v>28</v>
      </c>
      <c r="C13" s="10">
        <v>20692</v>
      </c>
      <c r="D13" s="11">
        <v>0.4</v>
      </c>
      <c r="E13" s="10">
        <v>27976</v>
      </c>
      <c r="F13" s="11">
        <v>0.5</v>
      </c>
      <c r="G13" s="11">
        <f t="shared" si="0"/>
        <v>135.20201043881696</v>
      </c>
    </row>
    <row r="14" spans="2:7" ht="12" customHeight="1">
      <c r="B14" s="8" t="s">
        <v>11</v>
      </c>
      <c r="C14" s="10">
        <f>SUM(C15:C17)</f>
        <v>910879</v>
      </c>
      <c r="D14" s="11">
        <v>16</v>
      </c>
      <c r="E14" s="10">
        <f>SUM(E15:E17)</f>
        <v>1055980</v>
      </c>
      <c r="F14" s="11">
        <v>18</v>
      </c>
      <c r="G14" s="11">
        <f t="shared" si="0"/>
        <v>115.92977772020214</v>
      </c>
    </row>
    <row r="15" spans="2:7" ht="12" customHeight="1">
      <c r="B15" s="8" t="s">
        <v>12</v>
      </c>
      <c r="C15" s="10">
        <v>827257</v>
      </c>
      <c r="D15" s="11">
        <v>14.5</v>
      </c>
      <c r="E15" s="10">
        <v>972105</v>
      </c>
      <c r="F15" s="11">
        <v>16.6</v>
      </c>
      <c r="G15" s="11">
        <f t="shared" si="0"/>
        <v>117.50943177271391</v>
      </c>
    </row>
    <row r="16" spans="2:7" ht="12" customHeight="1">
      <c r="B16" s="8" t="s">
        <v>13</v>
      </c>
      <c r="C16" s="10">
        <v>76028</v>
      </c>
      <c r="D16" s="11">
        <v>1.3</v>
      </c>
      <c r="E16" s="10">
        <v>76396</v>
      </c>
      <c r="F16" s="11">
        <v>1.3</v>
      </c>
      <c r="G16" s="11">
        <f t="shared" si="0"/>
        <v>100.48403219866364</v>
      </c>
    </row>
    <row r="17" spans="2:7" ht="12" customHeight="1">
      <c r="B17" s="8" t="s">
        <v>14</v>
      </c>
      <c r="C17" s="10">
        <v>7594</v>
      </c>
      <c r="D17" s="11">
        <v>0.1</v>
      </c>
      <c r="E17" s="10">
        <v>7479</v>
      </c>
      <c r="F17" s="11">
        <v>0.1</v>
      </c>
      <c r="G17" s="11">
        <f t="shared" si="0"/>
        <v>98.48564656307612</v>
      </c>
    </row>
    <row r="18" spans="2:7" ht="12" customHeight="1">
      <c r="B18" s="8" t="s">
        <v>15</v>
      </c>
      <c r="C18" s="10">
        <f>SUM(C19:C21)</f>
        <v>1458597</v>
      </c>
      <c r="D18" s="11">
        <v>25.6</v>
      </c>
      <c r="E18" s="10">
        <f>SUM(E19:E21)</f>
        <v>1335243</v>
      </c>
      <c r="F18" s="11">
        <v>22.8</v>
      </c>
      <c r="G18" s="11">
        <f t="shared" si="0"/>
        <v>91.54296903119916</v>
      </c>
    </row>
    <row r="19" spans="2:7" ht="12" customHeight="1">
      <c r="B19" s="8" t="s">
        <v>16</v>
      </c>
      <c r="C19" s="10">
        <v>254324</v>
      </c>
      <c r="D19" s="11">
        <v>4.5</v>
      </c>
      <c r="E19" s="10">
        <v>178716</v>
      </c>
      <c r="F19" s="11">
        <v>3</v>
      </c>
      <c r="G19" s="11">
        <f t="shared" si="0"/>
        <v>70.27099290668596</v>
      </c>
    </row>
    <row r="20" spans="2:7" ht="12" customHeight="1">
      <c r="B20" s="8" t="s">
        <v>17</v>
      </c>
      <c r="C20" s="10">
        <v>64121</v>
      </c>
      <c r="D20" s="11">
        <v>1.1</v>
      </c>
      <c r="E20" s="10">
        <v>86965</v>
      </c>
      <c r="F20" s="11">
        <v>1.5</v>
      </c>
      <c r="G20" s="11">
        <f t="shared" si="0"/>
        <v>135.626393849129</v>
      </c>
    </row>
    <row r="21" spans="2:7" ht="12" customHeight="1">
      <c r="B21" s="8" t="s">
        <v>18</v>
      </c>
      <c r="C21" s="10">
        <f>SUM(C22:C24)</f>
        <v>1140152</v>
      </c>
      <c r="D21" s="11">
        <v>20</v>
      </c>
      <c r="E21" s="10">
        <f>SUM(E22:E24)</f>
        <v>1069562</v>
      </c>
      <c r="F21" s="11">
        <v>18.3</v>
      </c>
      <c r="G21" s="11">
        <f t="shared" si="0"/>
        <v>93.80872024080999</v>
      </c>
    </row>
    <row r="22" spans="2:7" ht="12" customHeight="1">
      <c r="B22" s="8" t="s">
        <v>19</v>
      </c>
      <c r="C22" s="10">
        <v>436489</v>
      </c>
      <c r="D22" s="11">
        <v>7.7</v>
      </c>
      <c r="E22" s="10">
        <v>264857</v>
      </c>
      <c r="F22" s="11">
        <v>4.5</v>
      </c>
      <c r="G22" s="11">
        <f t="shared" si="0"/>
        <v>60.67896327284308</v>
      </c>
    </row>
    <row r="23" spans="2:7" ht="12" customHeight="1">
      <c r="B23" s="8" t="s">
        <v>20</v>
      </c>
      <c r="C23" s="10">
        <v>469738</v>
      </c>
      <c r="D23" s="11">
        <v>8.2</v>
      </c>
      <c r="E23" s="10">
        <v>583890</v>
      </c>
      <c r="F23" s="11">
        <v>10</v>
      </c>
      <c r="G23" s="11">
        <f t="shared" si="0"/>
        <v>124.30120620430965</v>
      </c>
    </row>
    <row r="24" spans="2:7" ht="12" customHeight="1">
      <c r="B24" s="8" t="s">
        <v>21</v>
      </c>
      <c r="C24" s="10">
        <v>233925</v>
      </c>
      <c r="D24" s="11">
        <v>4.1</v>
      </c>
      <c r="E24" s="10">
        <v>220815</v>
      </c>
      <c r="F24" s="11">
        <v>3.8</v>
      </c>
      <c r="G24" s="11">
        <f t="shared" si="0"/>
        <v>94.39563962808593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368230</v>
      </c>
      <c r="D26" s="11">
        <v>6.5</v>
      </c>
      <c r="E26" s="10">
        <v>389190</v>
      </c>
      <c r="F26" s="11">
        <v>6.6</v>
      </c>
      <c r="G26" s="11">
        <f>SUM(E26/C26*100)</f>
        <v>105.6920946147788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5703134</v>
      </c>
      <c r="D28" s="12">
        <v>100</v>
      </c>
      <c r="E28" s="10">
        <f>SUM(E7,E11,E18-E26)</f>
        <v>5860539</v>
      </c>
      <c r="F28" s="12">
        <v>100</v>
      </c>
      <c r="G28" s="11">
        <f>SUM(E28/C28*100)</f>
        <v>102.75997372672639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276665</v>
      </c>
      <c r="D30" s="11">
        <v>4.9</v>
      </c>
      <c r="E30" s="10">
        <v>188283</v>
      </c>
      <c r="F30" s="11">
        <v>3.2</v>
      </c>
      <c r="G30" s="11">
        <f>SUM(E30/C30*100)</f>
        <v>68.0545063524479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459625</v>
      </c>
      <c r="D33" s="12">
        <v>8.1</v>
      </c>
      <c r="E33" s="10">
        <f>SUM(E34:E36)</f>
        <v>295168</v>
      </c>
      <c r="F33" s="12">
        <v>5</v>
      </c>
      <c r="G33" s="11">
        <f>SUM(E33/C33*100)</f>
        <v>64.2193092194724</v>
      </c>
    </row>
    <row r="34" spans="2:7" ht="12" customHeight="1">
      <c r="B34" s="8" t="s">
        <v>31</v>
      </c>
      <c r="C34" s="10">
        <v>269010</v>
      </c>
      <c r="D34" s="11">
        <v>4.7</v>
      </c>
      <c r="E34" s="10">
        <v>125472</v>
      </c>
      <c r="F34" s="11">
        <v>2.1</v>
      </c>
      <c r="G34" s="11">
        <f>SUM(E34/C34*100)</f>
        <v>46.64213226274116</v>
      </c>
    </row>
    <row r="35" spans="2:7" ht="12" customHeight="1">
      <c r="B35" s="8" t="s">
        <v>32</v>
      </c>
      <c r="C35" s="10">
        <v>190615</v>
      </c>
      <c r="D35" s="11">
        <v>3.3</v>
      </c>
      <c r="E35" s="10">
        <v>169696</v>
      </c>
      <c r="F35" s="11">
        <v>2.9</v>
      </c>
      <c r="G35" s="11">
        <f>SUM(E35/C35*100)</f>
        <v>89.02552265036854</v>
      </c>
    </row>
    <row r="36" spans="2:7" ht="12" customHeight="1">
      <c r="B36" s="8" t="s">
        <v>33</v>
      </c>
      <c r="C36" s="15" t="s">
        <v>44</v>
      </c>
      <c r="D36" s="16" t="s">
        <v>43</v>
      </c>
      <c r="E36" s="16" t="s">
        <v>43</v>
      </c>
      <c r="F36" s="16" t="s">
        <v>43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2453836</v>
      </c>
      <c r="D38" s="12">
        <v>43</v>
      </c>
      <c r="E38" s="10">
        <f>SUM(E39:E41)</f>
        <v>2617371</v>
      </c>
      <c r="F38" s="12">
        <v>44.7</v>
      </c>
      <c r="G38" s="11">
        <f>SUM(E38/C38*100)</f>
        <v>106.66446331376669</v>
      </c>
    </row>
    <row r="39" spans="2:7" ht="12" customHeight="1">
      <c r="B39" s="8" t="s">
        <v>34</v>
      </c>
      <c r="C39" s="10">
        <v>59073</v>
      </c>
      <c r="D39" s="11">
        <v>1</v>
      </c>
      <c r="E39" s="15">
        <v>43408</v>
      </c>
      <c r="F39" s="16">
        <v>0.7</v>
      </c>
      <c r="G39" s="11">
        <f>SUM(E39/C39*100)</f>
        <v>73.48196299493847</v>
      </c>
    </row>
    <row r="40" spans="2:7" ht="12" customHeight="1">
      <c r="B40" s="8" t="s">
        <v>41</v>
      </c>
      <c r="C40" s="10">
        <v>1087375</v>
      </c>
      <c r="D40" s="11">
        <v>19.1</v>
      </c>
      <c r="E40" s="10">
        <v>1145970</v>
      </c>
      <c r="F40" s="11">
        <v>19.6</v>
      </c>
      <c r="G40" s="11">
        <f>SUM(E40/C40*100)</f>
        <v>105.38866536383493</v>
      </c>
    </row>
    <row r="41" spans="2:7" ht="12" customHeight="1">
      <c r="B41" s="8" t="s">
        <v>42</v>
      </c>
      <c r="C41" s="10">
        <v>1307388</v>
      </c>
      <c r="D41" s="11">
        <v>22.9</v>
      </c>
      <c r="E41" s="10">
        <v>1427993</v>
      </c>
      <c r="F41" s="11">
        <v>24.4</v>
      </c>
      <c r="G41" s="11">
        <f>SUM(E41/C41*100)</f>
        <v>109.22488197841804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2789673</v>
      </c>
      <c r="D43" s="12">
        <v>48.9</v>
      </c>
      <c r="E43" s="10">
        <f>SUM(E44:E48)</f>
        <v>2948000</v>
      </c>
      <c r="F43" s="12">
        <v>50.3</v>
      </c>
      <c r="G43" s="11">
        <f aca="true" t="shared" si="1" ref="G43:G48">SUM(E43/C43*100)</f>
        <v>105.67546805665036</v>
      </c>
    </row>
    <row r="44" spans="2:7" ht="12" customHeight="1">
      <c r="B44" s="8" t="s">
        <v>35</v>
      </c>
      <c r="C44" s="10">
        <v>195695</v>
      </c>
      <c r="D44" s="11">
        <v>3.4</v>
      </c>
      <c r="E44" s="10">
        <v>171589</v>
      </c>
      <c r="F44" s="11">
        <v>2.9</v>
      </c>
      <c r="G44" s="11">
        <f t="shared" si="1"/>
        <v>87.6818518613148</v>
      </c>
    </row>
    <row r="45" spans="2:7" ht="12" customHeight="1">
      <c r="B45" s="8" t="s">
        <v>36</v>
      </c>
      <c r="C45" s="10">
        <v>521963</v>
      </c>
      <c r="D45" s="11">
        <v>9.2</v>
      </c>
      <c r="E45" s="10">
        <v>605066</v>
      </c>
      <c r="F45" s="11">
        <v>10.3</v>
      </c>
      <c r="G45" s="11">
        <f t="shared" si="1"/>
        <v>115.92124345978547</v>
      </c>
    </row>
    <row r="46" spans="2:7" ht="12" customHeight="1">
      <c r="B46" s="8" t="s">
        <v>37</v>
      </c>
      <c r="C46" s="10">
        <v>541194</v>
      </c>
      <c r="D46" s="11">
        <v>9.5</v>
      </c>
      <c r="E46" s="10">
        <v>517204</v>
      </c>
      <c r="F46" s="11">
        <v>8.8</v>
      </c>
      <c r="G46" s="11">
        <f t="shared" si="1"/>
        <v>95.56720880128013</v>
      </c>
    </row>
    <row r="47" spans="2:7" ht="12" customHeight="1">
      <c r="B47" s="8" t="s">
        <v>38</v>
      </c>
      <c r="C47" s="10">
        <v>1051147</v>
      </c>
      <c r="D47" s="11">
        <v>18.4</v>
      </c>
      <c r="E47" s="10">
        <v>1158066</v>
      </c>
      <c r="F47" s="11">
        <v>19.8</v>
      </c>
      <c r="G47" s="11">
        <f t="shared" si="1"/>
        <v>110.17165058740595</v>
      </c>
    </row>
    <row r="48" spans="2:7" ht="12" customHeight="1">
      <c r="B48" s="8" t="s">
        <v>59</v>
      </c>
      <c r="C48" s="10">
        <v>479674</v>
      </c>
      <c r="D48" s="11">
        <v>8.4</v>
      </c>
      <c r="E48" s="10">
        <v>496075</v>
      </c>
      <c r="F48" s="11">
        <v>8.5</v>
      </c>
      <c r="G48" s="11">
        <f t="shared" si="1"/>
        <v>103.41919720476824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5703134</v>
      </c>
      <c r="D50" s="12">
        <v>100</v>
      </c>
      <c r="E50" s="10">
        <f>SUM(E33,E38,E43)</f>
        <v>5860539</v>
      </c>
      <c r="F50" s="12">
        <v>100</v>
      </c>
      <c r="G50" s="11">
        <f>SUM(E50/C50*100)</f>
        <v>102.75997372672639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55</v>
      </c>
      <c r="F52" s="24" t="s">
        <v>25</v>
      </c>
      <c r="G52" s="7" t="s">
        <v>56</v>
      </c>
    </row>
    <row r="53" spans="2:7" ht="12" customHeight="1">
      <c r="B53" s="27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1875</v>
      </c>
      <c r="D54" s="11">
        <v>68</v>
      </c>
      <c r="E54" s="10">
        <v>1989</v>
      </c>
      <c r="F54" s="11">
        <v>67.6</v>
      </c>
      <c r="G54" s="11">
        <f>SUM(E54/C54*100)</f>
        <v>106.08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53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31"/>
      <c r="E4" s="28" t="s">
        <v>55</v>
      </c>
      <c r="F4" s="31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56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1451983</v>
      </c>
      <c r="D7" s="11">
        <v>56.8</v>
      </c>
      <c r="E7" s="10">
        <f>SUM(E8:E10)</f>
        <v>1548741</v>
      </c>
      <c r="F7" s="11">
        <v>61.3</v>
      </c>
      <c r="G7" s="11">
        <f aca="true" t="shared" si="0" ref="G7:G24">SUM(E7/C7*100)</f>
        <v>106.66385212499046</v>
      </c>
    </row>
    <row r="8" spans="2:7" ht="12" customHeight="1">
      <c r="B8" s="8" t="s">
        <v>6</v>
      </c>
      <c r="C8" s="10">
        <v>1247766</v>
      </c>
      <c r="D8" s="11">
        <v>48.8</v>
      </c>
      <c r="E8" s="10">
        <v>1329981</v>
      </c>
      <c r="F8" s="11">
        <v>52.6</v>
      </c>
      <c r="G8" s="11">
        <f t="shared" si="0"/>
        <v>106.58897581758117</v>
      </c>
    </row>
    <row r="9" spans="2:7" ht="12" customHeight="1">
      <c r="B9" s="8" t="s">
        <v>7</v>
      </c>
      <c r="C9" s="10">
        <v>122926</v>
      </c>
      <c r="D9" s="11">
        <v>4.8</v>
      </c>
      <c r="E9" s="10">
        <v>133092</v>
      </c>
      <c r="F9" s="11">
        <v>5.3</v>
      </c>
      <c r="G9" s="11">
        <f t="shared" si="0"/>
        <v>108.27001610725151</v>
      </c>
    </row>
    <row r="10" spans="2:7" ht="12" customHeight="1">
      <c r="B10" s="8" t="s">
        <v>8</v>
      </c>
      <c r="C10" s="10">
        <v>81291</v>
      </c>
      <c r="D10" s="11">
        <v>3.2</v>
      </c>
      <c r="E10" s="10">
        <v>85668</v>
      </c>
      <c r="F10" s="11">
        <v>3.4</v>
      </c>
      <c r="G10" s="11">
        <f t="shared" si="0"/>
        <v>105.384359892239</v>
      </c>
    </row>
    <row r="11" spans="2:7" ht="12" customHeight="1">
      <c r="B11" s="8" t="s">
        <v>9</v>
      </c>
      <c r="C11" s="10">
        <f>SUM(C12:C14)</f>
        <v>487681</v>
      </c>
      <c r="D11" s="11">
        <v>19.1</v>
      </c>
      <c r="E11" s="10">
        <f>SUM(E12:E14)</f>
        <v>561706</v>
      </c>
      <c r="F11" s="11">
        <v>22.2</v>
      </c>
      <c r="G11" s="11">
        <f t="shared" si="0"/>
        <v>115.1789797018953</v>
      </c>
    </row>
    <row r="12" spans="2:7" ht="12" customHeight="1">
      <c r="B12" s="8" t="s">
        <v>10</v>
      </c>
      <c r="C12" s="10">
        <v>92922</v>
      </c>
      <c r="D12" s="11">
        <v>3.6</v>
      </c>
      <c r="E12" s="10">
        <v>94627</v>
      </c>
      <c r="F12" s="11">
        <v>3.7</v>
      </c>
      <c r="G12" s="11">
        <f t="shared" si="0"/>
        <v>101.83487225845333</v>
      </c>
    </row>
    <row r="13" spans="2:7" ht="12" customHeight="1">
      <c r="B13" s="8" t="s">
        <v>28</v>
      </c>
      <c r="C13" s="10">
        <v>8413</v>
      </c>
      <c r="D13" s="11">
        <v>0.3</v>
      </c>
      <c r="E13" s="10">
        <v>11496</v>
      </c>
      <c r="F13" s="11">
        <v>0.5</v>
      </c>
      <c r="G13" s="11">
        <f t="shared" si="0"/>
        <v>136.64566741946987</v>
      </c>
    </row>
    <row r="14" spans="2:7" ht="12" customHeight="1">
      <c r="B14" s="8" t="s">
        <v>11</v>
      </c>
      <c r="C14" s="10">
        <f>SUM(C15:C17)</f>
        <v>386346</v>
      </c>
      <c r="D14" s="11">
        <v>15.1</v>
      </c>
      <c r="E14" s="10">
        <f>SUM(E15:E17)</f>
        <v>455583</v>
      </c>
      <c r="F14" s="11">
        <v>18</v>
      </c>
      <c r="G14" s="11">
        <f t="shared" si="0"/>
        <v>117.92098274603593</v>
      </c>
    </row>
    <row r="15" spans="2:7" ht="12" customHeight="1">
      <c r="B15" s="8" t="s">
        <v>12</v>
      </c>
      <c r="C15" s="10">
        <v>342956</v>
      </c>
      <c r="D15" s="11">
        <v>13.4</v>
      </c>
      <c r="E15" s="10">
        <v>415736</v>
      </c>
      <c r="F15" s="11">
        <v>16.4</v>
      </c>
      <c r="G15" s="11">
        <f t="shared" si="0"/>
        <v>121.22138116842977</v>
      </c>
    </row>
    <row r="16" spans="2:7" ht="12" customHeight="1">
      <c r="B16" s="8" t="s">
        <v>13</v>
      </c>
      <c r="C16" s="10">
        <v>40636</v>
      </c>
      <c r="D16" s="11">
        <v>1.6</v>
      </c>
      <c r="E16" s="10">
        <v>36970</v>
      </c>
      <c r="F16" s="11">
        <v>1.5</v>
      </c>
      <c r="G16" s="11">
        <f t="shared" si="0"/>
        <v>90.97844276011419</v>
      </c>
    </row>
    <row r="17" spans="2:7" ht="12" customHeight="1">
      <c r="B17" s="8" t="s">
        <v>14</v>
      </c>
      <c r="C17" s="10">
        <v>2754</v>
      </c>
      <c r="D17" s="11">
        <v>0.1</v>
      </c>
      <c r="E17" s="10">
        <v>2877</v>
      </c>
      <c r="F17" s="11">
        <v>0.1</v>
      </c>
      <c r="G17" s="11">
        <f t="shared" si="0"/>
        <v>104.46623093681917</v>
      </c>
    </row>
    <row r="18" spans="2:7" ht="12" customHeight="1">
      <c r="B18" s="8" t="s">
        <v>15</v>
      </c>
      <c r="C18" s="10">
        <f>SUM(C19:C21)</f>
        <v>785864</v>
      </c>
      <c r="D18" s="11">
        <v>30.8</v>
      </c>
      <c r="E18" s="10">
        <f>SUM(E19:E21)</f>
        <v>594319</v>
      </c>
      <c r="F18" s="11">
        <v>23.5</v>
      </c>
      <c r="G18" s="11">
        <f t="shared" si="0"/>
        <v>75.6261897732941</v>
      </c>
    </row>
    <row r="19" spans="2:7" ht="12" customHeight="1">
      <c r="B19" s="8" t="s">
        <v>16</v>
      </c>
      <c r="C19" s="10">
        <v>164791</v>
      </c>
      <c r="D19" s="11">
        <v>6.4</v>
      </c>
      <c r="E19" s="10">
        <v>153749</v>
      </c>
      <c r="F19" s="11">
        <v>6.1</v>
      </c>
      <c r="G19" s="11">
        <f t="shared" si="0"/>
        <v>93.29939135025577</v>
      </c>
    </row>
    <row r="20" spans="2:7" ht="12" customHeight="1">
      <c r="B20" s="8" t="s">
        <v>17</v>
      </c>
      <c r="C20" s="10">
        <v>23708</v>
      </c>
      <c r="D20" s="11">
        <v>0.9</v>
      </c>
      <c r="E20" s="10">
        <v>33608</v>
      </c>
      <c r="F20" s="11">
        <v>1.3</v>
      </c>
      <c r="G20" s="11">
        <f t="shared" si="0"/>
        <v>141.75805635228616</v>
      </c>
    </row>
    <row r="21" spans="2:7" ht="12" customHeight="1">
      <c r="B21" s="8" t="s">
        <v>18</v>
      </c>
      <c r="C21" s="10">
        <f>SUM(C22:C24)</f>
        <v>597365</v>
      </c>
      <c r="D21" s="11">
        <v>23.4</v>
      </c>
      <c r="E21" s="10">
        <f>SUM(E22:E24)</f>
        <v>406962</v>
      </c>
      <c r="F21" s="11">
        <v>16.1</v>
      </c>
      <c r="G21" s="11">
        <f t="shared" si="0"/>
        <v>68.12618750680069</v>
      </c>
    </row>
    <row r="22" spans="2:7" ht="12" customHeight="1">
      <c r="B22" s="8" t="s">
        <v>19</v>
      </c>
      <c r="C22" s="10">
        <v>397922</v>
      </c>
      <c r="D22" s="11">
        <v>15.6</v>
      </c>
      <c r="E22" s="10">
        <v>191254</v>
      </c>
      <c r="F22" s="11">
        <v>7.6</v>
      </c>
      <c r="G22" s="11">
        <f t="shared" si="0"/>
        <v>48.063188263026426</v>
      </c>
    </row>
    <row r="23" spans="2:7" ht="12" customHeight="1">
      <c r="B23" s="8" t="s">
        <v>20</v>
      </c>
      <c r="C23" s="10">
        <v>104336</v>
      </c>
      <c r="D23" s="11">
        <v>4.1</v>
      </c>
      <c r="E23" s="10">
        <v>124966</v>
      </c>
      <c r="F23" s="11">
        <v>4.9</v>
      </c>
      <c r="G23" s="11">
        <f t="shared" si="0"/>
        <v>119.77265756785769</v>
      </c>
    </row>
    <row r="24" spans="2:7" ht="12" customHeight="1">
      <c r="B24" s="8" t="s">
        <v>21</v>
      </c>
      <c r="C24" s="10">
        <v>95107</v>
      </c>
      <c r="D24" s="11">
        <v>3.7</v>
      </c>
      <c r="E24" s="10">
        <v>90742</v>
      </c>
      <c r="F24" s="11">
        <v>3.6</v>
      </c>
      <c r="G24" s="11">
        <f t="shared" si="0"/>
        <v>95.41043246028158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170129</v>
      </c>
      <c r="D26" s="11">
        <v>6.7</v>
      </c>
      <c r="E26" s="10">
        <v>177324</v>
      </c>
      <c r="F26" s="11">
        <v>7</v>
      </c>
      <c r="G26" s="11">
        <f>SUM(E26/C26*100)</f>
        <v>104.22914376737653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2555399</v>
      </c>
      <c r="D28" s="12">
        <v>100</v>
      </c>
      <c r="E28" s="10">
        <f>SUM(E7,E11,E18-E26)</f>
        <v>2527442</v>
      </c>
      <c r="F28" s="12">
        <f>SUM(F7,F11,F18-F26)</f>
        <v>100</v>
      </c>
      <c r="G28" s="11">
        <f>SUM(E28/C28*100)</f>
        <v>98.90596341314996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179268</v>
      </c>
      <c r="D30" s="11">
        <v>7</v>
      </c>
      <c r="E30" s="10">
        <v>161979</v>
      </c>
      <c r="F30" s="11">
        <v>6.4</v>
      </c>
      <c r="G30" s="11">
        <f>SUM(E30/C30*100)</f>
        <v>90.35578017270232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467287</v>
      </c>
      <c r="D33" s="12">
        <v>18.3</v>
      </c>
      <c r="E33" s="10">
        <f>SUM(E34:E36)</f>
        <v>271849</v>
      </c>
      <c r="F33" s="12">
        <v>10.8</v>
      </c>
      <c r="G33" s="11">
        <f>SUM(E33/C33*100)</f>
        <v>58.17602458446308</v>
      </c>
    </row>
    <row r="34" spans="2:7" ht="12" customHeight="1">
      <c r="B34" s="8" t="s">
        <v>31</v>
      </c>
      <c r="C34" s="10">
        <v>112835</v>
      </c>
      <c r="D34" s="11">
        <v>4.4</v>
      </c>
      <c r="E34" s="10">
        <v>61836</v>
      </c>
      <c r="F34" s="11">
        <v>2.4</v>
      </c>
      <c r="G34" s="11">
        <f>SUM(E34/C34*100)</f>
        <v>54.802144724597866</v>
      </c>
    </row>
    <row r="35" spans="2:7" ht="12" customHeight="1">
      <c r="B35" s="8" t="s">
        <v>32</v>
      </c>
      <c r="C35" s="10">
        <v>347823</v>
      </c>
      <c r="D35" s="11">
        <v>13.6</v>
      </c>
      <c r="E35" s="10">
        <v>204535</v>
      </c>
      <c r="F35" s="11">
        <v>8.1</v>
      </c>
      <c r="G35" s="11">
        <f>SUM(E35/C35*100)</f>
        <v>58.804334388467694</v>
      </c>
    </row>
    <row r="36" spans="2:7" ht="12" customHeight="1">
      <c r="B36" s="8" t="s">
        <v>33</v>
      </c>
      <c r="C36" s="15">
        <v>6629</v>
      </c>
      <c r="D36" s="16">
        <v>0.3</v>
      </c>
      <c r="E36" s="15">
        <v>5478</v>
      </c>
      <c r="F36" s="16">
        <v>0.2</v>
      </c>
      <c r="G36" s="11">
        <f>SUM(E36/C36*100)</f>
        <v>82.63689847639162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1080154</v>
      </c>
      <c r="D38" s="12">
        <v>42.3</v>
      </c>
      <c r="E38" s="10">
        <f>SUM(E39:E41)</f>
        <v>1162168</v>
      </c>
      <c r="F38" s="12">
        <v>46</v>
      </c>
      <c r="G38" s="11">
        <f>SUM(E38/C38*100)</f>
        <v>107.5928062109662</v>
      </c>
    </row>
    <row r="39" spans="2:7" ht="12" customHeight="1">
      <c r="B39" s="8" t="s">
        <v>34</v>
      </c>
      <c r="C39" s="15">
        <v>277533</v>
      </c>
      <c r="D39" s="16">
        <v>10.9</v>
      </c>
      <c r="E39" s="15">
        <v>271113</v>
      </c>
      <c r="F39" s="16">
        <v>10.7</v>
      </c>
      <c r="G39" s="11">
        <f>SUM(E39/C39*100)</f>
        <v>97.68676157429927</v>
      </c>
    </row>
    <row r="40" spans="2:7" ht="12" customHeight="1">
      <c r="B40" s="8" t="s">
        <v>41</v>
      </c>
      <c r="C40" s="10">
        <v>438671</v>
      </c>
      <c r="D40" s="11">
        <v>17.2</v>
      </c>
      <c r="E40" s="10">
        <v>506767</v>
      </c>
      <c r="F40" s="11">
        <v>20.1</v>
      </c>
      <c r="G40" s="11">
        <f>SUM(E40/C40*100)</f>
        <v>115.52325091013537</v>
      </c>
    </row>
    <row r="41" spans="2:7" ht="12" customHeight="1">
      <c r="B41" s="8" t="s">
        <v>42</v>
      </c>
      <c r="C41" s="10">
        <v>363950</v>
      </c>
      <c r="D41" s="11">
        <v>14.2</v>
      </c>
      <c r="E41" s="10">
        <v>384288</v>
      </c>
      <c r="F41" s="11">
        <v>15.2</v>
      </c>
      <c r="G41" s="11">
        <f>SUM(E41/C41*100)</f>
        <v>105.58813023767001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1007958</v>
      </c>
      <c r="D43" s="12">
        <v>39.4</v>
      </c>
      <c r="E43" s="10">
        <f>SUM(E44:E48)</f>
        <v>1093425</v>
      </c>
      <c r="F43" s="12">
        <v>43.3</v>
      </c>
      <c r="G43" s="11">
        <f aca="true" t="shared" si="1" ref="G43:G48">SUM(E43/C43*100)</f>
        <v>108.47922234855022</v>
      </c>
    </row>
    <row r="44" spans="2:7" ht="12" customHeight="1">
      <c r="B44" s="8" t="s">
        <v>35</v>
      </c>
      <c r="C44" s="10">
        <v>98922</v>
      </c>
      <c r="D44" s="11">
        <v>3.9</v>
      </c>
      <c r="E44" s="10">
        <v>111243</v>
      </c>
      <c r="F44" s="11">
        <v>4.4</v>
      </c>
      <c r="G44" s="11">
        <f t="shared" si="1"/>
        <v>112.45526778674106</v>
      </c>
    </row>
    <row r="45" spans="2:7" ht="12" customHeight="1">
      <c r="B45" s="8" t="s">
        <v>36</v>
      </c>
      <c r="C45" s="10">
        <v>168955</v>
      </c>
      <c r="D45" s="11">
        <v>6.6</v>
      </c>
      <c r="E45" s="10">
        <v>195328</v>
      </c>
      <c r="F45" s="11">
        <v>7.7</v>
      </c>
      <c r="G45" s="11">
        <f t="shared" si="1"/>
        <v>115.60948181468437</v>
      </c>
    </row>
    <row r="46" spans="2:7" ht="12" customHeight="1">
      <c r="B46" s="8" t="s">
        <v>37</v>
      </c>
      <c r="C46" s="10">
        <v>149804</v>
      </c>
      <c r="D46" s="11">
        <v>5.6</v>
      </c>
      <c r="E46" s="10">
        <v>161689</v>
      </c>
      <c r="F46" s="11">
        <v>6.4</v>
      </c>
      <c r="G46" s="11">
        <f t="shared" si="1"/>
        <v>107.93370003471203</v>
      </c>
    </row>
    <row r="47" spans="2:7" ht="12" customHeight="1">
      <c r="B47" s="8" t="s">
        <v>38</v>
      </c>
      <c r="C47" s="10">
        <v>334259</v>
      </c>
      <c r="D47" s="11">
        <v>13.1</v>
      </c>
      <c r="E47" s="10">
        <v>337647</v>
      </c>
      <c r="F47" s="11">
        <v>13.4</v>
      </c>
      <c r="G47" s="11">
        <f t="shared" si="1"/>
        <v>101.01358527369496</v>
      </c>
    </row>
    <row r="48" spans="2:7" ht="12" customHeight="1">
      <c r="B48" s="8" t="s">
        <v>59</v>
      </c>
      <c r="C48" s="10">
        <v>256018</v>
      </c>
      <c r="D48" s="11">
        <v>10</v>
      </c>
      <c r="E48" s="10">
        <v>287518</v>
      </c>
      <c r="F48" s="11">
        <v>11.4</v>
      </c>
      <c r="G48" s="11">
        <f t="shared" si="1"/>
        <v>112.30382238748837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2555399</v>
      </c>
      <c r="D50" s="12">
        <v>100</v>
      </c>
      <c r="E50" s="10">
        <f>SUM(E33,E38,E43)</f>
        <v>2527442</v>
      </c>
      <c r="F50" s="12">
        <v>100</v>
      </c>
      <c r="G50" s="11">
        <f>SUM(E50/C50*100)</f>
        <v>98.90596341314996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55</v>
      </c>
      <c r="F52" s="24" t="s">
        <v>25</v>
      </c>
      <c r="G52" s="7" t="s">
        <v>56</v>
      </c>
    </row>
    <row r="53" spans="2:7" ht="12" customHeight="1">
      <c r="B53" s="27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2066</v>
      </c>
      <c r="D54" s="11">
        <v>74.9</v>
      </c>
      <c r="E54" s="10">
        <v>2085</v>
      </c>
      <c r="F54" s="11">
        <v>70.9</v>
      </c>
      <c r="G54" s="11">
        <f>SUM(E54/C54*100)</f>
        <v>100.91965150048404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54</v>
      </c>
      <c r="D3" s="33"/>
      <c r="E3" s="33"/>
      <c r="F3" s="33"/>
      <c r="G3" s="34"/>
    </row>
    <row r="4" spans="2:7" ht="12" customHeight="1">
      <c r="B4" s="20" t="s">
        <v>0</v>
      </c>
      <c r="C4" s="28" t="s">
        <v>27</v>
      </c>
      <c r="D4" s="31"/>
      <c r="E4" s="28" t="s">
        <v>55</v>
      </c>
      <c r="F4" s="31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56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1821433</v>
      </c>
      <c r="D7" s="11">
        <v>54.3</v>
      </c>
      <c r="E7" s="10">
        <f>SUM(E8:E10)</f>
        <v>1895880</v>
      </c>
      <c r="F7" s="11">
        <v>56.4</v>
      </c>
      <c r="G7" s="11">
        <f aca="true" t="shared" si="0" ref="G7:G24">SUM(E7/C7*100)</f>
        <v>104.08727633681832</v>
      </c>
    </row>
    <row r="8" spans="2:7" ht="12" customHeight="1">
      <c r="B8" s="8" t="s">
        <v>6</v>
      </c>
      <c r="C8" s="10">
        <v>1547987</v>
      </c>
      <c r="D8" s="11">
        <v>46.2</v>
      </c>
      <c r="E8" s="10">
        <v>1605763</v>
      </c>
      <c r="F8" s="11">
        <v>47.8</v>
      </c>
      <c r="G8" s="11">
        <f t="shared" si="0"/>
        <v>103.73233108546778</v>
      </c>
    </row>
    <row r="9" spans="2:7" ht="12" customHeight="1">
      <c r="B9" s="8" t="s">
        <v>7</v>
      </c>
      <c r="C9" s="10">
        <v>174455</v>
      </c>
      <c r="D9" s="11">
        <v>5.2</v>
      </c>
      <c r="E9" s="10">
        <v>187815</v>
      </c>
      <c r="F9" s="11">
        <v>5.6</v>
      </c>
      <c r="G9" s="11">
        <f t="shared" si="0"/>
        <v>107.65813533575994</v>
      </c>
    </row>
    <row r="10" spans="2:7" ht="12" customHeight="1">
      <c r="B10" s="8" t="s">
        <v>8</v>
      </c>
      <c r="C10" s="10">
        <v>98991</v>
      </c>
      <c r="D10" s="11">
        <v>3</v>
      </c>
      <c r="E10" s="10">
        <v>102302</v>
      </c>
      <c r="F10" s="11">
        <v>3</v>
      </c>
      <c r="G10" s="11">
        <f t="shared" si="0"/>
        <v>103.34474851249102</v>
      </c>
    </row>
    <row r="11" spans="2:7" ht="12" customHeight="1">
      <c r="B11" s="8" t="s">
        <v>9</v>
      </c>
      <c r="C11" s="10">
        <f>SUM(C12:C14)</f>
        <v>675744</v>
      </c>
      <c r="D11" s="11">
        <v>20.1</v>
      </c>
      <c r="E11" s="10">
        <f>SUM(E12:E14)</f>
        <v>756818</v>
      </c>
      <c r="F11" s="11">
        <v>22.5</v>
      </c>
      <c r="G11" s="11">
        <f t="shared" si="0"/>
        <v>111.99773878865369</v>
      </c>
    </row>
    <row r="12" spans="2:7" ht="12" customHeight="1">
      <c r="B12" s="8" t="s">
        <v>10</v>
      </c>
      <c r="C12" s="10">
        <v>146765</v>
      </c>
      <c r="D12" s="11">
        <v>4.4</v>
      </c>
      <c r="E12" s="10">
        <v>137088</v>
      </c>
      <c r="F12" s="11">
        <v>4.1</v>
      </c>
      <c r="G12" s="11">
        <f t="shared" si="0"/>
        <v>93.40646611930637</v>
      </c>
    </row>
    <row r="13" spans="2:7" ht="12" customHeight="1">
      <c r="B13" s="8" t="s">
        <v>28</v>
      </c>
      <c r="C13" s="10">
        <v>11919</v>
      </c>
      <c r="D13" s="11">
        <v>0.4</v>
      </c>
      <c r="E13" s="10">
        <v>16237</v>
      </c>
      <c r="F13" s="11">
        <v>0.5</v>
      </c>
      <c r="G13" s="11">
        <f t="shared" si="0"/>
        <v>136.227871465727</v>
      </c>
    </row>
    <row r="14" spans="2:7" ht="12" customHeight="1">
      <c r="B14" s="8" t="s">
        <v>11</v>
      </c>
      <c r="C14" s="10">
        <f>SUM(C15:C17)</f>
        <v>517060</v>
      </c>
      <c r="D14" s="11">
        <v>15.4</v>
      </c>
      <c r="E14" s="10">
        <f>SUM(E15:E17)</f>
        <v>603493</v>
      </c>
      <c r="F14" s="11">
        <v>18</v>
      </c>
      <c r="G14" s="11">
        <f t="shared" si="0"/>
        <v>116.71624182880129</v>
      </c>
    </row>
    <row r="15" spans="2:7" ht="12" customHeight="1">
      <c r="B15" s="8" t="s">
        <v>12</v>
      </c>
      <c r="C15" s="10">
        <v>463652</v>
      </c>
      <c r="D15" s="11">
        <v>13.8</v>
      </c>
      <c r="E15" s="10">
        <v>554012</v>
      </c>
      <c r="F15" s="11">
        <v>16.5</v>
      </c>
      <c r="G15" s="11">
        <f t="shared" si="0"/>
        <v>119.48875449690716</v>
      </c>
    </row>
    <row r="16" spans="2:7" ht="12" customHeight="1">
      <c r="B16" s="8" t="s">
        <v>13</v>
      </c>
      <c r="C16" s="10">
        <v>48239</v>
      </c>
      <c r="D16" s="11">
        <v>1.4</v>
      </c>
      <c r="E16" s="10">
        <v>44337</v>
      </c>
      <c r="F16" s="11">
        <v>1.3</v>
      </c>
      <c r="G16" s="11">
        <f t="shared" si="0"/>
        <v>91.91110926843426</v>
      </c>
    </row>
    <row r="17" spans="2:7" ht="12" customHeight="1">
      <c r="B17" s="8" t="s">
        <v>14</v>
      </c>
      <c r="C17" s="10">
        <v>5169</v>
      </c>
      <c r="D17" s="11">
        <v>0.2</v>
      </c>
      <c r="E17" s="10">
        <v>5144</v>
      </c>
      <c r="F17" s="11">
        <v>0.2</v>
      </c>
      <c r="G17" s="11">
        <f t="shared" si="0"/>
        <v>99.51634745598761</v>
      </c>
    </row>
    <row r="18" spans="2:7" ht="12" customHeight="1">
      <c r="B18" s="8" t="s">
        <v>15</v>
      </c>
      <c r="C18" s="10">
        <f>SUM(C19:C21)</f>
        <v>1117021</v>
      </c>
      <c r="D18" s="11">
        <v>33.3</v>
      </c>
      <c r="E18" s="10">
        <f>SUM(E19:E21)</f>
        <v>976842</v>
      </c>
      <c r="F18" s="11">
        <v>29.1</v>
      </c>
      <c r="G18" s="11">
        <f t="shared" si="0"/>
        <v>87.45063879730104</v>
      </c>
    </row>
    <row r="19" spans="2:7" ht="12" customHeight="1">
      <c r="B19" s="8" t="s">
        <v>16</v>
      </c>
      <c r="C19" s="10">
        <v>184904</v>
      </c>
      <c r="D19" s="11">
        <v>5.5</v>
      </c>
      <c r="E19" s="10">
        <v>168204</v>
      </c>
      <c r="F19" s="11">
        <v>5</v>
      </c>
      <c r="G19" s="11">
        <f t="shared" si="0"/>
        <v>90.96828624583567</v>
      </c>
    </row>
    <row r="20" spans="2:7" ht="12" customHeight="1">
      <c r="B20" s="8" t="s">
        <v>17</v>
      </c>
      <c r="C20" s="10">
        <v>48387</v>
      </c>
      <c r="D20" s="11">
        <v>1.4</v>
      </c>
      <c r="E20" s="10">
        <v>66246</v>
      </c>
      <c r="F20" s="11">
        <v>2</v>
      </c>
      <c r="G20" s="11">
        <f t="shared" si="0"/>
        <v>136.90867381734765</v>
      </c>
    </row>
    <row r="21" spans="2:7" ht="12" customHeight="1">
      <c r="B21" s="8" t="s">
        <v>18</v>
      </c>
      <c r="C21" s="10">
        <f>SUM(C22:C24)</f>
        <v>883730</v>
      </c>
      <c r="D21" s="11">
        <v>26.4</v>
      </c>
      <c r="E21" s="10">
        <f>SUM(E22:E24)</f>
        <v>742392</v>
      </c>
      <c r="F21" s="11">
        <v>22.1</v>
      </c>
      <c r="G21" s="11">
        <f t="shared" si="0"/>
        <v>84.00665361592341</v>
      </c>
    </row>
    <row r="22" spans="2:7" ht="12" customHeight="1">
      <c r="B22" s="8" t="s">
        <v>19</v>
      </c>
      <c r="C22" s="10">
        <v>533480</v>
      </c>
      <c r="D22" s="11">
        <v>15.9</v>
      </c>
      <c r="E22" s="10">
        <v>348086</v>
      </c>
      <c r="F22" s="11">
        <v>10.4</v>
      </c>
      <c r="G22" s="11">
        <f t="shared" si="0"/>
        <v>65.24818175001874</v>
      </c>
    </row>
    <row r="23" spans="2:7" ht="12" customHeight="1">
      <c r="B23" s="8" t="s">
        <v>20</v>
      </c>
      <c r="C23" s="10">
        <v>215502</v>
      </c>
      <c r="D23" s="11">
        <v>6.4</v>
      </c>
      <c r="E23" s="10">
        <v>266148</v>
      </c>
      <c r="F23" s="11">
        <v>7.9</v>
      </c>
      <c r="G23" s="11">
        <f t="shared" si="0"/>
        <v>123.50140601943369</v>
      </c>
    </row>
    <row r="24" spans="2:7" ht="12" customHeight="1">
      <c r="B24" s="8" t="s">
        <v>21</v>
      </c>
      <c r="C24" s="10">
        <v>134748</v>
      </c>
      <c r="D24" s="11">
        <v>4</v>
      </c>
      <c r="E24" s="10">
        <v>128158</v>
      </c>
      <c r="F24" s="11">
        <v>3.8</v>
      </c>
      <c r="G24" s="11">
        <f t="shared" si="0"/>
        <v>95.10938937869207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260590</v>
      </c>
      <c r="D26" s="11">
        <v>7.8</v>
      </c>
      <c r="E26" s="10">
        <v>270250</v>
      </c>
      <c r="F26" s="11">
        <v>8</v>
      </c>
      <c r="G26" s="11">
        <f>SUM(E26/C26*100)</f>
        <v>103.70697263901147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3353608</v>
      </c>
      <c r="D28" s="12">
        <v>100</v>
      </c>
      <c r="E28" s="10">
        <f>SUM(E7,E11,E18-E26)</f>
        <v>3359290</v>
      </c>
      <c r="F28" s="12">
        <v>100</v>
      </c>
      <c r="G28" s="11">
        <f>SUM(E28/C28*100)</f>
        <v>100.16942946223888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201147</v>
      </c>
      <c r="D30" s="11">
        <v>6</v>
      </c>
      <c r="E30" s="10">
        <v>177208</v>
      </c>
      <c r="F30" s="11">
        <v>5.3</v>
      </c>
      <c r="G30" s="11">
        <f>SUM(E30/C30*100)</f>
        <v>88.0987536478297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707886</v>
      </c>
      <c r="D33" s="12">
        <v>21.1</v>
      </c>
      <c r="E33" s="10">
        <f>SUM(E34:E36)</f>
        <v>524098</v>
      </c>
      <c r="F33" s="12">
        <v>15.6</v>
      </c>
      <c r="G33" s="11">
        <f>SUM(E33/C33*100)</f>
        <v>74.03706246486016</v>
      </c>
    </row>
    <row r="34" spans="2:7" ht="12" customHeight="1">
      <c r="B34" s="8" t="s">
        <v>31</v>
      </c>
      <c r="C34" s="10">
        <v>146088</v>
      </c>
      <c r="D34" s="11">
        <v>4.4</v>
      </c>
      <c r="E34" s="10">
        <v>102848</v>
      </c>
      <c r="F34" s="11">
        <v>3.1</v>
      </c>
      <c r="G34" s="11">
        <f>SUM(E34/C34*100)</f>
        <v>70.40140189474837</v>
      </c>
    </row>
    <row r="35" spans="2:7" ht="12" customHeight="1">
      <c r="B35" s="8" t="s">
        <v>32</v>
      </c>
      <c r="C35" s="10">
        <v>561798</v>
      </c>
      <c r="D35" s="11">
        <v>16.8</v>
      </c>
      <c r="E35" s="10">
        <v>420948</v>
      </c>
      <c r="F35" s="11">
        <v>12.5</v>
      </c>
      <c r="G35" s="11">
        <f>SUM(E35/C35*100)</f>
        <v>74.92871103136714</v>
      </c>
    </row>
    <row r="36" spans="2:7" ht="12" customHeight="1">
      <c r="B36" s="8" t="s">
        <v>33</v>
      </c>
      <c r="C36" s="15" t="s">
        <v>44</v>
      </c>
      <c r="D36" s="16" t="s">
        <v>50</v>
      </c>
      <c r="E36" s="15">
        <v>302</v>
      </c>
      <c r="F36" s="16">
        <v>0</v>
      </c>
      <c r="G36" s="17" t="s">
        <v>43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1334608</v>
      </c>
      <c r="D38" s="12">
        <v>39.8</v>
      </c>
      <c r="E38" s="10">
        <f>SUM(E39:E41)</f>
        <v>1467611</v>
      </c>
      <c r="F38" s="12">
        <v>43.7</v>
      </c>
      <c r="G38" s="11">
        <f>SUM(E38/C38*100)</f>
        <v>109.96569779290999</v>
      </c>
    </row>
    <row r="39" spans="2:7" ht="12" customHeight="1">
      <c r="B39" s="8" t="s">
        <v>34</v>
      </c>
      <c r="C39" s="10">
        <v>14156</v>
      </c>
      <c r="D39" s="11">
        <v>0.4</v>
      </c>
      <c r="E39" s="15">
        <v>15099</v>
      </c>
      <c r="F39" s="16">
        <v>0.4</v>
      </c>
      <c r="G39" s="11">
        <f>SUM(E39/C39*100)</f>
        <v>106.66148629556372</v>
      </c>
    </row>
    <row r="40" spans="2:7" ht="12" customHeight="1">
      <c r="B40" s="8" t="s">
        <v>41</v>
      </c>
      <c r="C40" s="10">
        <v>736904</v>
      </c>
      <c r="D40" s="11">
        <v>22</v>
      </c>
      <c r="E40" s="10">
        <v>791073</v>
      </c>
      <c r="F40" s="11">
        <v>23.5</v>
      </c>
      <c r="G40" s="11">
        <f>SUM(E40/C40*100)</f>
        <v>107.35088966812502</v>
      </c>
    </row>
    <row r="41" spans="2:7" ht="12" customHeight="1">
      <c r="B41" s="8" t="s">
        <v>42</v>
      </c>
      <c r="C41" s="10">
        <v>583548</v>
      </c>
      <c r="D41" s="11">
        <v>17.4</v>
      </c>
      <c r="E41" s="10">
        <v>661439</v>
      </c>
      <c r="F41" s="11">
        <v>19.7</v>
      </c>
      <c r="G41" s="11">
        <f>SUM(E41/C41*100)</f>
        <v>113.34783085538807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1311114</v>
      </c>
      <c r="D43" s="12">
        <v>39.1</v>
      </c>
      <c r="E43" s="10">
        <f>SUM(E44:E48)</f>
        <v>1367581</v>
      </c>
      <c r="F43" s="12">
        <v>40.7</v>
      </c>
      <c r="G43" s="11">
        <f aca="true" t="shared" si="1" ref="G43:G48">SUM(E43/C43*100)</f>
        <v>104.30679559519615</v>
      </c>
    </row>
    <row r="44" spans="2:7" ht="12" customHeight="1">
      <c r="B44" s="8" t="s">
        <v>35</v>
      </c>
      <c r="C44" s="10">
        <v>118236</v>
      </c>
      <c r="D44" s="11">
        <v>3.5</v>
      </c>
      <c r="E44" s="10">
        <v>82391</v>
      </c>
      <c r="F44" s="11">
        <v>2.5</v>
      </c>
      <c r="G44" s="11">
        <f t="shared" si="1"/>
        <v>69.68351432727765</v>
      </c>
    </row>
    <row r="45" spans="2:7" ht="12" customHeight="1">
      <c r="B45" s="8" t="s">
        <v>36</v>
      </c>
      <c r="C45" s="10">
        <v>232108</v>
      </c>
      <c r="D45" s="11">
        <v>6.9</v>
      </c>
      <c r="E45" s="10">
        <v>253642</v>
      </c>
      <c r="F45" s="11">
        <v>7.6</v>
      </c>
      <c r="G45" s="11">
        <f t="shared" si="1"/>
        <v>109.27757767935616</v>
      </c>
    </row>
    <row r="46" spans="2:7" ht="12" customHeight="1">
      <c r="B46" s="8" t="s">
        <v>37</v>
      </c>
      <c r="C46" s="10">
        <v>198983</v>
      </c>
      <c r="D46" s="11">
        <v>5.9</v>
      </c>
      <c r="E46" s="10">
        <v>211576</v>
      </c>
      <c r="F46" s="11">
        <v>6.3</v>
      </c>
      <c r="G46" s="11">
        <f t="shared" si="1"/>
        <v>106.32868134463749</v>
      </c>
    </row>
    <row r="47" spans="2:7" ht="12" customHeight="1">
      <c r="B47" s="8" t="s">
        <v>38</v>
      </c>
      <c r="C47" s="10">
        <v>480351</v>
      </c>
      <c r="D47" s="11">
        <v>14.3</v>
      </c>
      <c r="E47" s="10">
        <v>529975</v>
      </c>
      <c r="F47" s="11">
        <v>15.8</v>
      </c>
      <c r="G47" s="11">
        <f t="shared" si="1"/>
        <v>110.33077895122526</v>
      </c>
    </row>
    <row r="48" spans="2:7" ht="12" customHeight="1">
      <c r="B48" s="8" t="s">
        <v>59</v>
      </c>
      <c r="C48" s="10">
        <v>281436</v>
      </c>
      <c r="D48" s="11">
        <v>8.4</v>
      </c>
      <c r="E48" s="10">
        <v>289997</v>
      </c>
      <c r="F48" s="11">
        <v>8.6</v>
      </c>
      <c r="G48" s="11">
        <f t="shared" si="1"/>
        <v>103.04189940164017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57</v>
      </c>
      <c r="C50" s="10">
        <f>SUM(C33,C38,C43)</f>
        <v>3353608</v>
      </c>
      <c r="D50" s="12">
        <v>100</v>
      </c>
      <c r="E50" s="10">
        <f>SUM(E33,E38,E43)</f>
        <v>3359290</v>
      </c>
      <c r="F50" s="12">
        <v>100</v>
      </c>
      <c r="G50" s="11">
        <f>SUM(E50/C50*100)</f>
        <v>100.16942946223888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5"/>
      <c r="C52" s="23" t="s">
        <v>27</v>
      </c>
      <c r="D52" s="24" t="s">
        <v>25</v>
      </c>
      <c r="E52" s="23" t="s">
        <v>55</v>
      </c>
      <c r="F52" s="24" t="s">
        <v>25</v>
      </c>
      <c r="G52" s="7" t="s">
        <v>56</v>
      </c>
    </row>
    <row r="53" spans="2:7" ht="12" customHeight="1">
      <c r="B53" s="27" t="s">
        <v>58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6"/>
      <c r="C54" s="10">
        <v>1914</v>
      </c>
      <c r="D54" s="11">
        <v>69.4</v>
      </c>
      <c r="E54" s="10">
        <v>1963</v>
      </c>
      <c r="F54" s="11">
        <v>66.7</v>
      </c>
      <c r="G54" s="11">
        <f>SUM(E54/C54*100)</f>
        <v>102.56008359456634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2004-01-30T05:34:08Z</cp:lastPrinted>
  <dcterms:created xsi:type="dcterms:W3CDTF">1999-09-03T00:31:32Z</dcterms:created>
  <dcterms:modified xsi:type="dcterms:W3CDTF">2004-01-30T05:34:10Z</dcterms:modified>
  <cp:category/>
  <cp:version/>
  <cp:contentType/>
  <cp:contentStatus/>
  <cp:revision>22</cp:revision>
</cp:coreProperties>
</file>