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前橋広域" sheetId="1" r:id="rId1"/>
    <sheet name="前橋市" sheetId="2" r:id="rId2"/>
    <sheet name="富士見村" sheetId="3" r:id="rId3"/>
    <sheet name="大胡町" sheetId="4" r:id="rId4"/>
    <sheet name="宮城村" sheetId="5" r:id="rId5"/>
    <sheet name="粕川村" sheetId="6" r:id="rId6"/>
  </sheets>
  <definedNames/>
  <calcPr fullCalcOnLoad="1"/>
</workbook>
</file>

<file path=xl/sharedStrings.xml><?xml version="1.0" encoding="utf-8"?>
<sst xmlns="http://schemas.openxmlformats.org/spreadsheetml/2006/main" count="386" uniqueCount="63">
  <si>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</si>
  <si>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</si>
  <si>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</si>
  <si>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</si>
  <si>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</si>
  <si>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</si>
  <si>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</si>
  <si>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</si>
  <si>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</si>
  <si>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</si>
  <si>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</si>
  <si>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</si>
  <si>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</si>
  <si>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</si>
  <si>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</si>
  <si>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</si>
  <si>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</si>
  <si>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</si>
  <si>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</si>
  <si>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</si>
  <si>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</si>
  <si>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</si>
  <si>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</si>
  <si>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</si>
  <si>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</si>
  <si>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</si>
  <si>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</si>
  <si>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前　橋　広　域　市　町　村　圏</t>
  </si>
  <si>
    <t>元/63</t>
  </si>
  <si>
    <t xml:space="preserve">  (2) 対家計民間非営利団体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</si>
  <si>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</si>
  <si>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</si>
  <si>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</si>
  <si>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</si>
  <si>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</si>
  <si>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</si>
  <si>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</si>
  <si>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</si>
  <si>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</si>
  <si>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</si>
  <si>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</si>
  <si>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</si>
  <si>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</si>
  <si>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前橋市</t>
  </si>
  <si>
    <t>富士見村</t>
  </si>
  <si>
    <t>－</t>
  </si>
  <si>
    <t>－</t>
  </si>
  <si>
    <t>大胡町</t>
  </si>
  <si>
    <t>宮城村</t>
  </si>
  <si>
    <t>粕川村</t>
  </si>
  <si>
    <t>－</t>
  </si>
  <si>
    <t>－</t>
  </si>
  <si>
    <t>項　　　　　　　目</t>
  </si>
  <si>
    <t>項　　　　　　　目</t>
  </si>
  <si>
    <t>１人当たり所得</t>
  </si>
  <si>
    <t>　　　総　　　　　　　　　　　　　　　計</t>
  </si>
  <si>
    <t>産業別分配所得</t>
  </si>
  <si>
    <t>6 3  年  度</t>
  </si>
  <si>
    <t>元  年  度</t>
  </si>
  <si>
    <t>6 3 年 度</t>
  </si>
  <si>
    <t>6 3 年 度</t>
  </si>
  <si>
    <t>6 3  年  度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</si>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</sst>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justify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29" t="s">
        <v>27</v>
      </c>
      <c r="D3" s="30"/>
      <c r="E3" s="30"/>
      <c r="F3" s="30"/>
      <c r="G3" s="30"/>
    </row>
    <row r="4" spans="2:7" ht="12" customHeight="1">
      <c r="B4" s="19" t="s">
        <v>52</v>
      </c>
      <c r="C4" s="27" t="s">
        <v>61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596562202</v>
      </c>
      <c r="D7" s="11">
        <v>65.3</v>
      </c>
      <c r="E7" s="10">
        <f>SUM(E8:E10)</f>
        <v>667426474</v>
      </c>
      <c r="F7" s="11">
        <v>67.3</v>
      </c>
      <c r="G7" s="11">
        <f>SUM(E7/C7*100)</f>
        <v>111.87877337223588</v>
      </c>
    </row>
    <row r="8" spans="2:7" ht="12" customHeight="1">
      <c r="B8" s="8" t="s">
        <v>6</v>
      </c>
      <c r="C8" s="10">
        <v>541469262</v>
      </c>
      <c r="D8" s="11">
        <v>59.2</v>
      </c>
      <c r="E8" s="10">
        <v>605659244</v>
      </c>
      <c r="F8" s="11">
        <v>61</v>
      </c>
      <c r="G8" s="11">
        <f aca="true" t="shared" si="0" ref="G8:G24">SUM(E8/C8*100)</f>
        <v>111.85477856358908</v>
      </c>
    </row>
    <row r="9" spans="2:7" ht="12" customHeight="1">
      <c r="B9" s="8" t="s">
        <v>7</v>
      </c>
      <c r="C9" s="10">
        <v>31191943</v>
      </c>
      <c r="D9" s="11">
        <v>3.4</v>
      </c>
      <c r="E9" s="10">
        <v>33313282</v>
      </c>
      <c r="F9" s="11">
        <v>3.4</v>
      </c>
      <c r="G9" s="11">
        <f t="shared" si="0"/>
        <v>106.80091971186276</v>
      </c>
    </row>
    <row r="10" spans="2:7" ht="12" customHeight="1">
      <c r="B10" s="8" t="s">
        <v>8</v>
      </c>
      <c r="C10" s="10">
        <v>23900997</v>
      </c>
      <c r="D10" s="11">
        <v>2.6</v>
      </c>
      <c r="E10" s="10">
        <v>28453948</v>
      </c>
      <c r="F10" s="11">
        <v>2.9</v>
      </c>
      <c r="G10" s="11">
        <f t="shared" si="0"/>
        <v>119.04920953715863</v>
      </c>
    </row>
    <row r="11" spans="2:7" ht="12" customHeight="1">
      <c r="B11" s="8" t="s">
        <v>9</v>
      </c>
      <c r="C11" s="10">
        <f>SUM(C12:C14)</f>
        <v>122543387</v>
      </c>
      <c r="D11" s="11">
        <v>13.4</v>
      </c>
      <c r="E11" s="10">
        <f>SUM(E12:E14)</f>
        <v>147490677</v>
      </c>
      <c r="F11" s="11">
        <v>14.9</v>
      </c>
      <c r="G11" s="11">
        <f t="shared" si="0"/>
        <v>120.35792433254682</v>
      </c>
    </row>
    <row r="12" spans="2:7" ht="12" customHeight="1">
      <c r="B12" s="8" t="s">
        <v>10</v>
      </c>
      <c r="C12" s="10">
        <v>24143773</v>
      </c>
      <c r="D12" s="11">
        <v>2.6</v>
      </c>
      <c r="E12" s="10">
        <v>26678620</v>
      </c>
      <c r="F12" s="11">
        <v>2.7</v>
      </c>
      <c r="G12" s="11">
        <f t="shared" si="0"/>
        <v>110.49896799477033</v>
      </c>
    </row>
    <row r="13" spans="2:7" ht="12" customHeight="1">
      <c r="B13" s="8" t="s">
        <v>29</v>
      </c>
      <c r="C13" s="10">
        <v>2241659</v>
      </c>
      <c r="D13" s="11">
        <v>0.2</v>
      </c>
      <c r="E13" s="10">
        <v>2279050</v>
      </c>
      <c r="F13" s="11">
        <v>0.2</v>
      </c>
      <c r="G13" s="11">
        <f t="shared" si="0"/>
        <v>101.66800570470353</v>
      </c>
    </row>
    <row r="14" spans="2:7" ht="12" customHeight="1">
      <c r="B14" s="8" t="s">
        <v>11</v>
      </c>
      <c r="C14" s="10">
        <f>SUM(C15:C17)</f>
        <v>96157955</v>
      </c>
      <c r="D14" s="11">
        <v>10.5</v>
      </c>
      <c r="E14" s="10">
        <f>SUM(E15:E17)</f>
        <v>118533007</v>
      </c>
      <c r="F14" s="11">
        <v>11.9</v>
      </c>
      <c r="G14" s="11">
        <f t="shared" si="0"/>
        <v>123.2690597465389</v>
      </c>
    </row>
    <row r="15" spans="2:7" ht="12" customHeight="1">
      <c r="B15" s="8" t="s">
        <v>12</v>
      </c>
      <c r="C15" s="10">
        <v>70449802</v>
      </c>
      <c r="D15" s="11">
        <v>7.7</v>
      </c>
      <c r="E15" s="10">
        <v>86141243</v>
      </c>
      <c r="F15" s="11">
        <v>8.7</v>
      </c>
      <c r="G15" s="11">
        <f t="shared" si="0"/>
        <v>122.27322228669996</v>
      </c>
    </row>
    <row r="16" spans="2:7" ht="12" customHeight="1">
      <c r="B16" s="8" t="s">
        <v>13</v>
      </c>
      <c r="C16" s="10">
        <v>20591432</v>
      </c>
      <c r="D16" s="11">
        <v>2.3</v>
      </c>
      <c r="E16" s="10">
        <v>26917502</v>
      </c>
      <c r="F16" s="11">
        <v>2.7</v>
      </c>
      <c r="G16" s="11">
        <f t="shared" si="0"/>
        <v>130.72185557565885</v>
      </c>
    </row>
    <row r="17" spans="2:7" ht="12" customHeight="1">
      <c r="B17" s="8" t="s">
        <v>14</v>
      </c>
      <c r="C17" s="10">
        <v>5116721</v>
      </c>
      <c r="D17" s="11">
        <v>0.6</v>
      </c>
      <c r="E17" s="10">
        <v>5474262</v>
      </c>
      <c r="F17" s="11">
        <v>0.6</v>
      </c>
      <c r="G17" s="11">
        <f t="shared" si="0"/>
        <v>106.98769778535902</v>
      </c>
    </row>
    <row r="18" spans="2:7" ht="12" customHeight="1">
      <c r="B18" s="8" t="s">
        <v>15</v>
      </c>
      <c r="C18" s="10">
        <f>SUM(C19:C21)</f>
        <v>226612048</v>
      </c>
      <c r="D18" s="11">
        <v>24.8</v>
      </c>
      <c r="E18" s="10">
        <f>SUM(E19:E21)</f>
        <v>211351491</v>
      </c>
      <c r="F18" s="11">
        <v>21.3</v>
      </c>
      <c r="G18" s="11">
        <f t="shared" si="0"/>
        <v>93.26577861385375</v>
      </c>
    </row>
    <row r="19" spans="2:7" ht="12" customHeight="1">
      <c r="B19" s="8" t="s">
        <v>16</v>
      </c>
      <c r="C19" s="10">
        <v>140427682</v>
      </c>
      <c r="D19" s="11">
        <v>15.4</v>
      </c>
      <c r="E19" s="10">
        <v>124184436</v>
      </c>
      <c r="F19" s="11">
        <v>12.5</v>
      </c>
      <c r="G19" s="11">
        <f t="shared" si="0"/>
        <v>88.43301707422614</v>
      </c>
    </row>
    <row r="20" spans="2:7" ht="12" customHeight="1">
      <c r="B20" s="8" t="s">
        <v>17</v>
      </c>
      <c r="C20" s="10">
        <v>5223069</v>
      </c>
      <c r="D20" s="11">
        <v>0.6</v>
      </c>
      <c r="E20" s="10">
        <v>9010571</v>
      </c>
      <c r="F20" s="11">
        <v>0.9</v>
      </c>
      <c r="G20" s="11">
        <f t="shared" si="0"/>
        <v>172.51487583258043</v>
      </c>
    </row>
    <row r="21" spans="2:7" ht="12" customHeight="1">
      <c r="B21" s="8" t="s">
        <v>18</v>
      </c>
      <c r="C21" s="10">
        <f>SUM(C22:C24)</f>
        <v>80961297</v>
      </c>
      <c r="D21" s="11">
        <v>8.9</v>
      </c>
      <c r="E21" s="10">
        <f>SUM(E22:E24)</f>
        <v>78156484</v>
      </c>
      <c r="F21" s="11">
        <v>7.9</v>
      </c>
      <c r="G21" s="11">
        <f t="shared" si="0"/>
        <v>96.53561256559415</v>
      </c>
    </row>
    <row r="22" spans="2:7" ht="12" customHeight="1">
      <c r="B22" s="8" t="s">
        <v>19</v>
      </c>
      <c r="C22" s="10">
        <v>20072866</v>
      </c>
      <c r="D22" s="11">
        <v>2.2</v>
      </c>
      <c r="E22" s="10">
        <v>20644017</v>
      </c>
      <c r="F22" s="11">
        <v>2.1</v>
      </c>
      <c r="G22" s="11">
        <f t="shared" si="0"/>
        <v>102.84538839645518</v>
      </c>
    </row>
    <row r="23" spans="2:7" ht="12" customHeight="1">
      <c r="B23" s="8" t="s">
        <v>20</v>
      </c>
      <c r="C23" s="10">
        <v>40969408</v>
      </c>
      <c r="D23" s="11">
        <v>4.5</v>
      </c>
      <c r="E23" s="10">
        <v>37904913</v>
      </c>
      <c r="F23" s="11">
        <v>3.8</v>
      </c>
      <c r="G23" s="11">
        <f t="shared" si="0"/>
        <v>92.52004080703338</v>
      </c>
    </row>
    <row r="24" spans="2:7" ht="12" customHeight="1">
      <c r="B24" s="8" t="s">
        <v>21</v>
      </c>
      <c r="C24" s="10">
        <v>19919023</v>
      </c>
      <c r="D24" s="11">
        <v>2.2</v>
      </c>
      <c r="E24" s="10">
        <v>19607554</v>
      </c>
      <c r="F24" s="11">
        <v>2</v>
      </c>
      <c r="G24" s="11">
        <f t="shared" si="0"/>
        <v>98.43632391006327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31624769</v>
      </c>
      <c r="D26" s="11">
        <v>3.5</v>
      </c>
      <c r="E26" s="10">
        <v>34157307</v>
      </c>
      <c r="F26" s="11">
        <v>3.4</v>
      </c>
      <c r="G26" s="11">
        <f>SUM(E26/C26*100)</f>
        <v>108.00808379027211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914092868</v>
      </c>
      <c r="D28" s="12">
        <f>SUM(D7,D11,D18-D26)</f>
        <v>100</v>
      </c>
      <c r="E28" s="10">
        <f>SUM(E7,E11,E18-E26)</f>
        <v>992111335</v>
      </c>
      <c r="F28" s="12">
        <v>100</v>
      </c>
      <c r="G28" s="11">
        <f>SUM(E28/C28*100)</f>
        <v>108.5350700931188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159988930</v>
      </c>
      <c r="D30" s="11">
        <v>17.5</v>
      </c>
      <c r="E30" s="10">
        <v>153182120</v>
      </c>
      <c r="F30" s="11">
        <v>15.4</v>
      </c>
      <c r="G30" s="11">
        <f>SUM(E30/C30*100)</f>
        <v>95.74544938827955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25101753</v>
      </c>
      <c r="D33" s="12">
        <v>2.7</v>
      </c>
      <c r="E33" s="10">
        <f>SUM(E34:E36)</f>
        <v>24941543</v>
      </c>
      <c r="F33" s="12">
        <v>2.5</v>
      </c>
      <c r="G33" s="11">
        <f>SUM(E33/C33*100)</f>
        <v>99.36175772265786</v>
      </c>
    </row>
    <row r="34" spans="2:7" ht="12" customHeight="1">
      <c r="B34" s="8" t="s">
        <v>31</v>
      </c>
      <c r="C34" s="10">
        <v>21794801</v>
      </c>
      <c r="D34" s="11">
        <v>2.4</v>
      </c>
      <c r="E34" s="10">
        <v>22218550</v>
      </c>
      <c r="F34" s="11">
        <v>2.2</v>
      </c>
      <c r="G34" s="11">
        <f>SUM(E34/C34*100)</f>
        <v>101.94426643308189</v>
      </c>
    </row>
    <row r="35" spans="2:7" ht="12" customHeight="1">
      <c r="B35" s="8" t="s">
        <v>32</v>
      </c>
      <c r="C35" s="10">
        <v>3180580</v>
      </c>
      <c r="D35" s="11">
        <v>0.3</v>
      </c>
      <c r="E35" s="10">
        <v>2589150</v>
      </c>
      <c r="F35" s="11">
        <v>0.3</v>
      </c>
      <c r="G35" s="11">
        <f>SUM(E35/C35*100)</f>
        <v>81.40496387451346</v>
      </c>
    </row>
    <row r="36" spans="2:7" ht="12" customHeight="1">
      <c r="B36" s="8" t="s">
        <v>33</v>
      </c>
      <c r="C36" s="10">
        <v>126372</v>
      </c>
      <c r="D36" s="11">
        <v>0</v>
      </c>
      <c r="E36" s="10">
        <v>133843</v>
      </c>
      <c r="F36" s="11">
        <v>0</v>
      </c>
      <c r="G36" s="11">
        <f>SUM(E36/C36*100)</f>
        <v>105.91191086633116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297115300</v>
      </c>
      <c r="D38" s="12">
        <f>SUM(D39:D41)</f>
        <v>32.5</v>
      </c>
      <c r="E38" s="10">
        <f>SUM(E39:E41)</f>
        <v>316057524</v>
      </c>
      <c r="F38" s="12">
        <v>31.9</v>
      </c>
      <c r="G38" s="11">
        <f>SUM(E38/C38*100)</f>
        <v>106.37537817810123</v>
      </c>
    </row>
    <row r="39" spans="2:7" ht="12" customHeight="1">
      <c r="B39" s="8" t="s">
        <v>34</v>
      </c>
      <c r="C39" s="10">
        <v>507295</v>
      </c>
      <c r="D39" s="11">
        <v>0.1</v>
      </c>
      <c r="E39" s="10">
        <v>427682</v>
      </c>
      <c r="F39" s="11">
        <v>0</v>
      </c>
      <c r="G39" s="11">
        <f>SUM(E39/C39*100)</f>
        <v>84.30637006081274</v>
      </c>
    </row>
    <row r="40" spans="2:7" ht="12" customHeight="1">
      <c r="B40" s="8" t="s">
        <v>41</v>
      </c>
      <c r="C40" s="10">
        <v>87091139</v>
      </c>
      <c r="D40" s="11">
        <v>9.5</v>
      </c>
      <c r="E40" s="10">
        <v>97209752</v>
      </c>
      <c r="F40" s="11">
        <v>9.8</v>
      </c>
      <c r="G40" s="11">
        <f>SUM(E40/C40*100)</f>
        <v>111.61841849375745</v>
      </c>
    </row>
    <row r="41" spans="2:7" ht="12" customHeight="1">
      <c r="B41" s="8" t="s">
        <v>42</v>
      </c>
      <c r="C41" s="10">
        <v>209516866</v>
      </c>
      <c r="D41" s="11">
        <v>22.9</v>
      </c>
      <c r="E41" s="10">
        <v>218420090</v>
      </c>
      <c r="F41" s="11">
        <v>22</v>
      </c>
      <c r="G41" s="11">
        <f>SUM(E41/C41*100)</f>
        <v>104.24940682341057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591875815</v>
      </c>
      <c r="D43" s="12">
        <v>64.8</v>
      </c>
      <c r="E43" s="10">
        <f>SUM(E44:E48)</f>
        <v>651112268</v>
      </c>
      <c r="F43" s="12">
        <v>65.6</v>
      </c>
      <c r="G43" s="11">
        <f aca="true" t="shared" si="1" ref="G43:G48">SUM(E43/C43*100)</f>
        <v>110.00825705304413</v>
      </c>
    </row>
    <row r="44" spans="2:7" ht="12" customHeight="1">
      <c r="B44" s="8" t="s">
        <v>35</v>
      </c>
      <c r="C44" s="10">
        <v>52425016</v>
      </c>
      <c r="D44" s="11">
        <v>5.7</v>
      </c>
      <c r="E44" s="10">
        <v>52526785</v>
      </c>
      <c r="F44" s="11">
        <v>5.3</v>
      </c>
      <c r="G44" s="11">
        <f t="shared" si="1"/>
        <v>100.19412297365821</v>
      </c>
    </row>
    <row r="45" spans="2:7" ht="12" customHeight="1">
      <c r="B45" s="8" t="s">
        <v>36</v>
      </c>
      <c r="C45" s="10">
        <v>180830413</v>
      </c>
      <c r="D45" s="11">
        <v>19.8</v>
      </c>
      <c r="E45" s="10">
        <v>209313953</v>
      </c>
      <c r="F45" s="11">
        <v>21.1</v>
      </c>
      <c r="G45" s="11">
        <f t="shared" si="1"/>
        <v>115.75152073561874</v>
      </c>
    </row>
    <row r="46" spans="2:7" ht="12" customHeight="1">
      <c r="B46" s="8" t="s">
        <v>37</v>
      </c>
      <c r="C46" s="10">
        <v>117626984</v>
      </c>
      <c r="D46" s="11">
        <v>12.9</v>
      </c>
      <c r="E46" s="10">
        <v>118874695</v>
      </c>
      <c r="F46" s="11">
        <v>12</v>
      </c>
      <c r="G46" s="11">
        <f t="shared" si="1"/>
        <v>101.06073534963711</v>
      </c>
    </row>
    <row r="47" spans="2:7" ht="12" customHeight="1">
      <c r="B47" s="8" t="s">
        <v>38</v>
      </c>
      <c r="C47" s="10">
        <v>204477557</v>
      </c>
      <c r="D47" s="11">
        <v>22.4</v>
      </c>
      <c r="E47" s="10">
        <v>232065916</v>
      </c>
      <c r="F47" s="11">
        <v>23.4</v>
      </c>
      <c r="G47" s="11">
        <f t="shared" si="1"/>
        <v>113.49212080032822</v>
      </c>
    </row>
    <row r="48" spans="2:7" ht="12" customHeight="1">
      <c r="B48" s="8" t="s">
        <v>62</v>
      </c>
      <c r="C48" s="10">
        <v>36515845</v>
      </c>
      <c r="D48" s="11">
        <v>4</v>
      </c>
      <c r="E48" s="10">
        <v>38330919</v>
      </c>
      <c r="F48" s="11">
        <v>3.9</v>
      </c>
      <c r="G48" s="11">
        <f t="shared" si="1"/>
        <v>104.97064767363318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914092868</v>
      </c>
      <c r="D50" s="12">
        <v>100</v>
      </c>
      <c r="E50" s="10">
        <f>SUM(E33,E38,E43)</f>
        <v>992111335</v>
      </c>
      <c r="F50" s="12">
        <v>100</v>
      </c>
      <c r="G50" s="11">
        <f>SUM(E50/C50*100)</f>
        <v>108.5350700931188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59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2750</v>
      </c>
      <c r="D54" s="11">
        <v>114.6</v>
      </c>
      <c r="E54" s="10">
        <v>2963</v>
      </c>
      <c r="F54" s="11">
        <v>116</v>
      </c>
      <c r="G54" s="11">
        <f>SUM(E54/C54*100)</f>
        <v>107.74545454545455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43</v>
      </c>
      <c r="D3" s="32"/>
      <c r="E3" s="32"/>
      <c r="F3" s="32"/>
      <c r="G3" s="33"/>
    </row>
    <row r="4" spans="2:7" ht="12" customHeight="1">
      <c r="B4" s="19" t="s">
        <v>0</v>
      </c>
      <c r="C4" s="27" t="s">
        <v>57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537238831</v>
      </c>
      <c r="D7" s="11">
        <v>65.3</v>
      </c>
      <c r="E7" s="10">
        <f>SUM(E8:E10)</f>
        <v>606157358</v>
      </c>
      <c r="F7" s="11">
        <v>67.7</v>
      </c>
      <c r="G7" s="11">
        <f aca="true" t="shared" si="0" ref="G7:G24">SUM(E7/C7*100)</f>
        <v>112.82828474474141</v>
      </c>
    </row>
    <row r="8" spans="2:7" ht="12" customHeight="1">
      <c r="B8" s="8" t="s">
        <v>6</v>
      </c>
      <c r="C8" s="10">
        <v>488526375</v>
      </c>
      <c r="D8" s="11">
        <v>59.4</v>
      </c>
      <c r="E8" s="10">
        <v>551157041</v>
      </c>
      <c r="F8" s="11">
        <v>61.6</v>
      </c>
      <c r="G8" s="11">
        <f t="shared" si="0"/>
        <v>112.82032438883161</v>
      </c>
    </row>
    <row r="9" spans="2:7" ht="12" customHeight="1">
      <c r="B9" s="8" t="s">
        <v>7</v>
      </c>
      <c r="C9" s="10">
        <v>27180786</v>
      </c>
      <c r="D9" s="11">
        <v>3.3</v>
      </c>
      <c r="E9" s="10">
        <v>29167087</v>
      </c>
      <c r="F9" s="11">
        <v>3.3</v>
      </c>
      <c r="G9" s="11">
        <f t="shared" si="0"/>
        <v>107.30773937148102</v>
      </c>
    </row>
    <row r="10" spans="2:7" ht="12" customHeight="1">
      <c r="B10" s="8" t="s">
        <v>8</v>
      </c>
      <c r="C10" s="10">
        <v>21531670</v>
      </c>
      <c r="D10" s="11">
        <v>2.6</v>
      </c>
      <c r="E10" s="10">
        <v>25833230</v>
      </c>
      <c r="F10" s="11">
        <v>2.9</v>
      </c>
      <c r="G10" s="11">
        <f t="shared" si="0"/>
        <v>119.97782800869604</v>
      </c>
    </row>
    <row r="11" spans="2:7" ht="12" customHeight="1">
      <c r="B11" s="8" t="s">
        <v>9</v>
      </c>
      <c r="C11" s="10">
        <f>SUM(C12:C14)</f>
        <v>104928015</v>
      </c>
      <c r="D11" s="11">
        <v>12.8</v>
      </c>
      <c r="E11" s="10">
        <f>SUM(E12:E14)</f>
        <v>126484740</v>
      </c>
      <c r="F11" s="11">
        <v>14.1</v>
      </c>
      <c r="G11" s="11">
        <f t="shared" si="0"/>
        <v>120.54429887003961</v>
      </c>
    </row>
    <row r="12" spans="2:7" ht="12" customHeight="1">
      <c r="B12" s="8" t="s">
        <v>10</v>
      </c>
      <c r="C12" s="10">
        <v>20642290</v>
      </c>
      <c r="D12" s="11">
        <v>2.5</v>
      </c>
      <c r="E12" s="10">
        <v>22949603</v>
      </c>
      <c r="F12" s="11">
        <v>2.6</v>
      </c>
      <c r="G12" s="11">
        <f t="shared" si="0"/>
        <v>111.17760190366477</v>
      </c>
    </row>
    <row r="13" spans="2:7" ht="12" customHeight="1">
      <c r="B13" s="8" t="s">
        <v>29</v>
      </c>
      <c r="C13" s="10">
        <v>1912159</v>
      </c>
      <c r="D13" s="11">
        <v>0.2</v>
      </c>
      <c r="E13" s="10">
        <v>1943791</v>
      </c>
      <c r="F13" s="11">
        <v>0.2</v>
      </c>
      <c r="G13" s="11">
        <f t="shared" si="0"/>
        <v>101.65425573919325</v>
      </c>
    </row>
    <row r="14" spans="2:7" ht="12" customHeight="1">
      <c r="B14" s="8" t="s">
        <v>11</v>
      </c>
      <c r="C14" s="10">
        <f>SUM(C15:C17)</f>
        <v>82373566</v>
      </c>
      <c r="D14" s="11">
        <v>10</v>
      </c>
      <c r="E14" s="10">
        <f>SUM(E15:E17)</f>
        <v>101591346</v>
      </c>
      <c r="F14" s="11">
        <v>11.3</v>
      </c>
      <c r="G14" s="11">
        <f t="shared" si="0"/>
        <v>123.33003284087518</v>
      </c>
    </row>
    <row r="15" spans="2:7" ht="12" customHeight="1">
      <c r="B15" s="8" t="s">
        <v>12</v>
      </c>
      <c r="C15" s="10">
        <v>59202708</v>
      </c>
      <c r="D15" s="11">
        <v>7.2</v>
      </c>
      <c r="E15" s="10">
        <v>72448152</v>
      </c>
      <c r="F15" s="11">
        <v>8.1</v>
      </c>
      <c r="G15" s="11">
        <f t="shared" si="0"/>
        <v>122.37303739551915</v>
      </c>
    </row>
    <row r="16" spans="2:7" ht="12" customHeight="1">
      <c r="B16" s="8" t="s">
        <v>13</v>
      </c>
      <c r="C16" s="10">
        <v>18332567</v>
      </c>
      <c r="D16" s="11">
        <v>2.2</v>
      </c>
      <c r="E16" s="10">
        <v>23983601</v>
      </c>
      <c r="F16" s="11">
        <v>2.7</v>
      </c>
      <c r="G16" s="11">
        <f t="shared" si="0"/>
        <v>130.8251103077927</v>
      </c>
    </row>
    <row r="17" spans="2:7" ht="12" customHeight="1">
      <c r="B17" s="8" t="s">
        <v>14</v>
      </c>
      <c r="C17" s="10">
        <v>4838291</v>
      </c>
      <c r="D17" s="11">
        <v>0.6</v>
      </c>
      <c r="E17" s="10">
        <v>5159593</v>
      </c>
      <c r="F17" s="11">
        <v>0.6</v>
      </c>
      <c r="G17" s="11">
        <f t="shared" si="0"/>
        <v>106.64081594100065</v>
      </c>
    </row>
    <row r="18" spans="2:7" ht="12" customHeight="1">
      <c r="B18" s="8" t="s">
        <v>15</v>
      </c>
      <c r="C18" s="10">
        <f>SUM(C19:C21)</f>
        <v>206718384</v>
      </c>
      <c r="D18" s="11">
        <v>25.1</v>
      </c>
      <c r="E18" s="10">
        <f>SUM(E19:E21)</f>
        <v>191376808</v>
      </c>
      <c r="F18" s="11">
        <v>21.4</v>
      </c>
      <c r="G18" s="11">
        <f t="shared" si="0"/>
        <v>92.57851396516334</v>
      </c>
    </row>
    <row r="19" spans="2:7" ht="12" customHeight="1">
      <c r="B19" s="8" t="s">
        <v>16</v>
      </c>
      <c r="C19" s="10">
        <v>138288985</v>
      </c>
      <c r="D19" s="11">
        <v>16.8</v>
      </c>
      <c r="E19" s="10">
        <v>122246234</v>
      </c>
      <c r="F19" s="11">
        <v>13.7</v>
      </c>
      <c r="G19" s="11">
        <f t="shared" si="0"/>
        <v>88.39911146936251</v>
      </c>
    </row>
    <row r="20" spans="2:7" ht="12" customHeight="1">
      <c r="B20" s="8" t="s">
        <v>17</v>
      </c>
      <c r="C20" s="10">
        <v>4575758</v>
      </c>
      <c r="D20" s="11">
        <v>0.6</v>
      </c>
      <c r="E20" s="10">
        <v>7928068</v>
      </c>
      <c r="F20" s="11">
        <v>0.9</v>
      </c>
      <c r="G20" s="11">
        <f t="shared" si="0"/>
        <v>173.2623971809698</v>
      </c>
    </row>
    <row r="21" spans="2:7" ht="12" customHeight="1">
      <c r="B21" s="8" t="s">
        <v>18</v>
      </c>
      <c r="C21" s="10">
        <f>SUM(C22:C24)</f>
        <v>63853641</v>
      </c>
      <c r="D21" s="11">
        <v>7.8</v>
      </c>
      <c r="E21" s="10">
        <f>SUM(E22:E24)</f>
        <v>61202506</v>
      </c>
      <c r="F21" s="11">
        <v>6.8</v>
      </c>
      <c r="G21" s="11">
        <f t="shared" si="0"/>
        <v>95.84810676653504</v>
      </c>
    </row>
    <row r="22" spans="2:7" ht="12" customHeight="1">
      <c r="B22" s="8" t="s">
        <v>19</v>
      </c>
      <c r="C22" s="10">
        <v>10503498</v>
      </c>
      <c r="D22" s="11">
        <v>1.3</v>
      </c>
      <c r="E22" s="10">
        <v>10848160</v>
      </c>
      <c r="F22" s="11">
        <v>1.2</v>
      </c>
      <c r="G22" s="11">
        <f t="shared" si="0"/>
        <v>103.28140206243673</v>
      </c>
    </row>
    <row r="23" spans="2:7" ht="12" customHeight="1">
      <c r="B23" s="8" t="s">
        <v>20</v>
      </c>
      <c r="C23" s="10">
        <v>36358994</v>
      </c>
      <c r="D23" s="11">
        <v>4.4</v>
      </c>
      <c r="E23" s="10">
        <v>33631150</v>
      </c>
      <c r="F23" s="11">
        <v>3.8</v>
      </c>
      <c r="G23" s="11">
        <f t="shared" si="0"/>
        <v>92.49747118965944</v>
      </c>
    </row>
    <row r="24" spans="2:7" ht="12" customHeight="1">
      <c r="B24" s="8" t="s">
        <v>21</v>
      </c>
      <c r="C24" s="10">
        <v>16991149</v>
      </c>
      <c r="D24" s="11">
        <v>2.1</v>
      </c>
      <c r="E24" s="10">
        <v>16723196</v>
      </c>
      <c r="F24" s="11">
        <v>1.9</v>
      </c>
      <c r="G24" s="11">
        <f t="shared" si="0"/>
        <v>98.42298481403465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26680256</v>
      </c>
      <c r="D26" s="11">
        <v>3.2</v>
      </c>
      <c r="E26" s="10">
        <v>28891268</v>
      </c>
      <c r="F26" s="11">
        <v>3.2</v>
      </c>
      <c r="G26" s="11">
        <f>SUM(E26/C26*100)</f>
        <v>108.28707190815561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822204974</v>
      </c>
      <c r="D28" s="12">
        <f>SUM(D7,D11,D18-D26)</f>
        <v>100</v>
      </c>
      <c r="E28" s="10">
        <f>SUM(E7,E11,E18-E26)</f>
        <v>895127638</v>
      </c>
      <c r="F28" s="12">
        <f>SUM(F7,F11,F18-F26)</f>
        <v>100</v>
      </c>
      <c r="G28" s="11">
        <f>SUM(E28/C28*100)</f>
        <v>108.86915870202458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157552318</v>
      </c>
      <c r="D30" s="11">
        <v>19.2</v>
      </c>
      <c r="E30" s="10">
        <v>150791337</v>
      </c>
      <c r="F30" s="11">
        <v>16.8</v>
      </c>
      <c r="G30" s="11">
        <f>SUM(E30/C30*100)</f>
        <v>95.70873911229918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13710879</v>
      </c>
      <c r="D33" s="12">
        <v>1.7</v>
      </c>
      <c r="E33" s="10">
        <f>SUM(E34:E36)</f>
        <v>14013896</v>
      </c>
      <c r="F33" s="12">
        <v>1.6</v>
      </c>
      <c r="G33" s="11">
        <f>SUM(E33/C33*100)</f>
        <v>102.21004794805644</v>
      </c>
    </row>
    <row r="34" spans="2:7" ht="12" customHeight="1">
      <c r="B34" s="8" t="s">
        <v>31</v>
      </c>
      <c r="C34" s="10">
        <v>11292917</v>
      </c>
      <c r="D34" s="11">
        <v>1.4</v>
      </c>
      <c r="E34" s="10">
        <v>12018303</v>
      </c>
      <c r="F34" s="11">
        <v>1.3</v>
      </c>
      <c r="G34" s="11">
        <f>SUM(E34/C34*100)</f>
        <v>106.4233713928828</v>
      </c>
    </row>
    <row r="35" spans="2:7" ht="12" customHeight="1">
      <c r="B35" s="8" t="s">
        <v>32</v>
      </c>
      <c r="C35" s="10">
        <v>2296820</v>
      </c>
      <c r="D35" s="11">
        <v>0.3</v>
      </c>
      <c r="E35" s="10">
        <v>1868584</v>
      </c>
      <c r="F35" s="11">
        <v>0.2</v>
      </c>
      <c r="G35" s="11">
        <f>SUM(E35/C35*100)</f>
        <v>81.35526510566784</v>
      </c>
    </row>
    <row r="36" spans="2:7" ht="12" customHeight="1">
      <c r="B36" s="8" t="s">
        <v>33</v>
      </c>
      <c r="C36" s="10">
        <v>121142</v>
      </c>
      <c r="D36" s="11">
        <v>0</v>
      </c>
      <c r="E36" s="10">
        <v>127009</v>
      </c>
      <c r="F36" s="11">
        <v>0</v>
      </c>
      <c r="G36" s="11">
        <f>SUM(E36/C36*100)</f>
        <v>104.84307671988245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263850949</v>
      </c>
      <c r="D38" s="12">
        <v>32.1</v>
      </c>
      <c r="E38" s="10">
        <f>SUM(E39:E41)</f>
        <v>282664491</v>
      </c>
      <c r="F38" s="12">
        <v>31.6</v>
      </c>
      <c r="G38" s="11">
        <f>SUM(E38/C38*100)</f>
        <v>107.13036738025907</v>
      </c>
    </row>
    <row r="39" spans="2:7" ht="12" customHeight="1">
      <c r="B39" s="8" t="s">
        <v>34</v>
      </c>
      <c r="C39" s="10">
        <v>451332</v>
      </c>
      <c r="D39" s="11">
        <v>0.1</v>
      </c>
      <c r="E39" s="10">
        <v>373425</v>
      </c>
      <c r="F39" s="11">
        <v>0</v>
      </c>
      <c r="G39" s="11">
        <f>SUM(E39/C39*100)</f>
        <v>82.73842758767383</v>
      </c>
    </row>
    <row r="40" spans="2:7" ht="12" customHeight="1">
      <c r="B40" s="8" t="s">
        <v>41</v>
      </c>
      <c r="C40" s="10">
        <v>76848511</v>
      </c>
      <c r="D40" s="11">
        <v>9.3</v>
      </c>
      <c r="E40" s="10">
        <v>86001704</v>
      </c>
      <c r="F40" s="11">
        <v>9.6</v>
      </c>
      <c r="G40" s="11">
        <f>SUM(E40/C40*100)</f>
        <v>111.9106966171407</v>
      </c>
    </row>
    <row r="41" spans="2:7" ht="12" customHeight="1">
      <c r="B41" s="8" t="s">
        <v>42</v>
      </c>
      <c r="C41" s="10">
        <v>186551106</v>
      </c>
      <c r="D41" s="11">
        <v>22.7</v>
      </c>
      <c r="E41" s="10">
        <v>196289362</v>
      </c>
      <c r="F41" s="11">
        <v>21.9</v>
      </c>
      <c r="G41" s="11">
        <f>SUM(E41/C41*100)</f>
        <v>105.220154524305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544643146</v>
      </c>
      <c r="D43" s="12">
        <v>66.2</v>
      </c>
      <c r="E43" s="10">
        <f>SUM(E44:E48)</f>
        <v>598449251</v>
      </c>
      <c r="F43" s="12">
        <v>66.9</v>
      </c>
      <c r="G43" s="11">
        <f aca="true" t="shared" si="1" ref="G43:G48">SUM(E43/C43*100)</f>
        <v>109.87914846540639</v>
      </c>
    </row>
    <row r="44" spans="2:7" ht="12" customHeight="1">
      <c r="B44" s="8" t="s">
        <v>35</v>
      </c>
      <c r="C44" s="10">
        <v>47732821</v>
      </c>
      <c r="D44" s="11">
        <v>5.8</v>
      </c>
      <c r="E44" s="10">
        <v>47489883</v>
      </c>
      <c r="F44" s="11">
        <v>5.3</v>
      </c>
      <c r="G44" s="11">
        <f t="shared" si="1"/>
        <v>99.49104621325439</v>
      </c>
    </row>
    <row r="45" spans="2:7" ht="12" customHeight="1">
      <c r="B45" s="8" t="s">
        <v>36</v>
      </c>
      <c r="C45" s="10">
        <v>168334935</v>
      </c>
      <c r="D45" s="11">
        <v>20.5</v>
      </c>
      <c r="E45" s="10">
        <v>195039374</v>
      </c>
      <c r="F45" s="11">
        <v>21.8</v>
      </c>
      <c r="G45" s="11">
        <f t="shared" si="1"/>
        <v>115.86387222592862</v>
      </c>
    </row>
    <row r="46" spans="2:7" ht="12" customHeight="1">
      <c r="B46" s="8" t="s">
        <v>37</v>
      </c>
      <c r="C46" s="10">
        <v>110097942</v>
      </c>
      <c r="D46" s="11">
        <v>13.4</v>
      </c>
      <c r="E46" s="10">
        <v>110280542</v>
      </c>
      <c r="F46" s="11">
        <v>12.3</v>
      </c>
      <c r="G46" s="11">
        <f t="shared" si="1"/>
        <v>100.16585232810256</v>
      </c>
    </row>
    <row r="47" spans="2:7" ht="12" customHeight="1">
      <c r="B47" s="8" t="s">
        <v>38</v>
      </c>
      <c r="C47" s="10">
        <v>185765582</v>
      </c>
      <c r="D47" s="11">
        <v>22.6</v>
      </c>
      <c r="E47" s="10">
        <v>211584266</v>
      </c>
      <c r="F47" s="11">
        <v>23.6</v>
      </c>
      <c r="G47" s="11">
        <f t="shared" si="1"/>
        <v>113.89852938419993</v>
      </c>
    </row>
    <row r="48" spans="2:7" ht="12" customHeight="1">
      <c r="B48" s="8" t="s">
        <v>62</v>
      </c>
      <c r="C48" s="10">
        <v>32711866</v>
      </c>
      <c r="D48" s="11">
        <v>4</v>
      </c>
      <c r="E48" s="10">
        <v>34055186</v>
      </c>
      <c r="F48" s="11">
        <v>3.8</v>
      </c>
      <c r="G48" s="11">
        <f t="shared" si="1"/>
        <v>104.10652207978598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822204974</v>
      </c>
      <c r="D50" s="12">
        <f>SUM(D33,D38,D43)</f>
        <v>100</v>
      </c>
      <c r="E50" s="10">
        <f>SUM(E33,E38,E43)</f>
        <v>895127638</v>
      </c>
      <c r="F50" s="12">
        <v>100</v>
      </c>
      <c r="G50" s="11">
        <f>SUM(E50/C50*100)</f>
        <v>108.86915870202458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60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2900</v>
      </c>
      <c r="D54" s="11">
        <v>12.8</v>
      </c>
      <c r="E54" s="10">
        <v>3134</v>
      </c>
      <c r="F54" s="11">
        <v>122.7</v>
      </c>
      <c r="G54" s="11">
        <f>SUM(E54/C54*100)</f>
        <v>108.0689655172414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44</v>
      </c>
      <c r="D3" s="32"/>
      <c r="E3" s="32"/>
      <c r="F3" s="32"/>
      <c r="G3" s="33"/>
    </row>
    <row r="4" spans="2:7" ht="12" customHeight="1">
      <c r="B4" s="19" t="s">
        <v>0</v>
      </c>
      <c r="C4" s="27" t="s">
        <v>57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19889605</v>
      </c>
      <c r="D7" s="11">
        <v>63.9</v>
      </c>
      <c r="E7" s="10">
        <f>SUM(E8:E10)</f>
        <v>20341817</v>
      </c>
      <c r="F7" s="11">
        <v>62.6</v>
      </c>
      <c r="G7" s="11">
        <f aca="true" t="shared" si="0" ref="G7:G24">SUM(E7/C7*100)</f>
        <v>102.27360975745874</v>
      </c>
    </row>
    <row r="8" spans="2:7" ht="12" customHeight="1">
      <c r="B8" s="8" t="s">
        <v>6</v>
      </c>
      <c r="C8" s="10">
        <v>17751449</v>
      </c>
      <c r="D8" s="11">
        <v>57.1</v>
      </c>
      <c r="E8" s="10">
        <v>18104959</v>
      </c>
      <c r="F8" s="11">
        <v>55.7</v>
      </c>
      <c r="G8" s="11">
        <f t="shared" si="0"/>
        <v>101.99144306473235</v>
      </c>
    </row>
    <row r="9" spans="2:7" ht="12" customHeight="1">
      <c r="B9" s="8" t="s">
        <v>7</v>
      </c>
      <c r="C9" s="10">
        <v>1343138</v>
      </c>
      <c r="D9" s="11">
        <v>4.3</v>
      </c>
      <c r="E9" s="10">
        <v>1375333</v>
      </c>
      <c r="F9" s="11">
        <v>4.2</v>
      </c>
      <c r="G9" s="11">
        <f t="shared" si="0"/>
        <v>102.39699867027812</v>
      </c>
    </row>
    <row r="10" spans="2:7" ht="12" customHeight="1">
      <c r="B10" s="8" t="s">
        <v>8</v>
      </c>
      <c r="C10" s="10">
        <v>795018</v>
      </c>
      <c r="D10" s="11">
        <v>2.6</v>
      </c>
      <c r="E10" s="10">
        <v>861525</v>
      </c>
      <c r="F10" s="11">
        <v>2.7</v>
      </c>
      <c r="G10" s="11">
        <f t="shared" si="0"/>
        <v>108.3654709704686</v>
      </c>
    </row>
    <row r="11" spans="2:7" ht="12" customHeight="1">
      <c r="B11" s="8" t="s">
        <v>9</v>
      </c>
      <c r="C11" s="10">
        <f>SUM(C12:C14)</f>
        <v>6104208</v>
      </c>
      <c r="D11" s="11">
        <v>19.6</v>
      </c>
      <c r="E11" s="10">
        <f>SUM(E12:E14)</f>
        <v>7353102</v>
      </c>
      <c r="F11" s="11">
        <v>22.6</v>
      </c>
      <c r="G11" s="11">
        <f t="shared" si="0"/>
        <v>120.45955838988449</v>
      </c>
    </row>
    <row r="12" spans="2:7" ht="12" customHeight="1">
      <c r="B12" s="8" t="s">
        <v>10</v>
      </c>
      <c r="C12" s="10">
        <v>1213403</v>
      </c>
      <c r="D12" s="11">
        <v>3.9</v>
      </c>
      <c r="E12" s="10">
        <v>1316973</v>
      </c>
      <c r="F12" s="11">
        <v>4.1</v>
      </c>
      <c r="G12" s="11">
        <f t="shared" si="0"/>
        <v>108.53549892327612</v>
      </c>
    </row>
    <row r="13" spans="2:7" ht="12" customHeight="1">
      <c r="B13" s="8" t="s">
        <v>29</v>
      </c>
      <c r="C13" s="10">
        <v>113123</v>
      </c>
      <c r="D13" s="11">
        <v>0.4</v>
      </c>
      <c r="E13" s="10">
        <v>115464</v>
      </c>
      <c r="F13" s="11">
        <v>0.4</v>
      </c>
      <c r="G13" s="11">
        <f t="shared" si="0"/>
        <v>102.06942885178081</v>
      </c>
    </row>
    <row r="14" spans="2:7" ht="12" customHeight="1">
      <c r="B14" s="8" t="s">
        <v>11</v>
      </c>
      <c r="C14" s="10">
        <f>SUM(C15:C17)</f>
        <v>4777682</v>
      </c>
      <c r="D14" s="11">
        <v>15.4</v>
      </c>
      <c r="E14" s="10">
        <f>SUM(E15:E17)</f>
        <v>5920665</v>
      </c>
      <c r="F14" s="11">
        <v>18.2</v>
      </c>
      <c r="G14" s="11">
        <f t="shared" si="0"/>
        <v>123.92337958030693</v>
      </c>
    </row>
    <row r="15" spans="2:7" ht="12" customHeight="1">
      <c r="B15" s="8" t="s">
        <v>12</v>
      </c>
      <c r="C15" s="10">
        <v>3844516</v>
      </c>
      <c r="D15" s="11">
        <v>12.4</v>
      </c>
      <c r="E15" s="10">
        <v>4720571</v>
      </c>
      <c r="F15" s="11">
        <v>14.5</v>
      </c>
      <c r="G15" s="11">
        <f t="shared" si="0"/>
        <v>122.78713367300331</v>
      </c>
    </row>
    <row r="16" spans="2:7" ht="12" customHeight="1">
      <c r="B16" s="8" t="s">
        <v>13</v>
      </c>
      <c r="C16" s="10">
        <v>833974</v>
      </c>
      <c r="D16" s="11">
        <v>2.7</v>
      </c>
      <c r="E16" s="10">
        <v>1087858</v>
      </c>
      <c r="F16" s="11">
        <v>3.3</v>
      </c>
      <c r="G16" s="11">
        <f t="shared" si="0"/>
        <v>130.4426756709442</v>
      </c>
    </row>
    <row r="17" spans="2:7" ht="12" customHeight="1">
      <c r="B17" s="8" t="s">
        <v>14</v>
      </c>
      <c r="C17" s="10">
        <v>99192</v>
      </c>
      <c r="D17" s="11">
        <v>0.3</v>
      </c>
      <c r="E17" s="10">
        <v>112236</v>
      </c>
      <c r="F17" s="11">
        <v>0.3</v>
      </c>
      <c r="G17" s="11">
        <f t="shared" si="0"/>
        <v>113.15025405274619</v>
      </c>
    </row>
    <row r="18" spans="2:7" ht="12" customHeight="1">
      <c r="B18" s="8" t="s">
        <v>15</v>
      </c>
      <c r="C18" s="10">
        <f>SUM(C19:C21)</f>
        <v>6769183</v>
      </c>
      <c r="D18" s="11">
        <v>21.8</v>
      </c>
      <c r="E18" s="10">
        <f>SUM(E19:E21)</f>
        <v>6553036</v>
      </c>
      <c r="F18" s="11">
        <v>20.2</v>
      </c>
      <c r="G18" s="11">
        <f t="shared" si="0"/>
        <v>96.80689678503299</v>
      </c>
    </row>
    <row r="19" spans="2:7" ht="12" customHeight="1">
      <c r="B19" s="8" t="s">
        <v>16</v>
      </c>
      <c r="C19" s="10">
        <v>697160</v>
      </c>
      <c r="D19" s="11">
        <v>2.2</v>
      </c>
      <c r="E19" s="10">
        <v>468448</v>
      </c>
      <c r="F19" s="11">
        <v>1.4</v>
      </c>
      <c r="G19" s="11">
        <f t="shared" si="0"/>
        <v>67.19375753055252</v>
      </c>
    </row>
    <row r="20" spans="2:7" ht="12" customHeight="1">
      <c r="B20" s="8" t="s">
        <v>17</v>
      </c>
      <c r="C20" s="10">
        <v>229760</v>
      </c>
      <c r="D20" s="11">
        <v>0.7</v>
      </c>
      <c r="E20" s="10">
        <v>359274</v>
      </c>
      <c r="F20" s="11">
        <v>1.1</v>
      </c>
      <c r="G20" s="11">
        <f t="shared" si="0"/>
        <v>156.3692548746518</v>
      </c>
    </row>
    <row r="21" spans="2:7" ht="12" customHeight="1">
      <c r="B21" s="8" t="s">
        <v>18</v>
      </c>
      <c r="C21" s="10">
        <f>SUM(C22:C24)</f>
        <v>5842263</v>
      </c>
      <c r="D21" s="11">
        <v>18.8</v>
      </c>
      <c r="E21" s="10">
        <f>SUM(E22:E24)</f>
        <v>5725314</v>
      </c>
      <c r="F21" s="11">
        <v>17.6</v>
      </c>
      <c r="G21" s="11">
        <f t="shared" si="0"/>
        <v>97.99822431821367</v>
      </c>
    </row>
    <row r="22" spans="2:7" ht="12" customHeight="1">
      <c r="B22" s="8" t="s">
        <v>19</v>
      </c>
      <c r="C22" s="10">
        <v>3222185</v>
      </c>
      <c r="D22" s="11">
        <v>10.4</v>
      </c>
      <c r="E22" s="10">
        <v>3237301</v>
      </c>
      <c r="F22" s="11">
        <v>10</v>
      </c>
      <c r="G22" s="11">
        <f t="shared" si="0"/>
        <v>100.46912266055487</v>
      </c>
    </row>
    <row r="23" spans="2:7" ht="12" customHeight="1">
      <c r="B23" s="8" t="s">
        <v>20</v>
      </c>
      <c r="C23" s="10">
        <v>1614891</v>
      </c>
      <c r="D23" s="11">
        <v>5.2</v>
      </c>
      <c r="E23" s="10">
        <v>1494633</v>
      </c>
      <c r="F23" s="11">
        <v>4.6</v>
      </c>
      <c r="G23" s="11">
        <f t="shared" si="0"/>
        <v>92.55318160792277</v>
      </c>
    </row>
    <row r="24" spans="2:7" ht="12" customHeight="1">
      <c r="B24" s="8" t="s">
        <v>21</v>
      </c>
      <c r="C24" s="10">
        <v>1005187</v>
      </c>
      <c r="D24" s="11">
        <v>3.2</v>
      </c>
      <c r="E24" s="10">
        <v>993380</v>
      </c>
      <c r="F24" s="11">
        <v>3.1</v>
      </c>
      <c r="G24" s="11">
        <f t="shared" si="0"/>
        <v>98.82539268812668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1657242</v>
      </c>
      <c r="D26" s="11">
        <v>5.3</v>
      </c>
      <c r="E26" s="10">
        <v>1759389</v>
      </c>
      <c r="F26" s="11">
        <v>5.4</v>
      </c>
      <c r="G26" s="11">
        <f>SUM(E26/C26*100)</f>
        <v>106.16367434569001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31105754</v>
      </c>
      <c r="D28" s="12">
        <f>SUM(D7,D11,D18-D26)</f>
        <v>100</v>
      </c>
      <c r="E28" s="10">
        <f>SUM(E7,E11,E18-E26)</f>
        <v>32488566</v>
      </c>
      <c r="F28" s="12">
        <f>SUM(F7,F11,F18-F26)</f>
        <v>100</v>
      </c>
      <c r="G28" s="11">
        <f>SUM(E28/C28*100)</f>
        <v>104.44551834364792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794273</v>
      </c>
      <c r="D30" s="11">
        <v>2.6</v>
      </c>
      <c r="E30" s="10">
        <v>577833</v>
      </c>
      <c r="F30" s="11">
        <v>1.8</v>
      </c>
      <c r="G30" s="11">
        <f>SUM(E30/C30*100)</f>
        <v>72.74992351496275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3436555</v>
      </c>
      <c r="D33" s="12">
        <v>11</v>
      </c>
      <c r="E33" s="10">
        <f>SUM(E34:E36)</f>
        <v>3396330</v>
      </c>
      <c r="F33" s="12">
        <v>10.5</v>
      </c>
      <c r="G33" s="11">
        <f>SUM(E33/C33*100)</f>
        <v>98.82949639973752</v>
      </c>
    </row>
    <row r="34" spans="2:7" ht="12" customHeight="1">
      <c r="B34" s="8" t="s">
        <v>31</v>
      </c>
      <c r="C34" s="10">
        <v>3269579</v>
      </c>
      <c r="D34" s="11">
        <v>10.5</v>
      </c>
      <c r="E34" s="10">
        <v>3229872</v>
      </c>
      <c r="F34" s="11">
        <v>9.9</v>
      </c>
      <c r="G34" s="11">
        <f>SUM(E34/C34*100)</f>
        <v>98.78556230022275</v>
      </c>
    </row>
    <row r="35" spans="2:7" ht="12" customHeight="1">
      <c r="B35" s="8" t="s">
        <v>32</v>
      </c>
      <c r="C35" s="10">
        <v>166976</v>
      </c>
      <c r="D35" s="11">
        <v>0.5</v>
      </c>
      <c r="E35" s="10">
        <v>166458</v>
      </c>
      <c r="F35" s="11">
        <v>0.5</v>
      </c>
      <c r="G35" s="11">
        <f>SUM(E35/C35*100)</f>
        <v>99.68977577615945</v>
      </c>
    </row>
    <row r="36" spans="2:7" ht="12" customHeight="1">
      <c r="B36" s="8" t="s">
        <v>33</v>
      </c>
      <c r="C36" s="14" t="s">
        <v>46</v>
      </c>
      <c r="D36" s="14" t="s">
        <v>46</v>
      </c>
      <c r="E36" s="14" t="s">
        <v>46</v>
      </c>
      <c r="F36" s="14" t="s">
        <v>46</v>
      </c>
      <c r="G36" s="16" t="s">
        <v>51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11020619</v>
      </c>
      <c r="D38" s="12">
        <v>35.4</v>
      </c>
      <c r="E38" s="10">
        <f>SUM(E39:E41)</f>
        <v>10670354</v>
      </c>
      <c r="F38" s="12">
        <v>32.8</v>
      </c>
      <c r="G38" s="11">
        <f>SUM(E38/C38*100)</f>
        <v>96.82173024945332</v>
      </c>
    </row>
    <row r="39" spans="2:7" ht="12" customHeight="1">
      <c r="B39" s="8" t="s">
        <v>34</v>
      </c>
      <c r="C39" s="10">
        <v>8920</v>
      </c>
      <c r="D39" s="11">
        <v>0</v>
      </c>
      <c r="E39" s="10">
        <v>10049</v>
      </c>
      <c r="F39" s="11">
        <v>0</v>
      </c>
      <c r="G39" s="11">
        <f>SUM(E39/C39*100)</f>
        <v>112.65695067264573</v>
      </c>
    </row>
    <row r="40" spans="2:7" ht="12" customHeight="1">
      <c r="B40" s="8" t="s">
        <v>41</v>
      </c>
      <c r="C40" s="10">
        <v>3902687</v>
      </c>
      <c r="D40" s="11">
        <v>12.5</v>
      </c>
      <c r="E40" s="10">
        <v>4225381</v>
      </c>
      <c r="F40" s="11">
        <v>13</v>
      </c>
      <c r="G40" s="11">
        <f>SUM(E40/C40*100)</f>
        <v>108.2685083379733</v>
      </c>
    </row>
    <row r="41" spans="2:7" ht="12" customHeight="1">
      <c r="B41" s="8" t="s">
        <v>42</v>
      </c>
      <c r="C41" s="10">
        <v>7109012</v>
      </c>
      <c r="D41" s="11">
        <v>22.9</v>
      </c>
      <c r="E41" s="10">
        <v>6434924</v>
      </c>
      <c r="F41" s="11">
        <v>19.8</v>
      </c>
      <c r="G41" s="11">
        <f>SUM(E41/C41*100)</f>
        <v>90.51783848444764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16648580</v>
      </c>
      <c r="D43" s="12">
        <v>53.5</v>
      </c>
      <c r="E43" s="10">
        <f>SUM(E44:E48)</f>
        <v>18421882</v>
      </c>
      <c r="F43" s="12">
        <v>56.7</v>
      </c>
      <c r="G43" s="11">
        <f aca="true" t="shared" si="1" ref="G43:G48">SUM(E43/C43*100)</f>
        <v>110.65137086766559</v>
      </c>
    </row>
    <row r="44" spans="2:7" ht="12" customHeight="1">
      <c r="B44" s="8" t="s">
        <v>35</v>
      </c>
      <c r="C44" s="10">
        <v>1564964</v>
      </c>
      <c r="D44" s="11">
        <v>5</v>
      </c>
      <c r="E44" s="10">
        <v>1704463</v>
      </c>
      <c r="F44" s="11">
        <v>5.2</v>
      </c>
      <c r="G44" s="11">
        <f t="shared" si="1"/>
        <v>108.91387916910548</v>
      </c>
    </row>
    <row r="45" spans="2:7" ht="12" customHeight="1">
      <c r="B45" s="8" t="s">
        <v>36</v>
      </c>
      <c r="C45" s="10">
        <v>4529692</v>
      </c>
      <c r="D45" s="11">
        <v>14.6</v>
      </c>
      <c r="E45" s="10">
        <v>5074411</v>
      </c>
      <c r="F45" s="11">
        <v>15.6</v>
      </c>
      <c r="G45" s="11">
        <f t="shared" si="1"/>
        <v>112.02551961590324</v>
      </c>
    </row>
    <row r="46" spans="2:7" ht="12" customHeight="1">
      <c r="B46" s="8" t="s">
        <v>37</v>
      </c>
      <c r="C46" s="10">
        <v>2647130</v>
      </c>
      <c r="D46" s="11">
        <v>8.5</v>
      </c>
      <c r="E46" s="10">
        <v>2987943</v>
      </c>
      <c r="F46" s="11">
        <v>9.2</v>
      </c>
      <c r="G46" s="11">
        <f t="shared" si="1"/>
        <v>112.87481158839951</v>
      </c>
    </row>
    <row r="47" spans="2:7" ht="12" customHeight="1">
      <c r="B47" s="8" t="s">
        <v>38</v>
      </c>
      <c r="C47" s="10">
        <v>6801597</v>
      </c>
      <c r="D47" s="11">
        <v>21.9</v>
      </c>
      <c r="E47" s="10">
        <v>7489271</v>
      </c>
      <c r="F47" s="11">
        <v>23.1</v>
      </c>
      <c r="G47" s="11">
        <f t="shared" si="1"/>
        <v>110.11047846557214</v>
      </c>
    </row>
    <row r="48" spans="2:7" ht="12" customHeight="1">
      <c r="B48" s="8" t="s">
        <v>62</v>
      </c>
      <c r="C48" s="10">
        <v>1105197</v>
      </c>
      <c r="D48" s="11">
        <v>3.6</v>
      </c>
      <c r="E48" s="10">
        <v>1165794</v>
      </c>
      <c r="F48" s="11">
        <v>3.6</v>
      </c>
      <c r="G48" s="11">
        <f t="shared" si="1"/>
        <v>105.48291390584666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31105754</v>
      </c>
      <c r="D50" s="12">
        <v>100</v>
      </c>
      <c r="E50" s="10">
        <f>SUM(E33,E38,E43)</f>
        <v>32488566</v>
      </c>
      <c r="F50" s="12">
        <v>100</v>
      </c>
      <c r="G50" s="11">
        <f>SUM(E50/C50*100)</f>
        <v>104.44551834364792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60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1854</v>
      </c>
      <c r="D54" s="11">
        <v>77.3</v>
      </c>
      <c r="E54" s="10">
        <v>1915</v>
      </c>
      <c r="F54" s="11">
        <v>75</v>
      </c>
      <c r="G54" s="11">
        <f>SUM(E54/C54*100)</f>
        <v>103.29018338727076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47</v>
      </c>
      <c r="D3" s="32"/>
      <c r="E3" s="32"/>
      <c r="F3" s="32"/>
      <c r="G3" s="33"/>
    </row>
    <row r="4" spans="2:7" ht="12" customHeight="1">
      <c r="B4" s="19" t="s">
        <v>0</v>
      </c>
      <c r="C4" s="27" t="s">
        <v>57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17984082</v>
      </c>
      <c r="D7" s="11">
        <v>67.8</v>
      </c>
      <c r="E7" s="10">
        <f>SUM(E8:E10)</f>
        <v>18817449</v>
      </c>
      <c r="F7" s="11">
        <v>66.5</v>
      </c>
      <c r="G7" s="11">
        <f aca="true" t="shared" si="0" ref="G7:G24">SUM(E7/C7*100)</f>
        <v>104.63391459180403</v>
      </c>
    </row>
    <row r="8" spans="2:7" ht="12" customHeight="1">
      <c r="B8" s="8" t="s">
        <v>6</v>
      </c>
      <c r="C8" s="10">
        <v>16116053</v>
      </c>
      <c r="D8" s="11">
        <v>60.8</v>
      </c>
      <c r="E8" s="10">
        <v>16802388</v>
      </c>
      <c r="F8" s="11">
        <v>59.4</v>
      </c>
      <c r="G8" s="11">
        <f t="shared" si="0"/>
        <v>104.25870403876185</v>
      </c>
    </row>
    <row r="9" spans="2:7" ht="12" customHeight="1">
      <c r="B9" s="8" t="s">
        <v>7</v>
      </c>
      <c r="C9" s="10">
        <v>1148970</v>
      </c>
      <c r="D9" s="11">
        <v>4.3</v>
      </c>
      <c r="E9" s="10">
        <v>1215088</v>
      </c>
      <c r="F9" s="11">
        <v>4.3</v>
      </c>
      <c r="G9" s="11">
        <f t="shared" si="0"/>
        <v>105.75454537542322</v>
      </c>
    </row>
    <row r="10" spans="2:7" ht="12" customHeight="1">
      <c r="B10" s="8" t="s">
        <v>8</v>
      </c>
      <c r="C10" s="10">
        <v>719059</v>
      </c>
      <c r="D10" s="11">
        <v>2.7</v>
      </c>
      <c r="E10" s="10">
        <v>799973</v>
      </c>
      <c r="F10" s="11">
        <v>2.6</v>
      </c>
      <c r="G10" s="11">
        <f t="shared" si="0"/>
        <v>111.25276229071605</v>
      </c>
    </row>
    <row r="11" spans="2:7" ht="12" customHeight="1">
      <c r="B11" s="8" t="s">
        <v>9</v>
      </c>
      <c r="C11" s="10">
        <f>SUM(C12:C14)</f>
        <v>4774598</v>
      </c>
      <c r="D11" s="11">
        <v>18</v>
      </c>
      <c r="E11" s="10">
        <f>SUM(E12:E14)</f>
        <v>5754232</v>
      </c>
      <c r="F11" s="11">
        <v>20.3</v>
      </c>
      <c r="G11" s="11">
        <f t="shared" si="0"/>
        <v>120.51762263545538</v>
      </c>
    </row>
    <row r="12" spans="2:7" ht="12" customHeight="1">
      <c r="B12" s="8" t="s">
        <v>10</v>
      </c>
      <c r="C12" s="10">
        <v>918312</v>
      </c>
      <c r="D12" s="11">
        <v>3.5</v>
      </c>
      <c r="E12" s="10">
        <v>990979</v>
      </c>
      <c r="F12" s="11">
        <v>3.5</v>
      </c>
      <c r="G12" s="11">
        <f t="shared" si="0"/>
        <v>107.91310578539755</v>
      </c>
    </row>
    <row r="13" spans="2:7" ht="12" customHeight="1">
      <c r="B13" s="8" t="s">
        <v>29</v>
      </c>
      <c r="C13" s="10">
        <v>90667</v>
      </c>
      <c r="D13" s="11">
        <v>0.3</v>
      </c>
      <c r="E13" s="10">
        <v>92758</v>
      </c>
      <c r="F13" s="11">
        <v>0.3</v>
      </c>
      <c r="G13" s="11">
        <f t="shared" si="0"/>
        <v>102.30624152117088</v>
      </c>
    </row>
    <row r="14" spans="2:7" ht="12" customHeight="1">
      <c r="B14" s="8" t="s">
        <v>11</v>
      </c>
      <c r="C14" s="10">
        <f>SUM(C15:C17)</f>
        <v>3765619</v>
      </c>
      <c r="D14" s="11">
        <v>14.2</v>
      </c>
      <c r="E14" s="10">
        <f>SUM(E15:E17)</f>
        <v>4670495</v>
      </c>
      <c r="F14" s="11">
        <v>16.5</v>
      </c>
      <c r="G14" s="11">
        <f t="shared" si="0"/>
        <v>124.0299403630585</v>
      </c>
    </row>
    <row r="15" spans="2:7" ht="12" customHeight="1">
      <c r="B15" s="8" t="s">
        <v>12</v>
      </c>
      <c r="C15" s="10">
        <v>2926432</v>
      </c>
      <c r="D15" s="11">
        <v>11</v>
      </c>
      <c r="E15" s="10">
        <v>3611523</v>
      </c>
      <c r="F15" s="11">
        <v>12.8</v>
      </c>
      <c r="G15" s="11">
        <f t="shared" si="0"/>
        <v>123.41045341220982</v>
      </c>
    </row>
    <row r="16" spans="2:7" ht="12" customHeight="1">
      <c r="B16" s="8" t="s">
        <v>13</v>
      </c>
      <c r="C16" s="10">
        <v>758892</v>
      </c>
      <c r="D16" s="11">
        <v>2.9</v>
      </c>
      <c r="E16" s="10">
        <v>973685</v>
      </c>
      <c r="F16" s="11">
        <v>3.4</v>
      </c>
      <c r="G16" s="11">
        <f t="shared" si="0"/>
        <v>128.30350036632353</v>
      </c>
    </row>
    <row r="17" spans="2:7" ht="12" customHeight="1">
      <c r="B17" s="8" t="s">
        <v>14</v>
      </c>
      <c r="C17" s="10">
        <v>80295</v>
      </c>
      <c r="D17" s="11">
        <v>0.3</v>
      </c>
      <c r="E17" s="10">
        <v>85287</v>
      </c>
      <c r="F17" s="11">
        <v>0.3</v>
      </c>
      <c r="G17" s="11">
        <f t="shared" si="0"/>
        <v>106.21707453764245</v>
      </c>
    </row>
    <row r="18" spans="2:7" ht="12" customHeight="1">
      <c r="B18" s="8" t="s">
        <v>15</v>
      </c>
      <c r="C18" s="10">
        <f>SUM(C19:C21)</f>
        <v>5071219</v>
      </c>
      <c r="D18" s="11">
        <v>19.1</v>
      </c>
      <c r="E18" s="10">
        <f>SUM(E19:E21)</f>
        <v>5143566</v>
      </c>
      <c r="F18" s="11">
        <v>18.2</v>
      </c>
      <c r="G18" s="11">
        <f t="shared" si="0"/>
        <v>101.42661951692482</v>
      </c>
    </row>
    <row r="19" spans="2:7" ht="12" customHeight="1">
      <c r="B19" s="8" t="s">
        <v>16</v>
      </c>
      <c r="C19" s="10">
        <v>747291</v>
      </c>
      <c r="D19" s="11">
        <v>2.8</v>
      </c>
      <c r="E19" s="10">
        <v>870887</v>
      </c>
      <c r="F19" s="11">
        <v>3.1</v>
      </c>
      <c r="G19" s="11">
        <f t="shared" si="0"/>
        <v>116.53920627974912</v>
      </c>
    </row>
    <row r="20" spans="2:7" ht="12" customHeight="1">
      <c r="B20" s="8" t="s">
        <v>17</v>
      </c>
      <c r="C20" s="10">
        <v>184981</v>
      </c>
      <c r="D20" s="11">
        <v>0.7</v>
      </c>
      <c r="E20" s="10">
        <v>339751</v>
      </c>
      <c r="F20" s="11">
        <v>1.2</v>
      </c>
      <c r="G20" s="11">
        <f t="shared" si="0"/>
        <v>183.66805239457025</v>
      </c>
    </row>
    <row r="21" spans="2:7" ht="12" customHeight="1">
      <c r="B21" s="8" t="s">
        <v>18</v>
      </c>
      <c r="C21" s="10">
        <f>SUM(C22:C24)</f>
        <v>4138947</v>
      </c>
      <c r="D21" s="11">
        <v>15.6</v>
      </c>
      <c r="E21" s="10">
        <f>SUM(E22:E24)</f>
        <v>3932928</v>
      </c>
      <c r="F21" s="11">
        <v>13.9</v>
      </c>
      <c r="G21" s="11">
        <f t="shared" si="0"/>
        <v>95.02242961796806</v>
      </c>
    </row>
    <row r="22" spans="2:7" ht="12" customHeight="1">
      <c r="B22" s="8" t="s">
        <v>19</v>
      </c>
      <c r="C22" s="10">
        <v>2049421</v>
      </c>
      <c r="D22" s="11">
        <v>7.7</v>
      </c>
      <c r="E22" s="10">
        <v>1940653</v>
      </c>
      <c r="F22" s="11">
        <v>6.9</v>
      </c>
      <c r="G22" s="11">
        <f t="shared" si="0"/>
        <v>94.69274492649387</v>
      </c>
    </row>
    <row r="23" spans="2:7" ht="12" customHeight="1">
      <c r="B23" s="8" t="s">
        <v>20</v>
      </c>
      <c r="C23" s="10">
        <v>1283882</v>
      </c>
      <c r="D23" s="11">
        <v>4.8</v>
      </c>
      <c r="E23" s="10">
        <v>1194244</v>
      </c>
      <c r="F23" s="11">
        <v>4.2</v>
      </c>
      <c r="G23" s="11">
        <f t="shared" si="0"/>
        <v>93.01820572295586</v>
      </c>
    </row>
    <row r="24" spans="2:7" ht="12" customHeight="1">
      <c r="B24" s="8" t="s">
        <v>21</v>
      </c>
      <c r="C24" s="10">
        <v>805644</v>
      </c>
      <c r="D24" s="11">
        <v>3</v>
      </c>
      <c r="E24" s="10">
        <v>798031</v>
      </c>
      <c r="F24" s="11">
        <v>2.8</v>
      </c>
      <c r="G24" s="11">
        <f t="shared" si="0"/>
        <v>99.05504168094096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1317904</v>
      </c>
      <c r="D26" s="11">
        <v>5</v>
      </c>
      <c r="E26" s="10">
        <v>1411413</v>
      </c>
      <c r="F26" s="11">
        <v>5</v>
      </c>
      <c r="G26" s="11">
        <f>SUM(E26/C26*100)</f>
        <v>107.09528159865968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26511995</v>
      </c>
      <c r="D28" s="12">
        <v>100</v>
      </c>
      <c r="E28" s="10">
        <f>SUM(E7,E11,E18-E26)</f>
        <v>28303834</v>
      </c>
      <c r="F28" s="12">
        <f>SUM(F7,F11,F18-F26)</f>
        <v>100</v>
      </c>
      <c r="G28" s="11">
        <f>SUM(E28/C28*100)</f>
        <v>106.75859738205291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851386</v>
      </c>
      <c r="D30" s="11">
        <v>3.2</v>
      </c>
      <c r="E30" s="10">
        <v>1074243</v>
      </c>
      <c r="F30" s="11">
        <v>3.8</v>
      </c>
      <c r="G30" s="11">
        <f>SUM(E30/C30*100)</f>
        <v>126.17578865520458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2363148</v>
      </c>
      <c r="D33" s="12">
        <v>8.9</v>
      </c>
      <c r="E33" s="10">
        <f>SUM(E34:E36)</f>
        <v>2209200</v>
      </c>
      <c r="F33" s="12">
        <v>7.8</v>
      </c>
      <c r="G33" s="11">
        <f>SUM(E33/C33*100)</f>
        <v>93.48546938236623</v>
      </c>
    </row>
    <row r="34" spans="2:7" ht="12" customHeight="1">
      <c r="B34" s="8" t="s">
        <v>31</v>
      </c>
      <c r="C34" s="10">
        <v>2058201</v>
      </c>
      <c r="D34" s="11">
        <v>7.8</v>
      </c>
      <c r="E34" s="10">
        <v>1999402</v>
      </c>
      <c r="F34" s="11">
        <v>7.1</v>
      </c>
      <c r="G34" s="11">
        <f>SUM(E34/C34*100)</f>
        <v>97.1431847521209</v>
      </c>
    </row>
    <row r="35" spans="2:7" ht="12" customHeight="1">
      <c r="B35" s="8" t="s">
        <v>32</v>
      </c>
      <c r="C35" s="10">
        <v>302765</v>
      </c>
      <c r="D35" s="11">
        <v>1.1</v>
      </c>
      <c r="E35" s="10">
        <v>206588</v>
      </c>
      <c r="F35" s="11">
        <v>0.7</v>
      </c>
      <c r="G35" s="11">
        <f>SUM(E35/C35*100)</f>
        <v>68.2337786732284</v>
      </c>
    </row>
    <row r="36" spans="2:7" ht="12" customHeight="1">
      <c r="B36" s="8" t="s">
        <v>33</v>
      </c>
      <c r="C36" s="14">
        <v>2182</v>
      </c>
      <c r="D36" s="15">
        <v>0</v>
      </c>
      <c r="E36" s="14">
        <v>3210</v>
      </c>
      <c r="F36" s="15">
        <v>0</v>
      </c>
      <c r="G36" s="11">
        <f>SUM(E36/C36*100)</f>
        <v>147.11274060494958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8688464</v>
      </c>
      <c r="D38" s="12">
        <v>32.8</v>
      </c>
      <c r="E38" s="10">
        <f>SUM(E39:E41)</f>
        <v>9179736</v>
      </c>
      <c r="F38" s="12">
        <v>32.4</v>
      </c>
      <c r="G38" s="11">
        <f>SUM(E38/C38*100)</f>
        <v>105.65430207226503</v>
      </c>
    </row>
    <row r="39" spans="2:7" ht="12" customHeight="1">
      <c r="B39" s="8" t="s">
        <v>34</v>
      </c>
      <c r="C39" s="10">
        <v>33217</v>
      </c>
      <c r="D39" s="11">
        <v>0.1</v>
      </c>
      <c r="E39" s="10">
        <v>36120</v>
      </c>
      <c r="F39" s="11">
        <v>0.1</v>
      </c>
      <c r="G39" s="11">
        <f>SUM(E39/C39*100)</f>
        <v>108.7395008579944</v>
      </c>
    </row>
    <row r="40" spans="2:7" ht="12" customHeight="1">
      <c r="B40" s="8" t="s">
        <v>41</v>
      </c>
      <c r="C40" s="10">
        <v>2711027</v>
      </c>
      <c r="D40" s="11">
        <v>10.2</v>
      </c>
      <c r="E40" s="10">
        <v>2863042</v>
      </c>
      <c r="F40" s="11">
        <v>10.1</v>
      </c>
      <c r="G40" s="11">
        <f>SUM(E40/C40*100)</f>
        <v>105.60728461944495</v>
      </c>
    </row>
    <row r="41" spans="2:7" ht="12" customHeight="1">
      <c r="B41" s="8" t="s">
        <v>42</v>
      </c>
      <c r="C41" s="10">
        <v>5944220</v>
      </c>
      <c r="D41" s="11">
        <v>22.4</v>
      </c>
      <c r="E41" s="10">
        <v>6280574</v>
      </c>
      <c r="F41" s="11">
        <v>22.2</v>
      </c>
      <c r="G41" s="11">
        <f>SUM(E41/C41*100)</f>
        <v>105.65850523702017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15460383</v>
      </c>
      <c r="D43" s="12">
        <v>58.3</v>
      </c>
      <c r="E43" s="10">
        <f>SUM(E44:E48)</f>
        <v>16914898</v>
      </c>
      <c r="F43" s="12">
        <v>59.8</v>
      </c>
      <c r="G43" s="11">
        <f aca="true" t="shared" si="1" ref="G43:G48">SUM(E43/C43*100)</f>
        <v>109.4080140187989</v>
      </c>
    </row>
    <row r="44" spans="2:7" ht="12" customHeight="1">
      <c r="B44" s="8" t="s">
        <v>35</v>
      </c>
      <c r="C44" s="10">
        <v>1584715</v>
      </c>
      <c r="D44" s="11">
        <v>6</v>
      </c>
      <c r="E44" s="10">
        <v>1663778</v>
      </c>
      <c r="F44" s="11">
        <v>5.9</v>
      </c>
      <c r="G44" s="11">
        <f t="shared" si="1"/>
        <v>104.98909898625304</v>
      </c>
    </row>
    <row r="45" spans="2:7" ht="12" customHeight="1">
      <c r="B45" s="8" t="s">
        <v>36</v>
      </c>
      <c r="C45" s="10">
        <v>4029742</v>
      </c>
      <c r="D45" s="11">
        <v>15.2</v>
      </c>
      <c r="E45" s="10">
        <v>4640691</v>
      </c>
      <c r="F45" s="11">
        <v>16.4</v>
      </c>
      <c r="G45" s="11">
        <f t="shared" si="1"/>
        <v>115.16099541856526</v>
      </c>
    </row>
    <row r="46" spans="2:7" ht="12" customHeight="1">
      <c r="B46" s="8" t="s">
        <v>37</v>
      </c>
      <c r="C46" s="10">
        <v>2511838</v>
      </c>
      <c r="D46" s="11">
        <v>9.5</v>
      </c>
      <c r="E46" s="10">
        <v>2884398</v>
      </c>
      <c r="F46" s="11">
        <v>10.2</v>
      </c>
      <c r="G46" s="11">
        <f t="shared" si="1"/>
        <v>114.8321667241279</v>
      </c>
    </row>
    <row r="47" spans="2:7" ht="12" customHeight="1">
      <c r="B47" s="8" t="s">
        <v>38</v>
      </c>
      <c r="C47" s="10">
        <v>5826894</v>
      </c>
      <c r="D47" s="11">
        <v>22</v>
      </c>
      <c r="E47" s="10">
        <v>6062971</v>
      </c>
      <c r="F47" s="11">
        <v>21.4</v>
      </c>
      <c r="G47" s="11">
        <f t="shared" si="1"/>
        <v>104.05150668606638</v>
      </c>
    </row>
    <row r="48" spans="2:7" ht="12" customHeight="1">
      <c r="B48" s="8" t="s">
        <v>62</v>
      </c>
      <c r="C48" s="10">
        <v>1507194</v>
      </c>
      <c r="D48" s="11">
        <v>5.7</v>
      </c>
      <c r="E48" s="10">
        <v>1663060</v>
      </c>
      <c r="F48" s="11">
        <v>5.9</v>
      </c>
      <c r="G48" s="11">
        <f t="shared" si="1"/>
        <v>110.34146898143172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26511995</v>
      </c>
      <c r="D50" s="12">
        <v>100</v>
      </c>
      <c r="E50" s="10">
        <f>SUM(E33,E38,E43)</f>
        <v>28303834</v>
      </c>
      <c r="F50" s="12">
        <v>100</v>
      </c>
      <c r="G50" s="11">
        <f>SUM(E50/C50*100)</f>
        <v>106.75859738205291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60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1972</v>
      </c>
      <c r="D54" s="11">
        <v>82.2</v>
      </c>
      <c r="E54" s="10">
        <v>2077</v>
      </c>
      <c r="F54" s="11">
        <v>81.3</v>
      </c>
      <c r="G54" s="11">
        <f>SUM(E54/C54*100)</f>
        <v>105.32454361054766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48</v>
      </c>
      <c r="D3" s="32"/>
      <c r="E3" s="32"/>
      <c r="F3" s="32"/>
      <c r="G3" s="33"/>
    </row>
    <row r="4" spans="2:7" ht="12" customHeight="1">
      <c r="B4" s="19" t="s">
        <v>0</v>
      </c>
      <c r="C4" s="27" t="s">
        <v>57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7668891</v>
      </c>
      <c r="D7" s="11">
        <v>55.2</v>
      </c>
      <c r="E7" s="10">
        <f>SUM(E8:E10)</f>
        <v>8382355</v>
      </c>
      <c r="F7" s="11">
        <v>55.4</v>
      </c>
      <c r="G7" s="11">
        <f aca="true" t="shared" si="0" ref="G7:G24">SUM(E7/C7*100)</f>
        <v>109.30335298806568</v>
      </c>
    </row>
    <row r="8" spans="2:7" ht="12" customHeight="1">
      <c r="B8" s="8" t="s">
        <v>6</v>
      </c>
      <c r="C8" s="10">
        <v>6799757</v>
      </c>
      <c r="D8" s="11">
        <v>48.9</v>
      </c>
      <c r="E8" s="10">
        <v>7400866</v>
      </c>
      <c r="F8" s="11">
        <v>48.9</v>
      </c>
      <c r="G8" s="11">
        <f t="shared" si="0"/>
        <v>108.8401541408024</v>
      </c>
    </row>
    <row r="9" spans="2:7" ht="12" customHeight="1">
      <c r="B9" s="8" t="s">
        <v>7</v>
      </c>
      <c r="C9" s="10">
        <v>574115</v>
      </c>
      <c r="D9" s="11">
        <v>4.1</v>
      </c>
      <c r="E9" s="10">
        <v>609249</v>
      </c>
      <c r="F9" s="11">
        <v>4</v>
      </c>
      <c r="G9" s="11">
        <f t="shared" si="0"/>
        <v>106.1196798550813</v>
      </c>
    </row>
    <row r="10" spans="2:7" ht="12" customHeight="1">
      <c r="B10" s="8" t="s">
        <v>8</v>
      </c>
      <c r="C10" s="10">
        <v>295019</v>
      </c>
      <c r="D10" s="11">
        <v>2.1</v>
      </c>
      <c r="E10" s="10">
        <v>372240</v>
      </c>
      <c r="F10" s="11">
        <v>2.5</v>
      </c>
      <c r="G10" s="11">
        <f t="shared" si="0"/>
        <v>126.17492432690776</v>
      </c>
    </row>
    <row r="11" spans="2:7" ht="12" customHeight="1">
      <c r="B11" s="8" t="s">
        <v>9</v>
      </c>
      <c r="C11" s="10">
        <f>SUM(C12:C14)</f>
        <v>2957706</v>
      </c>
      <c r="D11" s="11">
        <v>21.3</v>
      </c>
      <c r="E11" s="10">
        <f>SUM(E12:E14)</f>
        <v>3419673</v>
      </c>
      <c r="F11" s="11">
        <v>22.6</v>
      </c>
      <c r="G11" s="11">
        <f t="shared" si="0"/>
        <v>115.61909804422751</v>
      </c>
    </row>
    <row r="12" spans="2:7" ht="12" customHeight="1">
      <c r="B12" s="8" t="s">
        <v>10</v>
      </c>
      <c r="C12" s="10">
        <v>607446</v>
      </c>
      <c r="D12" s="11">
        <v>4.4</v>
      </c>
      <c r="E12" s="10">
        <v>598708</v>
      </c>
      <c r="F12" s="11">
        <v>4</v>
      </c>
      <c r="G12" s="11">
        <f t="shared" si="0"/>
        <v>98.56151822548836</v>
      </c>
    </row>
    <row r="13" spans="2:7" ht="12" customHeight="1">
      <c r="B13" s="8" t="s">
        <v>29</v>
      </c>
      <c r="C13" s="10">
        <v>54097</v>
      </c>
      <c r="D13" s="11">
        <v>0.4</v>
      </c>
      <c r="E13" s="10">
        <v>54892</v>
      </c>
      <c r="F13" s="11">
        <v>0.4</v>
      </c>
      <c r="G13" s="11">
        <f t="shared" si="0"/>
        <v>101.46958241676987</v>
      </c>
    </row>
    <row r="14" spans="2:7" ht="12" customHeight="1">
      <c r="B14" s="8" t="s">
        <v>11</v>
      </c>
      <c r="C14" s="10">
        <f>SUM(C15:C17)</f>
        <v>2296163</v>
      </c>
      <c r="D14" s="11">
        <v>16.5</v>
      </c>
      <c r="E14" s="10">
        <f>SUM(E15:E17)</f>
        <v>2766073</v>
      </c>
      <c r="F14" s="11">
        <v>18.3</v>
      </c>
      <c r="G14" s="11">
        <f t="shared" si="0"/>
        <v>120.46501054149901</v>
      </c>
    </row>
    <row r="15" spans="2:7" ht="12" customHeight="1">
      <c r="B15" s="8" t="s">
        <v>12</v>
      </c>
      <c r="C15" s="10">
        <v>2028930</v>
      </c>
      <c r="D15" s="11">
        <v>14.6</v>
      </c>
      <c r="E15" s="10">
        <v>2419745</v>
      </c>
      <c r="F15" s="11">
        <v>16</v>
      </c>
      <c r="G15" s="11">
        <f t="shared" si="0"/>
        <v>119.26212338523261</v>
      </c>
    </row>
    <row r="16" spans="2:7" ht="12" customHeight="1">
      <c r="B16" s="8" t="s">
        <v>13</v>
      </c>
      <c r="C16" s="10">
        <v>221311</v>
      </c>
      <c r="D16" s="11">
        <v>1.6</v>
      </c>
      <c r="E16" s="10">
        <v>291660</v>
      </c>
      <c r="F16" s="11">
        <v>1.9</v>
      </c>
      <c r="G16" s="11">
        <f t="shared" si="0"/>
        <v>131.78739420995794</v>
      </c>
    </row>
    <row r="17" spans="2:7" ht="12" customHeight="1">
      <c r="B17" s="8" t="s">
        <v>14</v>
      </c>
      <c r="C17" s="10">
        <v>45922</v>
      </c>
      <c r="D17" s="11">
        <v>0.3</v>
      </c>
      <c r="E17" s="10">
        <v>54668</v>
      </c>
      <c r="F17" s="11">
        <v>0.4</v>
      </c>
      <c r="G17" s="11">
        <f t="shared" si="0"/>
        <v>119.04533774661384</v>
      </c>
    </row>
    <row r="18" spans="2:7" ht="12" customHeight="1">
      <c r="B18" s="8" t="s">
        <v>15</v>
      </c>
      <c r="C18" s="10">
        <f>SUM(C19:C21)</f>
        <v>4109095</v>
      </c>
      <c r="D18" s="11">
        <v>29.6</v>
      </c>
      <c r="E18" s="10">
        <f>SUM(E19:E21)</f>
        <v>4251788</v>
      </c>
      <c r="F18" s="11">
        <v>28.1</v>
      </c>
      <c r="G18" s="11">
        <f t="shared" si="0"/>
        <v>103.47261379938892</v>
      </c>
    </row>
    <row r="19" spans="2:7" ht="12" customHeight="1">
      <c r="B19" s="8" t="s">
        <v>16</v>
      </c>
      <c r="C19" s="10">
        <v>248903</v>
      </c>
      <c r="D19" s="11">
        <v>1.8</v>
      </c>
      <c r="E19" s="10">
        <v>210801</v>
      </c>
      <c r="F19" s="11">
        <v>1.4</v>
      </c>
      <c r="G19" s="11">
        <f t="shared" si="0"/>
        <v>84.69202862159155</v>
      </c>
    </row>
    <row r="20" spans="2:7" ht="12" customHeight="1">
      <c r="B20" s="8" t="s">
        <v>17</v>
      </c>
      <c r="C20" s="10">
        <v>103436</v>
      </c>
      <c r="D20" s="11">
        <v>0.7</v>
      </c>
      <c r="E20" s="10">
        <v>165034</v>
      </c>
      <c r="F20" s="11">
        <v>1.1</v>
      </c>
      <c r="G20" s="11">
        <f t="shared" si="0"/>
        <v>159.55180014695077</v>
      </c>
    </row>
    <row r="21" spans="2:7" ht="12" customHeight="1">
      <c r="B21" s="8" t="s">
        <v>18</v>
      </c>
      <c r="C21" s="10">
        <f>SUM(C22:C24)</f>
        <v>3756756</v>
      </c>
      <c r="D21" s="11">
        <v>27</v>
      </c>
      <c r="E21" s="10">
        <f>SUM(E22:E24)</f>
        <v>3875953</v>
      </c>
      <c r="F21" s="11">
        <v>25.6</v>
      </c>
      <c r="G21" s="11">
        <f t="shared" si="0"/>
        <v>103.17287042331202</v>
      </c>
    </row>
    <row r="22" spans="2:7" ht="12" customHeight="1">
      <c r="B22" s="8" t="s">
        <v>19</v>
      </c>
      <c r="C22" s="10">
        <v>2561940</v>
      </c>
      <c r="D22" s="11">
        <v>18.4</v>
      </c>
      <c r="E22" s="10">
        <v>2718903</v>
      </c>
      <c r="F22" s="11">
        <v>18</v>
      </c>
      <c r="G22" s="11">
        <f t="shared" si="0"/>
        <v>106.12672427925713</v>
      </c>
    </row>
    <row r="23" spans="2:7" ht="12" customHeight="1">
      <c r="B23" s="8" t="s">
        <v>20</v>
      </c>
      <c r="C23" s="10">
        <v>714115</v>
      </c>
      <c r="D23" s="11">
        <v>5.1</v>
      </c>
      <c r="E23" s="10">
        <v>684793</v>
      </c>
      <c r="F23" s="11">
        <v>4.5</v>
      </c>
      <c r="G23" s="11">
        <f t="shared" si="0"/>
        <v>95.89393865133768</v>
      </c>
    </row>
    <row r="24" spans="2:7" ht="12" customHeight="1">
      <c r="B24" s="8" t="s">
        <v>21</v>
      </c>
      <c r="C24" s="10">
        <v>480701</v>
      </c>
      <c r="D24" s="11">
        <v>3.5</v>
      </c>
      <c r="E24" s="10">
        <v>472257</v>
      </c>
      <c r="F24" s="11">
        <v>3.1</v>
      </c>
      <c r="G24" s="11">
        <f t="shared" si="0"/>
        <v>98.24339870314395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835330</v>
      </c>
      <c r="D26" s="11">
        <v>6</v>
      </c>
      <c r="E26" s="10">
        <v>916077</v>
      </c>
      <c r="F26" s="11">
        <v>6.1</v>
      </c>
      <c r="G26" s="11">
        <f>SUM(E26/C26*100)</f>
        <v>109.66647911603798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13900362</v>
      </c>
      <c r="D28" s="12">
        <v>100</v>
      </c>
      <c r="E28" s="10">
        <f>SUM(E7,E11,E18-E26)</f>
        <v>15137739</v>
      </c>
      <c r="F28" s="12">
        <f>SUM(F7,F11,F18-F26)</f>
        <v>100</v>
      </c>
      <c r="G28" s="11">
        <f>SUM(E28/C28*100)</f>
        <v>108.90176097572134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283574</v>
      </c>
      <c r="D30" s="11">
        <v>2</v>
      </c>
      <c r="E30" s="10">
        <v>260025</v>
      </c>
      <c r="F30" s="11">
        <v>1.7</v>
      </c>
      <c r="G30" s="11">
        <f>SUM(E30/C30*100)</f>
        <v>91.69564205463125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3397298</v>
      </c>
      <c r="D33" s="12">
        <v>24.4</v>
      </c>
      <c r="E33" s="10">
        <f>SUM(E34:E36)</f>
        <v>2929350</v>
      </c>
      <c r="F33" s="12">
        <v>19.4</v>
      </c>
      <c r="G33" s="11">
        <f>SUM(E33/C33*100)</f>
        <v>86.22587715296098</v>
      </c>
    </row>
    <row r="34" spans="2:7" ht="12" customHeight="1">
      <c r="B34" s="8" t="s">
        <v>31</v>
      </c>
      <c r="C34" s="10">
        <v>3121853</v>
      </c>
      <c r="D34" s="11">
        <v>22.5</v>
      </c>
      <c r="E34" s="10">
        <v>2674976</v>
      </c>
      <c r="F34" s="11">
        <v>17.7</v>
      </c>
      <c r="G34" s="11">
        <f>SUM(E34/C34*100)</f>
        <v>85.68552074681287</v>
      </c>
    </row>
    <row r="35" spans="2:7" ht="12" customHeight="1">
      <c r="B35" s="8" t="s">
        <v>32</v>
      </c>
      <c r="C35" s="10">
        <v>274943</v>
      </c>
      <c r="D35" s="11">
        <v>2</v>
      </c>
      <c r="E35" s="10">
        <v>253753</v>
      </c>
      <c r="F35" s="11">
        <v>1.7</v>
      </c>
      <c r="G35" s="11">
        <f>SUM(E35/C35*100)</f>
        <v>92.2929479928567</v>
      </c>
    </row>
    <row r="36" spans="2:7" ht="12" customHeight="1">
      <c r="B36" s="8" t="s">
        <v>33</v>
      </c>
      <c r="C36" s="14">
        <v>502</v>
      </c>
      <c r="D36" s="15">
        <v>0</v>
      </c>
      <c r="E36" s="14">
        <v>621</v>
      </c>
      <c r="F36" s="15">
        <v>0</v>
      </c>
      <c r="G36" s="11">
        <f>SUM(E36/C36*100)</f>
        <v>123.70517928286853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4541138</v>
      </c>
      <c r="D38" s="12">
        <v>32.7</v>
      </c>
      <c r="E38" s="10">
        <f>SUM(E39:E41)</f>
        <v>4970799</v>
      </c>
      <c r="F38" s="12">
        <v>32.8</v>
      </c>
      <c r="G38" s="11">
        <f>SUM(E38/C38*100)</f>
        <v>109.46152704454258</v>
      </c>
    </row>
    <row r="39" spans="2:7" ht="12" customHeight="1">
      <c r="B39" s="8" t="s">
        <v>34</v>
      </c>
      <c r="C39" s="10">
        <v>8507</v>
      </c>
      <c r="D39" s="11">
        <v>0.1</v>
      </c>
      <c r="E39" s="10">
        <v>8088</v>
      </c>
      <c r="F39" s="11">
        <v>0.1</v>
      </c>
      <c r="G39" s="11">
        <f>SUM(E39/C39*100)</f>
        <v>95.07464441048549</v>
      </c>
    </row>
    <row r="40" spans="2:7" ht="12" customHeight="1">
      <c r="B40" s="8" t="s">
        <v>41</v>
      </c>
      <c r="C40" s="10">
        <v>1613071</v>
      </c>
      <c r="D40" s="11">
        <v>11.6</v>
      </c>
      <c r="E40" s="10">
        <v>1879933</v>
      </c>
      <c r="F40" s="11">
        <v>12.4</v>
      </c>
      <c r="G40" s="11">
        <f>SUM(E40/C40*100)</f>
        <v>116.54372312192085</v>
      </c>
    </row>
    <row r="41" spans="2:7" ht="12" customHeight="1">
      <c r="B41" s="8" t="s">
        <v>42</v>
      </c>
      <c r="C41" s="10">
        <v>2919560</v>
      </c>
      <c r="D41" s="11">
        <v>21</v>
      </c>
      <c r="E41" s="10">
        <v>3082778</v>
      </c>
      <c r="F41" s="11">
        <v>20.4</v>
      </c>
      <c r="G41" s="11">
        <f>SUM(E41/C41*100)</f>
        <v>105.59049993834688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5961926</v>
      </c>
      <c r="D43" s="12">
        <v>42.9</v>
      </c>
      <c r="E43" s="10">
        <f>SUM(E44:E48)</f>
        <v>7237590</v>
      </c>
      <c r="F43" s="12">
        <v>47.8</v>
      </c>
      <c r="G43" s="11">
        <f aca="true" t="shared" si="1" ref="G43:G48">SUM(E43/C43*100)</f>
        <v>121.39684390581165</v>
      </c>
    </row>
    <row r="44" spans="2:7" ht="12" customHeight="1">
      <c r="B44" s="8" t="s">
        <v>35</v>
      </c>
      <c r="C44" s="10">
        <v>555490</v>
      </c>
      <c r="D44" s="11">
        <v>4</v>
      </c>
      <c r="E44" s="10">
        <v>604975</v>
      </c>
      <c r="F44" s="11">
        <v>4</v>
      </c>
      <c r="G44" s="11">
        <f t="shared" si="1"/>
        <v>108.90835118543988</v>
      </c>
    </row>
    <row r="45" spans="2:7" ht="12" customHeight="1">
      <c r="B45" s="8" t="s">
        <v>36</v>
      </c>
      <c r="C45" s="10">
        <v>1432483</v>
      </c>
      <c r="D45" s="11">
        <v>10.3</v>
      </c>
      <c r="E45" s="10">
        <v>1671126</v>
      </c>
      <c r="F45" s="11">
        <v>11</v>
      </c>
      <c r="G45" s="11">
        <f t="shared" si="1"/>
        <v>116.65939491079476</v>
      </c>
    </row>
    <row r="46" spans="2:7" ht="12" customHeight="1">
      <c r="B46" s="8" t="s">
        <v>37</v>
      </c>
      <c r="C46" s="10">
        <v>1002999</v>
      </c>
      <c r="D46" s="11">
        <v>7.2</v>
      </c>
      <c r="E46" s="10">
        <v>1174998</v>
      </c>
      <c r="F46" s="11">
        <v>7.8</v>
      </c>
      <c r="G46" s="11">
        <f t="shared" si="1"/>
        <v>117.14847173327192</v>
      </c>
    </row>
    <row r="47" spans="2:7" ht="12" customHeight="1">
      <c r="B47" s="8" t="s">
        <v>38</v>
      </c>
      <c r="C47" s="10">
        <v>2636152</v>
      </c>
      <c r="D47" s="11">
        <v>19</v>
      </c>
      <c r="E47" s="10">
        <v>3280994</v>
      </c>
      <c r="F47" s="11">
        <v>21.7</v>
      </c>
      <c r="G47" s="11">
        <f t="shared" si="1"/>
        <v>124.46148780495207</v>
      </c>
    </row>
    <row r="48" spans="2:7" ht="12" customHeight="1">
      <c r="B48" s="8" t="s">
        <v>62</v>
      </c>
      <c r="C48" s="10">
        <v>334802</v>
      </c>
      <c r="D48" s="11">
        <v>2.4</v>
      </c>
      <c r="E48" s="10">
        <v>505497</v>
      </c>
      <c r="F48" s="11">
        <v>3.3</v>
      </c>
      <c r="G48" s="11">
        <f t="shared" si="1"/>
        <v>150.98386509041163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13900362</v>
      </c>
      <c r="D50" s="12">
        <v>100</v>
      </c>
      <c r="E50" s="10">
        <f>SUM(E33,E38,E43)</f>
        <v>15137739</v>
      </c>
      <c r="F50" s="12">
        <v>100</v>
      </c>
      <c r="G50" s="11">
        <f>SUM(E50/C50*100)</f>
        <v>108.90176097572134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60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1733</v>
      </c>
      <c r="D54" s="11">
        <v>72.2</v>
      </c>
      <c r="E54" s="10">
        <v>1877</v>
      </c>
      <c r="F54" s="11">
        <v>73.5</v>
      </c>
      <c r="G54" s="11">
        <f>SUM(E54/C54*100)</f>
        <v>108.30929024812464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49</v>
      </c>
      <c r="D3" s="32"/>
      <c r="E3" s="32"/>
      <c r="F3" s="32"/>
      <c r="G3" s="33"/>
    </row>
    <row r="4" spans="2:7" ht="12" customHeight="1">
      <c r="B4" s="19" t="s">
        <v>53</v>
      </c>
      <c r="C4" s="27" t="s">
        <v>57</v>
      </c>
      <c r="D4" s="28"/>
      <c r="E4" s="27" t="s">
        <v>58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3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13780793</v>
      </c>
      <c r="D7" s="11">
        <v>67.7</v>
      </c>
      <c r="E7" s="10">
        <f>SUM(E8:E10)</f>
        <v>13727495</v>
      </c>
      <c r="F7" s="11">
        <v>65.2</v>
      </c>
      <c r="G7" s="11">
        <f aca="true" t="shared" si="0" ref="G7:G24">SUM(E7/C7*100)</f>
        <v>99.61324431765284</v>
      </c>
    </row>
    <row r="8" spans="2:7" ht="12" customHeight="1">
      <c r="B8" s="8" t="s">
        <v>6</v>
      </c>
      <c r="C8" s="10">
        <v>12275628</v>
      </c>
      <c r="D8" s="11">
        <v>60.3</v>
      </c>
      <c r="E8" s="10">
        <v>12193990</v>
      </c>
      <c r="F8" s="11">
        <v>57.9</v>
      </c>
      <c r="G8" s="11">
        <f t="shared" si="0"/>
        <v>99.33495866769505</v>
      </c>
    </row>
    <row r="9" spans="2:7" ht="12" customHeight="1">
      <c r="B9" s="8" t="s">
        <v>7</v>
      </c>
      <c r="C9" s="10">
        <v>944934</v>
      </c>
      <c r="D9" s="11">
        <v>4.6</v>
      </c>
      <c r="E9" s="10">
        <v>946525</v>
      </c>
      <c r="F9" s="11">
        <v>4.5</v>
      </c>
      <c r="G9" s="11">
        <f t="shared" si="0"/>
        <v>100.1683715476425</v>
      </c>
    </row>
    <row r="10" spans="2:7" ht="12" customHeight="1">
      <c r="B10" s="8" t="s">
        <v>8</v>
      </c>
      <c r="C10" s="10">
        <v>560231</v>
      </c>
      <c r="D10" s="11">
        <v>2.8</v>
      </c>
      <c r="E10" s="10">
        <v>586980</v>
      </c>
      <c r="F10" s="11">
        <v>2.8</v>
      </c>
      <c r="G10" s="11">
        <f t="shared" si="0"/>
        <v>104.77463760484514</v>
      </c>
    </row>
    <row r="11" spans="2:7" ht="12" customHeight="1">
      <c r="B11" s="8" t="s">
        <v>9</v>
      </c>
      <c r="C11" s="10">
        <f>SUM(C12:C14)</f>
        <v>3778860</v>
      </c>
      <c r="D11" s="11">
        <v>18.6</v>
      </c>
      <c r="E11" s="10">
        <f>SUM(E12:E14)</f>
        <v>4478930</v>
      </c>
      <c r="F11" s="11">
        <v>21.3</v>
      </c>
      <c r="G11" s="11">
        <f t="shared" si="0"/>
        <v>118.5259575639214</v>
      </c>
    </row>
    <row r="12" spans="2:7" ht="12" customHeight="1">
      <c r="B12" s="8" t="s">
        <v>10</v>
      </c>
      <c r="C12" s="10">
        <v>762322</v>
      </c>
      <c r="D12" s="11">
        <v>3.7</v>
      </c>
      <c r="E12" s="10">
        <v>822357</v>
      </c>
      <c r="F12" s="11">
        <v>3.9</v>
      </c>
      <c r="G12" s="11">
        <f t="shared" si="0"/>
        <v>107.87528104921542</v>
      </c>
    </row>
    <row r="13" spans="2:7" ht="12" customHeight="1">
      <c r="B13" s="8" t="s">
        <v>29</v>
      </c>
      <c r="C13" s="10">
        <v>71613</v>
      </c>
      <c r="D13" s="11">
        <v>0.4</v>
      </c>
      <c r="E13" s="10">
        <v>72145</v>
      </c>
      <c r="F13" s="11">
        <v>0.3</v>
      </c>
      <c r="G13" s="11">
        <f t="shared" si="0"/>
        <v>100.74288187898846</v>
      </c>
    </row>
    <row r="14" spans="2:7" ht="12" customHeight="1">
      <c r="B14" s="8" t="s">
        <v>11</v>
      </c>
      <c r="C14" s="10">
        <f>SUM(C15:C17)</f>
        <v>2944925</v>
      </c>
      <c r="D14" s="11">
        <v>14.5</v>
      </c>
      <c r="E14" s="10">
        <f>SUM(E15:E17)</f>
        <v>3584428</v>
      </c>
      <c r="F14" s="11">
        <v>17</v>
      </c>
      <c r="G14" s="11">
        <f t="shared" si="0"/>
        <v>121.71542568995815</v>
      </c>
    </row>
    <row r="15" spans="2:7" ht="12" customHeight="1">
      <c r="B15" s="8" t="s">
        <v>12</v>
      </c>
      <c r="C15" s="10">
        <v>2447216</v>
      </c>
      <c r="D15" s="11">
        <v>12</v>
      </c>
      <c r="E15" s="10">
        <v>2941252</v>
      </c>
      <c r="F15" s="11">
        <v>14</v>
      </c>
      <c r="G15" s="11">
        <f t="shared" si="0"/>
        <v>120.18767448398506</v>
      </c>
    </row>
    <row r="16" spans="2:7" ht="12" customHeight="1">
      <c r="B16" s="8" t="s">
        <v>13</v>
      </c>
      <c r="C16" s="10">
        <v>444688</v>
      </c>
      <c r="D16" s="11">
        <v>2.2</v>
      </c>
      <c r="E16" s="10">
        <v>580698</v>
      </c>
      <c r="F16" s="11">
        <v>2.8</v>
      </c>
      <c r="G16" s="11">
        <f t="shared" si="0"/>
        <v>130.58548915194476</v>
      </c>
    </row>
    <row r="17" spans="2:7" ht="12" customHeight="1">
      <c r="B17" s="8" t="s">
        <v>14</v>
      </c>
      <c r="C17" s="10">
        <v>53021</v>
      </c>
      <c r="D17" s="11">
        <v>0.3</v>
      </c>
      <c r="E17" s="10">
        <v>62478</v>
      </c>
      <c r="F17" s="11">
        <v>0.3</v>
      </c>
      <c r="G17" s="11">
        <f t="shared" si="0"/>
        <v>117.8363290017163</v>
      </c>
    </row>
    <row r="18" spans="2:7" ht="12" customHeight="1">
      <c r="B18" s="8" t="s">
        <v>15</v>
      </c>
      <c r="C18" s="10">
        <f>SUM(C19:C21)</f>
        <v>3944167</v>
      </c>
      <c r="D18" s="11">
        <v>19.4</v>
      </c>
      <c r="E18" s="10">
        <f>SUM(E19:E21)</f>
        <v>4026293</v>
      </c>
      <c r="F18" s="11">
        <v>19.1</v>
      </c>
      <c r="G18" s="11">
        <f t="shared" si="0"/>
        <v>102.08221406446532</v>
      </c>
    </row>
    <row r="19" spans="2:7" ht="12" customHeight="1">
      <c r="B19" s="8" t="s">
        <v>16</v>
      </c>
      <c r="C19" s="10">
        <v>445343</v>
      </c>
      <c r="D19" s="11">
        <v>2.2</v>
      </c>
      <c r="E19" s="10">
        <v>388066</v>
      </c>
      <c r="F19" s="11">
        <v>1.8</v>
      </c>
      <c r="G19" s="11">
        <f t="shared" si="0"/>
        <v>87.13867737900898</v>
      </c>
    </row>
    <row r="20" spans="2:7" ht="12" customHeight="1">
      <c r="B20" s="8" t="s">
        <v>17</v>
      </c>
      <c r="C20" s="10">
        <v>129134</v>
      </c>
      <c r="D20" s="11">
        <v>0.6</v>
      </c>
      <c r="E20" s="10">
        <v>218444</v>
      </c>
      <c r="F20" s="11">
        <v>1</v>
      </c>
      <c r="G20" s="11">
        <f t="shared" si="0"/>
        <v>169.16071677482304</v>
      </c>
    </row>
    <row r="21" spans="2:7" ht="12" customHeight="1">
      <c r="B21" s="8" t="s">
        <v>18</v>
      </c>
      <c r="C21" s="10">
        <f>SUM(C22:C24)</f>
        <v>3369690</v>
      </c>
      <c r="D21" s="11">
        <v>16.5</v>
      </c>
      <c r="E21" s="10">
        <f>SUM(E22:E24)</f>
        <v>3419783</v>
      </c>
      <c r="F21" s="11">
        <v>16.2</v>
      </c>
      <c r="G21" s="11">
        <f t="shared" si="0"/>
        <v>101.48657591647896</v>
      </c>
    </row>
    <row r="22" spans="2:7" ht="12" customHeight="1">
      <c r="B22" s="8" t="s">
        <v>19</v>
      </c>
      <c r="C22" s="10">
        <v>1735822</v>
      </c>
      <c r="D22" s="11">
        <v>8.5</v>
      </c>
      <c r="E22" s="10">
        <v>1899000</v>
      </c>
      <c r="F22" s="11">
        <v>9</v>
      </c>
      <c r="G22" s="11">
        <f t="shared" si="0"/>
        <v>109.40061826615863</v>
      </c>
    </row>
    <row r="23" spans="2:7" ht="12" customHeight="1">
      <c r="B23" s="8" t="s">
        <v>20</v>
      </c>
      <c r="C23" s="10">
        <v>997526</v>
      </c>
      <c r="D23" s="11">
        <v>4.9</v>
      </c>
      <c r="E23" s="10">
        <v>900093</v>
      </c>
      <c r="F23" s="11">
        <v>4.3</v>
      </c>
      <c r="G23" s="11">
        <f t="shared" si="0"/>
        <v>90.23253529231319</v>
      </c>
    </row>
    <row r="24" spans="2:7" ht="12" customHeight="1">
      <c r="B24" s="8" t="s">
        <v>21</v>
      </c>
      <c r="C24" s="10">
        <v>636342</v>
      </c>
      <c r="D24" s="11">
        <v>3.1</v>
      </c>
      <c r="E24" s="10">
        <v>620690</v>
      </c>
      <c r="F24" s="11">
        <v>2.9</v>
      </c>
      <c r="G24" s="11">
        <f t="shared" si="0"/>
        <v>97.54031637075661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1134037</v>
      </c>
      <c r="D26" s="11">
        <v>5.6</v>
      </c>
      <c r="E26" s="10">
        <v>1179160</v>
      </c>
      <c r="F26" s="11">
        <v>5.6</v>
      </c>
      <c r="G26" s="11">
        <f>SUM(E26/C26*100)</f>
        <v>103.97897070377775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20369783</v>
      </c>
      <c r="D28" s="12">
        <v>100</v>
      </c>
      <c r="E28" s="10">
        <f>SUM(E7,E11,E18-E26)</f>
        <v>21053558</v>
      </c>
      <c r="F28" s="12">
        <f>SUM(F7,F11,F18-F26)</f>
        <v>100</v>
      </c>
      <c r="G28" s="11">
        <f>SUM(E28/C28*100)</f>
        <v>103.35681042846652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507379</v>
      </c>
      <c r="D30" s="11">
        <v>2.5</v>
      </c>
      <c r="E30" s="10">
        <v>478682</v>
      </c>
      <c r="F30" s="11">
        <v>2.3</v>
      </c>
      <c r="G30" s="11">
        <f>SUM(E30/C30*100)</f>
        <v>94.34407021181404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56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2193873</v>
      </c>
      <c r="D33" s="12">
        <v>10.8</v>
      </c>
      <c r="E33" s="10">
        <f>SUM(E34:E36)</f>
        <v>2392767</v>
      </c>
      <c r="F33" s="12">
        <v>11.4</v>
      </c>
      <c r="G33" s="11">
        <f>SUM(E33/C33*100)</f>
        <v>109.06588485295184</v>
      </c>
    </row>
    <row r="34" spans="2:7" ht="12" customHeight="1">
      <c r="B34" s="8" t="s">
        <v>31</v>
      </c>
      <c r="C34" s="10">
        <v>2052251</v>
      </c>
      <c r="D34" s="11">
        <v>10.1</v>
      </c>
      <c r="E34" s="10">
        <v>2295997</v>
      </c>
      <c r="F34" s="11">
        <v>10.9</v>
      </c>
      <c r="G34" s="11">
        <f>SUM(E34/C34*100)</f>
        <v>111.8770072471642</v>
      </c>
    </row>
    <row r="35" spans="2:7" ht="12" customHeight="1">
      <c r="B35" s="8" t="s">
        <v>32</v>
      </c>
      <c r="C35" s="10">
        <v>139076</v>
      </c>
      <c r="D35" s="11">
        <v>0.7</v>
      </c>
      <c r="E35" s="10">
        <v>93767</v>
      </c>
      <c r="F35" s="11">
        <v>0.4</v>
      </c>
      <c r="G35" s="11">
        <f>SUM(E35/C35*100)</f>
        <v>67.42140987661422</v>
      </c>
    </row>
    <row r="36" spans="2:7" ht="12" customHeight="1">
      <c r="B36" s="8" t="s">
        <v>33</v>
      </c>
      <c r="C36" s="14">
        <v>2546</v>
      </c>
      <c r="D36" s="15">
        <v>0</v>
      </c>
      <c r="E36" s="14">
        <v>3003</v>
      </c>
      <c r="F36" s="15">
        <v>0</v>
      </c>
      <c r="G36" s="11">
        <f>SUM(E36/C36*100)</f>
        <v>117.94972505891594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9014130</v>
      </c>
      <c r="D38" s="12">
        <v>44.3</v>
      </c>
      <c r="E38" s="10">
        <f>SUM(E39:E41)</f>
        <v>8572144</v>
      </c>
      <c r="F38" s="12">
        <v>40.7</v>
      </c>
      <c r="G38" s="11">
        <f>SUM(E38/C38*100)</f>
        <v>95.0967425586274</v>
      </c>
    </row>
    <row r="39" spans="2:7" ht="12" customHeight="1">
      <c r="B39" s="8" t="s">
        <v>34</v>
      </c>
      <c r="C39" s="10">
        <v>5319</v>
      </c>
      <c r="D39" s="11">
        <v>0</v>
      </c>
      <c r="E39" s="14" t="s">
        <v>45</v>
      </c>
      <c r="F39" s="14" t="s">
        <v>45</v>
      </c>
      <c r="G39" s="16" t="s">
        <v>50</v>
      </c>
    </row>
    <row r="40" spans="2:7" ht="12" customHeight="1">
      <c r="B40" s="8" t="s">
        <v>41</v>
      </c>
      <c r="C40" s="10">
        <v>2015843</v>
      </c>
      <c r="D40" s="11">
        <v>9.9</v>
      </c>
      <c r="E40" s="10">
        <v>2239692</v>
      </c>
      <c r="F40" s="11">
        <v>10.6</v>
      </c>
      <c r="G40" s="11">
        <f>SUM(E40/C40*100)</f>
        <v>111.10448581561162</v>
      </c>
    </row>
    <row r="41" spans="2:7" ht="12" customHeight="1">
      <c r="B41" s="8" t="s">
        <v>42</v>
      </c>
      <c r="C41" s="10">
        <v>6992968</v>
      </c>
      <c r="D41" s="11">
        <v>34.3</v>
      </c>
      <c r="E41" s="10">
        <v>6332452</v>
      </c>
      <c r="F41" s="11">
        <v>30.1</v>
      </c>
      <c r="G41" s="11">
        <f>SUM(E41/C41*100)</f>
        <v>90.55456853227413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9161780</v>
      </c>
      <c r="D43" s="12">
        <v>45</v>
      </c>
      <c r="E43" s="10">
        <f>SUM(E44:E48)</f>
        <v>10088647</v>
      </c>
      <c r="F43" s="12">
        <v>47.9</v>
      </c>
      <c r="G43" s="11">
        <f aca="true" t="shared" si="1" ref="G43:G48">SUM(E43/C43*100)</f>
        <v>110.11666946816013</v>
      </c>
    </row>
    <row r="44" spans="2:7" ht="12" customHeight="1">
      <c r="B44" s="8" t="s">
        <v>35</v>
      </c>
      <c r="C44" s="10">
        <v>987026</v>
      </c>
      <c r="D44" s="11">
        <v>4.8</v>
      </c>
      <c r="E44" s="10">
        <v>1063686</v>
      </c>
      <c r="F44" s="11">
        <v>5.1</v>
      </c>
      <c r="G44" s="11">
        <f t="shared" si="1"/>
        <v>107.7667660223743</v>
      </c>
    </row>
    <row r="45" spans="2:7" ht="12" customHeight="1">
      <c r="B45" s="8" t="s">
        <v>36</v>
      </c>
      <c r="C45" s="10">
        <v>2503561</v>
      </c>
      <c r="D45" s="11">
        <v>12.3</v>
      </c>
      <c r="E45" s="10">
        <v>2888351</v>
      </c>
      <c r="F45" s="11">
        <v>13.7</v>
      </c>
      <c r="G45" s="11">
        <f t="shared" si="1"/>
        <v>115.36970738879539</v>
      </c>
    </row>
    <row r="46" spans="2:7" ht="12" customHeight="1">
      <c r="B46" s="8" t="s">
        <v>37</v>
      </c>
      <c r="C46" s="10">
        <v>1367075</v>
      </c>
      <c r="D46" s="11">
        <v>6.7</v>
      </c>
      <c r="E46" s="10">
        <v>1546814</v>
      </c>
      <c r="F46" s="11">
        <v>7.3</v>
      </c>
      <c r="G46" s="11">
        <f t="shared" si="1"/>
        <v>113.1477058683686</v>
      </c>
    </row>
    <row r="47" spans="2:7" ht="12" customHeight="1">
      <c r="B47" s="8" t="s">
        <v>38</v>
      </c>
      <c r="C47" s="10">
        <v>3447332</v>
      </c>
      <c r="D47" s="11">
        <v>16.9</v>
      </c>
      <c r="E47" s="10">
        <v>3648414</v>
      </c>
      <c r="F47" s="11">
        <v>17.3</v>
      </c>
      <c r="G47" s="11">
        <f t="shared" si="1"/>
        <v>105.832974601808</v>
      </c>
    </row>
    <row r="48" spans="2:7" ht="12" customHeight="1">
      <c r="B48" s="8" t="s">
        <v>62</v>
      </c>
      <c r="C48" s="10">
        <v>856786</v>
      </c>
      <c r="D48" s="11">
        <v>4.2</v>
      </c>
      <c r="E48" s="10">
        <v>941382</v>
      </c>
      <c r="F48" s="11">
        <v>4.5</v>
      </c>
      <c r="G48" s="11">
        <f t="shared" si="1"/>
        <v>109.87364406047718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7" t="s">
        <v>55</v>
      </c>
      <c r="C50" s="10">
        <f>SUM(C33,C38,C43)</f>
        <v>20369783</v>
      </c>
      <c r="D50" s="12">
        <v>100</v>
      </c>
      <c r="E50" s="10">
        <f>SUM(E33,E38,E43)</f>
        <v>21053558</v>
      </c>
      <c r="F50" s="12">
        <v>100</v>
      </c>
      <c r="G50" s="11">
        <f>SUM(E50/C50*100)</f>
        <v>103.35681042846652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1" t="s">
        <v>59</v>
      </c>
      <c r="D52" s="22" t="s">
        <v>25</v>
      </c>
      <c r="E52" s="21" t="s">
        <v>58</v>
      </c>
      <c r="F52" s="22" t="s">
        <v>25</v>
      </c>
      <c r="G52" s="7" t="s">
        <v>28</v>
      </c>
    </row>
    <row r="53" spans="2:7" ht="12" customHeight="1">
      <c r="B53" s="25" t="s">
        <v>54</v>
      </c>
      <c r="C53" s="14" t="s">
        <v>3</v>
      </c>
      <c r="D53" s="16" t="s">
        <v>4</v>
      </c>
      <c r="E53" s="14" t="s">
        <v>3</v>
      </c>
      <c r="F53" s="16" t="s">
        <v>4</v>
      </c>
      <c r="G53" s="16" t="s">
        <v>4</v>
      </c>
    </row>
    <row r="54" spans="2:7" ht="12" customHeight="1">
      <c r="B54" s="26"/>
      <c r="C54" s="10">
        <v>1918</v>
      </c>
      <c r="D54" s="11">
        <v>79.9</v>
      </c>
      <c r="E54" s="10">
        <v>1986</v>
      </c>
      <c r="F54" s="11">
        <v>77.8</v>
      </c>
      <c r="G54" s="11">
        <f>SUM(E54/C54*100)</f>
        <v>103.5453597497393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2004-01-30T05:39:36Z</cp:lastPrinted>
  <dcterms:created xsi:type="dcterms:W3CDTF">1999-09-03T00:31:32Z</dcterms:created>
  <dcterms:modified xsi:type="dcterms:W3CDTF">2004-01-30T05:39:37Z</dcterms:modified>
  <cp:category/>
  <cp:version/>
  <cp:contentType/>
  <cp:contentStatus/>
  <cp:revision>22</cp:revision>
</cp:coreProperties>
</file>