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(１月）" sheetId="1" r:id="rId1"/>
    <sheet name="(２月）" sheetId="2" r:id="rId2"/>
    <sheet name="(３月）" sheetId="3" r:id="rId3"/>
    <sheet name="(４月）" sheetId="4" r:id="rId4"/>
    <sheet name="(５月）" sheetId="5" r:id="rId5"/>
    <sheet name="(６月）" sheetId="6" r:id="rId6"/>
    <sheet name="(７月）" sheetId="7" r:id="rId7"/>
    <sheet name="(８月）" sheetId="8" r:id="rId8"/>
    <sheet name="(９月）" sheetId="9" r:id="rId9"/>
    <sheet name="(１０月）" sheetId="10" r:id="rId10"/>
    <sheet name="(１１月）" sheetId="11" r:id="rId11"/>
    <sheet name="(１２月）" sheetId="12" r:id="rId12"/>
  </sheets>
  <definedNames>
    <definedName name="_xlnm.Print_Area" localSheetId="9">'(１０月）'!$A$1:$R$105</definedName>
    <definedName name="_xlnm.Print_Area" localSheetId="10">'(１１月）'!$A$1:$R$105</definedName>
    <definedName name="_xlnm.Print_Area" localSheetId="11">'(１２月）'!$A$1:$R$105</definedName>
    <definedName name="_xlnm.Print_Area" localSheetId="0">'(１月）'!$A$1:$R$105</definedName>
    <definedName name="_xlnm.Print_Area" localSheetId="1">'(２月）'!$A$1:$R$105</definedName>
    <definedName name="_xlnm.Print_Area" localSheetId="2">'(３月）'!$A$1:$R$105</definedName>
    <definedName name="_xlnm.Print_Area" localSheetId="3">'(４月）'!$A$1:$R$105</definedName>
    <definedName name="_xlnm.Print_Area" localSheetId="4">'(５月）'!$A$1:$R$105</definedName>
    <definedName name="_xlnm.Print_Area" localSheetId="5">'(６月）'!$A$1:$R$105</definedName>
    <definedName name="_xlnm.Print_Area" localSheetId="6">'(７月）'!$A$1:$R$105</definedName>
    <definedName name="_xlnm.Print_Area" localSheetId="7">'(８月）'!$A$1:$R$105</definedName>
    <definedName name="_xlnm.Print_Area" localSheetId="8">'(９月）'!$A$1:$R$105</definedName>
    <definedName name="_xlnm.Print_Titles" localSheetId="9">'(１０月）'!$1:$7</definedName>
    <definedName name="_xlnm.Print_Titles" localSheetId="10">'(１１月）'!$1:$7</definedName>
    <definedName name="_xlnm.Print_Titles" localSheetId="11">'(１２月）'!$1:$7</definedName>
    <definedName name="_xlnm.Print_Titles" localSheetId="0">'(１月）'!$1:$7</definedName>
    <definedName name="_xlnm.Print_Titles" localSheetId="1">'(２月）'!$1:$7</definedName>
    <definedName name="_xlnm.Print_Titles" localSheetId="2">'(３月）'!$1:$7</definedName>
    <definedName name="_xlnm.Print_Titles" localSheetId="3">'(４月）'!$1:$7</definedName>
    <definedName name="_xlnm.Print_Titles" localSheetId="4">'(５月）'!$1:$7</definedName>
    <definedName name="_xlnm.Print_Titles" localSheetId="5">'(６月）'!$1:$7</definedName>
    <definedName name="_xlnm.Print_Titles" localSheetId="6">'(７月）'!$1:$7</definedName>
    <definedName name="_xlnm.Print_Titles" localSheetId="7">'(８月）'!$1:$7</definedName>
    <definedName name="_xlnm.Print_Titles" localSheetId="8">'(９月）'!$1:$7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<sst xmlns="http://schemas.openxmlformats.org/spreadsheetml/2006/main" count="1320" uniqueCount="114">
  <si>
    <t>明和村</t>
  </si>
  <si>
    <t>群馬県の人口及び世帯数</t>
  </si>
  <si>
    <t>県計</t>
  </si>
  <si>
    <t>市部計</t>
  </si>
  <si>
    <t>郡部計</t>
  </si>
  <si>
    <t>対前月
増　減</t>
  </si>
  <si>
    <t>自然増</t>
  </si>
  <si>
    <t>出生</t>
  </si>
  <si>
    <t>死亡</t>
  </si>
  <si>
    <t>自然動態</t>
  </si>
  <si>
    <t>社会動態</t>
  </si>
  <si>
    <t>社会増</t>
  </si>
  <si>
    <t>転入</t>
  </si>
  <si>
    <t>転出</t>
  </si>
  <si>
    <t>世帯数</t>
  </si>
  <si>
    <t>総人口</t>
  </si>
  <si>
    <t>総数</t>
  </si>
  <si>
    <t>増加</t>
  </si>
  <si>
    <t>減少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</si>
  <si>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</si>
  <si>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</si>
  <si>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</si>
  <si>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</si>
  <si>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</si>
  <si>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</si>
  <si>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</si>
  <si>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</si>
  <si>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</si>
  <si>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</si>
  <si>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</si>
  <si>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</si>
  <si>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</si>
  <si>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</si>
  <si>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</si>
  <si>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</si>
  <si>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</si>
  <si>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</si>
  <si>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</si>
  <si>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</si>
  <si>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</si>
  <si>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</si>
  <si>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</si>
  <si>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</si>
  <si>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</si>
  <si>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</si>
  <si>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</si>
  <si>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</si>
  <si>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</si>
  <si>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</si>
  <si>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</si>
  <si>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</si>
  <si>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</si>
  <si>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</si>
  <si>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</si>
  <si>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</si>
  <si>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</si>
  <si>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</si>
  <si>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</si>
  <si>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</si>
  <si>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</si>
  <si>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</si>
  <si>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</si>
  <si>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</si>
  <si>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</si>
  <si>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</si>
  <si>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</si>
  <si>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</si>
  <si>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</si>
  <si>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</si>
  <si>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</si>
  <si>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</si>
  <si>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</si>
  <si>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</si>
  <si>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</si>
  <si>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</si>
  <si>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</si>
  <si>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</si>
  <si>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</si>
  <si>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</si>
  <si>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</si>
  <si>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</si>
  <si>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</si>
  <si>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</si>
  <si>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</si>
  <si>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</si>
  <si>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</si>
  <si>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</si>
  <si>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</si>
  <si>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</si>
  <si>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</si>
  <si>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</si>
  <si>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</si>
  <si>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</si>
  <si>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</si>
  <si>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</si>
  <si>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</si>
  <si>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</si>
  <si>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</si>
  <si>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</si>
  <si>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</si>
  <si>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昭和５７年１月１日現在</t>
  </si>
  <si>
    <t>県内転出者</t>
  </si>
  <si>
    <t>県内転出者一覧表（県集計による）</t>
  </si>
  <si>
    <t>昭和５７年2月１日現在</t>
  </si>
  <si>
    <t>昭和５７年3月１日現在</t>
  </si>
  <si>
    <t>昭和５７年4月１日現在</t>
  </si>
  <si>
    <t>昭和５７年5月１日現在</t>
  </si>
  <si>
    <t>昭和５７年6月１日現在</t>
  </si>
  <si>
    <t>昭和５７年7月１日現在</t>
  </si>
  <si>
    <t>昭和５７年8月１日現在</t>
  </si>
  <si>
    <t>昭和５７年9月１日現在</t>
  </si>
  <si>
    <t>昭和５７年１0月１日現在</t>
  </si>
  <si>
    <t>昭和５７年11月１日現在</t>
  </si>
  <si>
    <t>昭和５７年12月１日現在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</si>
</sst>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);\(#,##0.0\)"/>
    <numFmt numFmtId="190" formatCode="0.00000;&quot;△ &quot;0.00000"/>
    <numFmt numFmtId="191" formatCode="0.00000%"/>
    <numFmt numFmtId="192" formatCode="0.00000_ "/>
    <numFmt numFmtId="193" formatCode="0.00_ "/>
    <numFmt numFmtId="194" formatCode="0.000;&quot;△ &quot;0.000"/>
    <numFmt numFmtId="195" formatCode="#,##0_ "/>
  </numFmts>
  <fonts count="12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49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2" borderId="5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" borderId="6" xfId="0" applyFont="1" applyFill="1" applyBorder="1" applyAlignment="1">
      <alignment horizontal="distributed" vertical="center"/>
    </xf>
    <xf numFmtId="195" fontId="8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/>
    </xf>
    <xf numFmtId="195" fontId="9" fillId="0" borderId="7" xfId="16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/>
    </xf>
    <xf numFmtId="195" fontId="8" fillId="0" borderId="7" xfId="16" applyNumberFormat="1" applyFont="1" applyBorder="1" applyAlignment="1">
      <alignment horizontal="right" vertical="center" wrapText="1"/>
    </xf>
    <xf numFmtId="195" fontId="9" fillId="0" borderId="7" xfId="16" applyNumberFormat="1" applyFont="1" applyBorder="1" applyAlignment="1" quotePrefix="1">
      <alignment horizontal="right" vertical="center" wrapText="1"/>
    </xf>
    <xf numFmtId="195" fontId="8" fillId="0" borderId="7" xfId="16" applyNumberFormat="1" applyFont="1" applyBorder="1" applyAlignment="1" quotePrefix="1">
      <alignment horizontal="right" vertical="center" wrapText="1"/>
    </xf>
    <xf numFmtId="195" fontId="8" fillId="0" borderId="0" xfId="0" applyNumberFormat="1" applyFont="1" applyAlignment="1">
      <alignment/>
    </xf>
    <xf numFmtId="190" fontId="8" fillId="0" borderId="8" xfId="16" applyNumberFormat="1" applyFont="1" applyBorder="1" applyAlignment="1">
      <alignment horizontal="right" vertical="center" wrapText="1"/>
    </xf>
    <xf numFmtId="180" fontId="8" fillId="0" borderId="0" xfId="16" applyNumberFormat="1" applyFont="1" applyBorder="1" applyAlignment="1">
      <alignment horizontal="right" vertical="center" wrapText="1"/>
    </xf>
    <xf numFmtId="181" fontId="8" fillId="0" borderId="0" xfId="16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8" fillId="3" borderId="9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3" borderId="7" xfId="0" applyFont="1" applyFill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8" fillId="3" borderId="12" xfId="0" applyFont="1" applyFill="1" applyBorder="1" applyAlignment="1">
      <alignment horizontal="distributed" vertical="center"/>
    </xf>
    <xf numFmtId="0" fontId="8" fillId="3" borderId="6" xfId="0" applyFont="1" applyFill="1" applyBorder="1" applyAlignment="1">
      <alignment horizontal="distributed" vertical="center"/>
    </xf>
    <xf numFmtId="49" fontId="2" fillId="2" borderId="5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4" fillId="2" borderId="5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  <col min="22" max="22" width="9.00390625" style="17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100</v>
      </c>
    </row>
    <row r="3" spans="2:22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  <c r="V3" s="18"/>
    </row>
    <row r="4" spans="2:22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  <c r="V4" s="18"/>
    </row>
    <row r="5" spans="2:22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  <c r="V5" s="18"/>
    </row>
    <row r="6" spans="2:22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  <c r="V6" s="18"/>
    </row>
    <row r="7" spans="2:22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  <c r="V7" s="18"/>
    </row>
    <row r="8" spans="2:22" s="2" customFormat="1" ht="12" customHeight="1">
      <c r="B8" s="66" t="s">
        <v>2</v>
      </c>
      <c r="C8" s="67"/>
      <c r="D8" s="68"/>
      <c r="E8" s="22">
        <f>E9+E10</f>
        <v>526097</v>
      </c>
      <c r="F8" s="22">
        <f>G8-H8</f>
        <v>424</v>
      </c>
      <c r="G8" s="22">
        <f>G9+G10</f>
        <v>2058</v>
      </c>
      <c r="H8" s="22">
        <f>H9+H10</f>
        <v>1634</v>
      </c>
      <c r="I8" s="22">
        <f>J8+K8</f>
        <v>1867266</v>
      </c>
      <c r="J8" s="22">
        <f>J9+J10</f>
        <v>918690</v>
      </c>
      <c r="K8" s="22">
        <f>K9+K10</f>
        <v>948576</v>
      </c>
      <c r="L8" s="22">
        <f>L9+L10</f>
        <v>1326</v>
      </c>
      <c r="M8" s="22">
        <f>N8-O8</f>
        <v>898</v>
      </c>
      <c r="N8" s="22">
        <f>N9+N10</f>
        <v>2011</v>
      </c>
      <c r="O8" s="22">
        <f>O9+O10</f>
        <v>1113</v>
      </c>
      <c r="P8" s="22">
        <f>Q8-R8</f>
        <v>428</v>
      </c>
      <c r="Q8" s="22">
        <f>Q9+Q10</f>
        <v>4984</v>
      </c>
      <c r="R8" s="22">
        <f>R9+R10</f>
        <v>4556</v>
      </c>
      <c r="S8" s="23">
        <f>T8+U8</f>
        <v>2813</v>
      </c>
      <c r="T8" s="23">
        <f>T9+T10</f>
        <v>1301</v>
      </c>
      <c r="U8" s="23">
        <f>U9+U10</f>
        <v>1512</v>
      </c>
      <c r="V8" s="18"/>
    </row>
    <row r="9" spans="2:22" s="2" customFormat="1" ht="12" customHeight="1">
      <c r="B9" s="66" t="s">
        <v>3</v>
      </c>
      <c r="C9" s="69"/>
      <c r="D9" s="56"/>
      <c r="E9" s="22">
        <f>SUM(E12:E22)</f>
        <v>344346</v>
      </c>
      <c r="F9" s="22">
        <f>G9-H9</f>
        <v>245</v>
      </c>
      <c r="G9" s="22">
        <f>SUM(G12:G22)</f>
        <v>1450</v>
      </c>
      <c r="H9" s="22">
        <f>SUM(H12:H22)</f>
        <v>1205</v>
      </c>
      <c r="I9" s="22">
        <f>J9+K9</f>
        <v>1170835</v>
      </c>
      <c r="J9" s="22">
        <f>SUM(J12:J22)</f>
        <v>574543</v>
      </c>
      <c r="K9" s="22">
        <f>SUM(K12:K22)</f>
        <v>596292</v>
      </c>
      <c r="L9" s="22">
        <f>SUM(L12:L22)</f>
        <v>798</v>
      </c>
      <c r="M9" s="22">
        <f aca="true" t="shared" si="0" ref="M9:M22">N9-O9</f>
        <v>622</v>
      </c>
      <c r="N9" s="22">
        <f>SUM(N12:N22)</f>
        <v>1261</v>
      </c>
      <c r="O9" s="22">
        <f>SUM(O12:O22)</f>
        <v>639</v>
      </c>
      <c r="P9" s="22">
        <f>Q9-R9</f>
        <v>176</v>
      </c>
      <c r="Q9" s="22">
        <f>SUM(Q12:Q22)</f>
        <v>2982</v>
      </c>
      <c r="R9" s="22">
        <f>SUM(R12:R22)</f>
        <v>2806</v>
      </c>
      <c r="S9" s="23">
        <f>T9+U9</f>
        <v>1597</v>
      </c>
      <c r="T9" s="23">
        <f>SUM(T12:T22)</f>
        <v>746</v>
      </c>
      <c r="U9" s="23">
        <f>SUM(U12:U22)</f>
        <v>851</v>
      </c>
      <c r="V9" s="18"/>
    </row>
    <row r="10" spans="2:22" s="2" customFormat="1" ht="12" customHeight="1">
      <c r="B10" s="66" t="s">
        <v>4</v>
      </c>
      <c r="C10" s="69"/>
      <c r="D10" s="56"/>
      <c r="E10" s="22">
        <f>E24+E35+E41+E48+E56+E62+E65+E75+E85+E91+E97+E100</f>
        <v>181751</v>
      </c>
      <c r="F10" s="22">
        <f>G10-H10</f>
        <v>179</v>
      </c>
      <c r="G10" s="22">
        <f>G24+G35+G41+G48+G56+G62+G65+G75+G85+G91+G97+G100</f>
        <v>608</v>
      </c>
      <c r="H10" s="22">
        <f>H24+H35+H41+H48+H56+H62+H65+H75+H85+H91+H97+H100</f>
        <v>429</v>
      </c>
      <c r="I10" s="22">
        <f>J10+K10</f>
        <v>696431</v>
      </c>
      <c r="J10" s="22">
        <f>J24+J35+J41+J48+J56+J62+J65+J75+J85+J91+J97+J100</f>
        <v>344147</v>
      </c>
      <c r="K10" s="22">
        <f>K24+K35+K41+K48+K56+K62+K65+K75+K85+K91+K97+K100</f>
        <v>352284</v>
      </c>
      <c r="L10" s="22">
        <f>L24+L35+L41+L48+L56+L62+L65+L75+L85+L91+L97+L100</f>
        <v>528</v>
      </c>
      <c r="M10" s="22">
        <f t="shared" si="0"/>
        <v>276</v>
      </c>
      <c r="N10" s="22">
        <f>N24+N35+N41+N48+N56+N62+N65+N75+N85+N91+N97+N100</f>
        <v>750</v>
      </c>
      <c r="O10" s="22">
        <f>O24+O35+O41+O48+O56+O62+O65+O75+O85+O91+O97+O100</f>
        <v>474</v>
      </c>
      <c r="P10" s="22">
        <f>Q10-R10</f>
        <v>252</v>
      </c>
      <c r="Q10" s="22">
        <f>Q24+Q35+Q41+Q48+Q56+Q62+Q65+Q75+Q85+Q91+Q97+Q100</f>
        <v>2002</v>
      </c>
      <c r="R10" s="22">
        <f>R24+R35+R41+R48+R56+R62+R65+R75+R85+R91+R97+R100</f>
        <v>1750</v>
      </c>
      <c r="S10" s="23">
        <f>S24+S35+S41+S48+S56+S62+S65+S75+S85+S91+S97+S100</f>
        <v>1216</v>
      </c>
      <c r="T10" s="23">
        <f>T24+T35+T41+T48+T56+T62+T65+T75+T85+T91+T97+T100</f>
        <v>555</v>
      </c>
      <c r="U10" s="23">
        <f>U24+U35+U41+U48+U56+U62+U65+U75+U85+U91+U97+U100</f>
        <v>661</v>
      </c>
      <c r="V10" s="18"/>
    </row>
    <row r="11" spans="2:22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  <c r="V11" s="18"/>
    </row>
    <row r="12" spans="2:22" s="2" customFormat="1" ht="12" customHeight="1">
      <c r="B12" s="3"/>
      <c r="C12" s="55" t="s">
        <v>21</v>
      </c>
      <c r="D12" s="56"/>
      <c r="E12" s="24">
        <v>81876</v>
      </c>
      <c r="F12" s="24">
        <f>G12-H12</f>
        <v>76</v>
      </c>
      <c r="G12" s="24">
        <v>373</v>
      </c>
      <c r="H12" s="24">
        <v>297</v>
      </c>
      <c r="I12" s="24">
        <f>J12+K12</f>
        <v>268503</v>
      </c>
      <c r="J12" s="24">
        <v>130992</v>
      </c>
      <c r="K12" s="24">
        <v>137511</v>
      </c>
      <c r="L12" s="24">
        <v>223</v>
      </c>
      <c r="M12" s="24">
        <f t="shared" si="0"/>
        <v>157</v>
      </c>
      <c r="N12" s="24">
        <v>293</v>
      </c>
      <c r="O12" s="24">
        <v>136</v>
      </c>
      <c r="P12" s="24">
        <f>Q12-R12</f>
        <v>66</v>
      </c>
      <c r="Q12" s="24">
        <v>688</v>
      </c>
      <c r="R12" s="24">
        <v>622</v>
      </c>
      <c r="S12" s="21">
        <f>T12+U12</f>
        <v>349</v>
      </c>
      <c r="T12" s="21">
        <v>166</v>
      </c>
      <c r="U12" s="21">
        <v>183</v>
      </c>
      <c r="V12" s="18"/>
    </row>
    <row r="13" spans="2:22" s="2" customFormat="1" ht="12" customHeight="1">
      <c r="B13" s="3"/>
      <c r="C13" s="55" t="s">
        <v>22</v>
      </c>
      <c r="D13" s="56"/>
      <c r="E13" s="24">
        <v>69501</v>
      </c>
      <c r="F13" s="24">
        <f aca="true" t="shared" si="1" ref="F13:F22">G13-H13</f>
        <v>6</v>
      </c>
      <c r="G13" s="24">
        <v>303</v>
      </c>
      <c r="H13" s="24">
        <v>297</v>
      </c>
      <c r="I13" s="24">
        <f aca="true" t="shared" si="2" ref="I13:I22">J13+K13</f>
        <v>223569</v>
      </c>
      <c r="J13" s="24">
        <v>110580</v>
      </c>
      <c r="K13" s="24">
        <v>112989</v>
      </c>
      <c r="L13" s="24">
        <v>156</v>
      </c>
      <c r="M13" s="24">
        <f t="shared" si="0"/>
        <v>142</v>
      </c>
      <c r="N13" s="24">
        <v>249</v>
      </c>
      <c r="O13" s="24">
        <v>107</v>
      </c>
      <c r="P13" s="24">
        <f aca="true" t="shared" si="3" ref="P13:P22">Q13-R13</f>
        <v>14</v>
      </c>
      <c r="Q13" s="24">
        <v>612</v>
      </c>
      <c r="R13" s="24">
        <v>598</v>
      </c>
      <c r="S13" s="21">
        <f aca="true" t="shared" si="4" ref="S13:S22">T13+U13</f>
        <v>331</v>
      </c>
      <c r="T13" s="21">
        <v>155</v>
      </c>
      <c r="U13" s="21">
        <v>176</v>
      </c>
      <c r="V13" s="18"/>
    </row>
    <row r="14" spans="2:22" s="2" customFormat="1" ht="12" customHeight="1">
      <c r="B14" s="6"/>
      <c r="C14" s="55" t="s">
        <v>23</v>
      </c>
      <c r="D14" s="56"/>
      <c r="E14" s="24">
        <v>39096</v>
      </c>
      <c r="F14" s="24">
        <f t="shared" si="1"/>
        <v>14</v>
      </c>
      <c r="G14" s="24">
        <v>98</v>
      </c>
      <c r="H14" s="24">
        <v>84</v>
      </c>
      <c r="I14" s="24">
        <f t="shared" si="2"/>
        <v>132708</v>
      </c>
      <c r="J14" s="24">
        <v>63849</v>
      </c>
      <c r="K14" s="24">
        <v>68859</v>
      </c>
      <c r="L14" s="24">
        <v>-14</v>
      </c>
      <c r="M14" s="24">
        <f t="shared" si="0"/>
        <v>26</v>
      </c>
      <c r="N14" s="24">
        <v>97</v>
      </c>
      <c r="O14" s="24">
        <v>71</v>
      </c>
      <c r="P14" s="24">
        <f t="shared" si="3"/>
        <v>-40</v>
      </c>
      <c r="Q14" s="24">
        <v>236</v>
      </c>
      <c r="R14" s="24">
        <v>276</v>
      </c>
      <c r="S14" s="21">
        <f t="shared" si="4"/>
        <v>172</v>
      </c>
      <c r="T14" s="21">
        <v>81</v>
      </c>
      <c r="U14" s="21">
        <v>91</v>
      </c>
      <c r="V14" s="18"/>
    </row>
    <row r="15" spans="2:22" s="2" customFormat="1" ht="12" customHeight="1">
      <c r="B15" s="6"/>
      <c r="C15" s="55" t="s">
        <v>24</v>
      </c>
      <c r="D15" s="56"/>
      <c r="E15" s="24">
        <v>30612</v>
      </c>
      <c r="F15" s="24">
        <f t="shared" si="1"/>
        <v>61</v>
      </c>
      <c r="G15" s="24">
        <v>143</v>
      </c>
      <c r="H15" s="24">
        <v>82</v>
      </c>
      <c r="I15" s="24">
        <f t="shared" si="2"/>
        <v>107479</v>
      </c>
      <c r="J15" s="24">
        <v>52984</v>
      </c>
      <c r="K15" s="24">
        <v>54495</v>
      </c>
      <c r="L15" s="24">
        <v>182</v>
      </c>
      <c r="M15" s="24">
        <f t="shared" si="0"/>
        <v>63</v>
      </c>
      <c r="N15" s="24">
        <v>117</v>
      </c>
      <c r="O15" s="24">
        <v>54</v>
      </c>
      <c r="P15" s="24">
        <f t="shared" si="3"/>
        <v>119</v>
      </c>
      <c r="Q15" s="24">
        <v>316</v>
      </c>
      <c r="R15" s="24">
        <v>197</v>
      </c>
      <c r="S15" s="21">
        <f t="shared" si="4"/>
        <v>116</v>
      </c>
      <c r="T15" s="21">
        <v>50</v>
      </c>
      <c r="U15" s="21">
        <v>66</v>
      </c>
      <c r="V15" s="18"/>
    </row>
    <row r="16" spans="2:22" s="2" customFormat="1" ht="12" customHeight="1">
      <c r="B16" s="6"/>
      <c r="C16" s="55" t="s">
        <v>25</v>
      </c>
      <c r="D16" s="56"/>
      <c r="E16" s="24">
        <v>36075</v>
      </c>
      <c r="F16" s="24">
        <f t="shared" si="1"/>
        <v>54</v>
      </c>
      <c r="G16" s="24">
        <v>197</v>
      </c>
      <c r="H16" s="24">
        <v>143</v>
      </c>
      <c r="I16" s="24">
        <f t="shared" si="2"/>
        <v>126108</v>
      </c>
      <c r="J16" s="24">
        <v>63155</v>
      </c>
      <c r="K16" s="24">
        <v>62953</v>
      </c>
      <c r="L16" s="24">
        <v>95</v>
      </c>
      <c r="M16" s="24">
        <f t="shared" si="0"/>
        <v>71</v>
      </c>
      <c r="N16" s="24">
        <v>150</v>
      </c>
      <c r="O16" s="24">
        <v>79</v>
      </c>
      <c r="P16" s="24">
        <f t="shared" si="3"/>
        <v>24</v>
      </c>
      <c r="Q16" s="24">
        <v>376</v>
      </c>
      <c r="R16" s="24">
        <v>352</v>
      </c>
      <c r="S16" s="21">
        <f t="shared" si="4"/>
        <v>184</v>
      </c>
      <c r="T16" s="21">
        <v>89</v>
      </c>
      <c r="U16" s="21">
        <v>95</v>
      </c>
      <c r="V16" s="18"/>
    </row>
    <row r="17" spans="2:22" s="2" customFormat="1" ht="12" customHeight="1">
      <c r="B17" s="6"/>
      <c r="C17" s="55" t="s">
        <v>26</v>
      </c>
      <c r="D17" s="56"/>
      <c r="E17" s="24">
        <v>13837</v>
      </c>
      <c r="F17" s="24">
        <f t="shared" si="1"/>
        <v>-5</v>
      </c>
      <c r="G17" s="24">
        <v>48</v>
      </c>
      <c r="H17" s="24">
        <v>53</v>
      </c>
      <c r="I17" s="24">
        <f t="shared" si="2"/>
        <v>47533</v>
      </c>
      <c r="J17" s="24">
        <v>23340</v>
      </c>
      <c r="K17" s="24">
        <v>24193</v>
      </c>
      <c r="L17" s="24">
        <v>-37</v>
      </c>
      <c r="M17" s="24">
        <f t="shared" si="0"/>
        <v>10</v>
      </c>
      <c r="N17" s="24">
        <v>45</v>
      </c>
      <c r="O17" s="24">
        <v>35</v>
      </c>
      <c r="P17" s="24">
        <f t="shared" si="3"/>
        <v>-47</v>
      </c>
      <c r="Q17" s="24">
        <v>100</v>
      </c>
      <c r="R17" s="24">
        <v>147</v>
      </c>
      <c r="S17" s="21">
        <f t="shared" si="4"/>
        <v>76</v>
      </c>
      <c r="T17" s="21">
        <v>30</v>
      </c>
      <c r="U17" s="21">
        <v>46</v>
      </c>
      <c r="V17" s="18"/>
    </row>
    <row r="18" spans="2:22" s="2" customFormat="1" ht="12" customHeight="1">
      <c r="B18" s="6"/>
      <c r="C18" s="55" t="s">
        <v>27</v>
      </c>
      <c r="D18" s="56"/>
      <c r="E18" s="24">
        <v>20153</v>
      </c>
      <c r="F18" s="24">
        <f t="shared" si="1"/>
        <v>3</v>
      </c>
      <c r="G18" s="24">
        <v>80</v>
      </c>
      <c r="H18" s="24">
        <v>77</v>
      </c>
      <c r="I18" s="24">
        <f t="shared" si="2"/>
        <v>71078</v>
      </c>
      <c r="J18" s="24">
        <v>34805</v>
      </c>
      <c r="K18" s="24">
        <v>36273</v>
      </c>
      <c r="L18" s="24">
        <v>45</v>
      </c>
      <c r="M18" s="24">
        <f t="shared" si="0"/>
        <v>36</v>
      </c>
      <c r="N18" s="24">
        <v>85</v>
      </c>
      <c r="O18" s="24">
        <v>49</v>
      </c>
      <c r="P18" s="24">
        <f t="shared" si="3"/>
        <v>9</v>
      </c>
      <c r="Q18" s="24">
        <v>189</v>
      </c>
      <c r="R18" s="24">
        <v>180</v>
      </c>
      <c r="S18" s="21">
        <f t="shared" si="4"/>
        <v>58</v>
      </c>
      <c r="T18" s="21">
        <v>23</v>
      </c>
      <c r="U18" s="21">
        <v>35</v>
      </c>
      <c r="V18" s="18"/>
    </row>
    <row r="19" spans="2:22" s="2" customFormat="1" ht="12" customHeight="1">
      <c r="B19" s="6"/>
      <c r="C19" s="55" t="s">
        <v>28</v>
      </c>
      <c r="D19" s="56"/>
      <c r="E19" s="24">
        <v>13465</v>
      </c>
      <c r="F19" s="24">
        <f t="shared" si="1"/>
        <v>18</v>
      </c>
      <c r="G19" s="24">
        <v>90</v>
      </c>
      <c r="H19" s="24">
        <v>72</v>
      </c>
      <c r="I19" s="24">
        <f t="shared" si="2"/>
        <v>47262</v>
      </c>
      <c r="J19" s="24">
        <v>23127</v>
      </c>
      <c r="K19" s="24">
        <v>24135</v>
      </c>
      <c r="L19" s="24">
        <v>37</v>
      </c>
      <c r="M19" s="24">
        <f t="shared" si="0"/>
        <v>52</v>
      </c>
      <c r="N19" s="24">
        <v>68</v>
      </c>
      <c r="O19" s="24">
        <v>16</v>
      </c>
      <c r="P19" s="24">
        <f t="shared" si="3"/>
        <v>-15</v>
      </c>
      <c r="Q19" s="24">
        <v>136</v>
      </c>
      <c r="R19" s="24">
        <v>151</v>
      </c>
      <c r="S19" s="21">
        <f t="shared" si="4"/>
        <v>112</v>
      </c>
      <c r="T19" s="21">
        <v>55</v>
      </c>
      <c r="U19" s="21">
        <v>57</v>
      </c>
      <c r="V19" s="18"/>
    </row>
    <row r="20" spans="2:22" s="2" customFormat="1" ht="12" customHeight="1">
      <c r="B20" s="6"/>
      <c r="C20" s="55" t="s">
        <v>29</v>
      </c>
      <c r="D20" s="56"/>
      <c r="E20" s="24">
        <v>14909</v>
      </c>
      <c r="F20" s="24">
        <f t="shared" si="1"/>
        <v>-1</v>
      </c>
      <c r="G20" s="24">
        <v>42</v>
      </c>
      <c r="H20" s="24">
        <v>43</v>
      </c>
      <c r="I20" s="24">
        <f t="shared" si="2"/>
        <v>54873</v>
      </c>
      <c r="J20" s="24">
        <v>26988</v>
      </c>
      <c r="K20" s="24">
        <v>27885</v>
      </c>
      <c r="L20" s="24">
        <v>41</v>
      </c>
      <c r="M20" s="24">
        <f t="shared" si="0"/>
        <v>13</v>
      </c>
      <c r="N20" s="24">
        <v>48</v>
      </c>
      <c r="O20" s="24">
        <v>35</v>
      </c>
      <c r="P20" s="24">
        <f t="shared" si="3"/>
        <v>28</v>
      </c>
      <c r="Q20" s="24">
        <v>124</v>
      </c>
      <c r="R20" s="24">
        <v>96</v>
      </c>
      <c r="S20" s="21">
        <f t="shared" si="4"/>
        <v>47</v>
      </c>
      <c r="T20" s="21">
        <v>31</v>
      </c>
      <c r="U20" s="21">
        <v>16</v>
      </c>
      <c r="V20" s="18"/>
    </row>
    <row r="21" spans="2:22" s="2" customFormat="1" ht="12" customHeight="1">
      <c r="B21" s="6"/>
      <c r="C21" s="55" t="s">
        <v>30</v>
      </c>
      <c r="D21" s="56"/>
      <c r="E21" s="24">
        <v>12746</v>
      </c>
      <c r="F21" s="24">
        <f t="shared" si="1"/>
        <v>16</v>
      </c>
      <c r="G21" s="24">
        <v>49</v>
      </c>
      <c r="H21" s="24">
        <v>33</v>
      </c>
      <c r="I21" s="24">
        <f t="shared" si="2"/>
        <v>48234</v>
      </c>
      <c r="J21" s="24">
        <v>23464</v>
      </c>
      <c r="K21" s="24">
        <v>24770</v>
      </c>
      <c r="L21" s="24">
        <v>27</v>
      </c>
      <c r="M21" s="24">
        <f t="shared" si="0"/>
        <v>26</v>
      </c>
      <c r="N21" s="24">
        <v>60</v>
      </c>
      <c r="O21" s="24">
        <v>34</v>
      </c>
      <c r="P21" s="24">
        <f t="shared" si="3"/>
        <v>1</v>
      </c>
      <c r="Q21" s="24">
        <v>117</v>
      </c>
      <c r="R21" s="24">
        <v>116</v>
      </c>
      <c r="S21" s="21">
        <f t="shared" si="4"/>
        <v>101</v>
      </c>
      <c r="T21" s="21">
        <v>43</v>
      </c>
      <c r="U21" s="21">
        <v>58</v>
      </c>
      <c r="V21" s="18"/>
    </row>
    <row r="22" spans="2:22" s="2" customFormat="1" ht="12" customHeight="1">
      <c r="B22" s="6"/>
      <c r="C22" s="55" t="s">
        <v>31</v>
      </c>
      <c r="D22" s="56"/>
      <c r="E22" s="24">
        <v>12076</v>
      </c>
      <c r="F22" s="24">
        <f t="shared" si="1"/>
        <v>3</v>
      </c>
      <c r="G22" s="24">
        <v>27</v>
      </c>
      <c r="H22" s="24">
        <v>24</v>
      </c>
      <c r="I22" s="24">
        <f t="shared" si="2"/>
        <v>43488</v>
      </c>
      <c r="J22" s="24">
        <v>21259</v>
      </c>
      <c r="K22" s="24">
        <v>22229</v>
      </c>
      <c r="L22" s="24">
        <v>43</v>
      </c>
      <c r="M22" s="24">
        <f t="shared" si="0"/>
        <v>26</v>
      </c>
      <c r="N22" s="24">
        <v>49</v>
      </c>
      <c r="O22" s="24">
        <v>23</v>
      </c>
      <c r="P22" s="24">
        <f t="shared" si="3"/>
        <v>17</v>
      </c>
      <c r="Q22" s="24">
        <v>88</v>
      </c>
      <c r="R22" s="24">
        <v>71</v>
      </c>
      <c r="S22" s="21">
        <f t="shared" si="4"/>
        <v>51</v>
      </c>
      <c r="T22" s="21">
        <v>23</v>
      </c>
      <c r="U22" s="21">
        <v>28</v>
      </c>
      <c r="V22" s="18"/>
    </row>
    <row r="23" spans="2:22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  <c r="V23" s="18"/>
    </row>
    <row r="24" spans="2:22" s="2" customFormat="1" ht="12" customHeight="1">
      <c r="B24" s="8"/>
      <c r="C24" s="70" t="s">
        <v>32</v>
      </c>
      <c r="D24" s="68"/>
      <c r="E24" s="22">
        <f>SUM(E25:E33)</f>
        <v>20929</v>
      </c>
      <c r="F24" s="22">
        <f>G24-H24</f>
        <v>29</v>
      </c>
      <c r="G24" s="22">
        <f>SUM(G25:G33)</f>
        <v>66</v>
      </c>
      <c r="H24" s="22">
        <f>SUM(H25:H33)</f>
        <v>37</v>
      </c>
      <c r="I24" s="22">
        <f>J24+K24</f>
        <v>88290</v>
      </c>
      <c r="J24" s="22">
        <f>SUM(J25:J33)</f>
        <v>43635</v>
      </c>
      <c r="K24" s="22">
        <f>SUM(K25:K33)</f>
        <v>44655</v>
      </c>
      <c r="L24" s="22">
        <f>SUM(L25:L33)</f>
        <v>35</v>
      </c>
      <c r="M24" s="22">
        <f>N24-O24</f>
        <v>14</v>
      </c>
      <c r="N24" s="22">
        <f>SUM(N25:N33)</f>
        <v>83</v>
      </c>
      <c r="O24" s="22">
        <f>SUM(O25:O33)</f>
        <v>69</v>
      </c>
      <c r="P24" s="22">
        <f>Q24-R24</f>
        <v>21</v>
      </c>
      <c r="Q24" s="22">
        <f>SUM(Q25:Q33)</f>
        <v>238</v>
      </c>
      <c r="R24" s="22">
        <f>SUM(R25:R33)</f>
        <v>217</v>
      </c>
      <c r="S24" s="23">
        <f>T24+U24</f>
        <v>184</v>
      </c>
      <c r="T24" s="23">
        <f>SUM(T25:T33)</f>
        <v>76</v>
      </c>
      <c r="U24" s="23">
        <f>SUM(U25:U33)</f>
        <v>108</v>
      </c>
      <c r="V24" s="18"/>
    </row>
    <row r="25" spans="2:22" s="2" customFormat="1" ht="12" customHeight="1">
      <c r="B25" s="6"/>
      <c r="C25" s="11"/>
      <c r="D25" s="9" t="s">
        <v>33</v>
      </c>
      <c r="E25" s="24">
        <v>1978</v>
      </c>
      <c r="F25" s="24">
        <f aca="true" t="shared" si="5" ref="F25:F33">G25-H25</f>
        <v>2</v>
      </c>
      <c r="G25" s="24">
        <v>5</v>
      </c>
      <c r="H25" s="24">
        <v>3</v>
      </c>
      <c r="I25" s="24">
        <f aca="true" t="shared" si="6" ref="I25:I33">J25+K25</f>
        <v>8765</v>
      </c>
      <c r="J25" s="24">
        <v>4363</v>
      </c>
      <c r="K25" s="24">
        <v>4402</v>
      </c>
      <c r="L25" s="24">
        <v>0</v>
      </c>
      <c r="M25" s="24">
        <f>N25-O25</f>
        <v>1</v>
      </c>
      <c r="N25" s="24">
        <v>5</v>
      </c>
      <c r="O25" s="24">
        <v>4</v>
      </c>
      <c r="P25" s="24">
        <f>Q25-R25</f>
        <v>-1</v>
      </c>
      <c r="Q25" s="24">
        <v>20</v>
      </c>
      <c r="R25" s="24">
        <v>21</v>
      </c>
      <c r="S25" s="21">
        <f>T25+U25</f>
        <v>17</v>
      </c>
      <c r="T25" s="21">
        <v>10</v>
      </c>
      <c r="U25" s="21">
        <v>7</v>
      </c>
      <c r="V25" s="18"/>
    </row>
    <row r="26" spans="2:22" s="2" customFormat="1" ht="12" customHeight="1">
      <c r="B26" s="6"/>
      <c r="C26" s="11"/>
      <c r="D26" s="9" t="s">
        <v>34</v>
      </c>
      <c r="E26" s="24">
        <v>3174</v>
      </c>
      <c r="F26" s="24">
        <f t="shared" si="5"/>
        <v>3</v>
      </c>
      <c r="G26" s="24">
        <v>9</v>
      </c>
      <c r="H26" s="24">
        <v>6</v>
      </c>
      <c r="I26" s="24">
        <f t="shared" si="6"/>
        <v>13766</v>
      </c>
      <c r="J26" s="24">
        <v>6839</v>
      </c>
      <c r="K26" s="24">
        <v>6927</v>
      </c>
      <c r="L26" s="24">
        <v>-16</v>
      </c>
      <c r="M26" s="24">
        <f aca="true" t="shared" si="7" ref="M26:M33">N26-O26</f>
        <v>-2</v>
      </c>
      <c r="N26" s="24">
        <v>16</v>
      </c>
      <c r="O26" s="24">
        <v>18</v>
      </c>
      <c r="P26" s="24">
        <f aca="true" t="shared" si="8" ref="P26:P33">Q26-R26</f>
        <v>-14</v>
      </c>
      <c r="Q26" s="24">
        <v>26</v>
      </c>
      <c r="R26" s="24">
        <v>40</v>
      </c>
      <c r="S26" s="21">
        <f aca="true" t="shared" si="9" ref="S26:S33">T26+U26</f>
        <v>38</v>
      </c>
      <c r="T26" s="21">
        <v>19</v>
      </c>
      <c r="U26" s="21">
        <v>19</v>
      </c>
      <c r="V26" s="18"/>
    </row>
    <row r="27" spans="2:22" s="2" customFormat="1" ht="12" customHeight="1">
      <c r="B27" s="6"/>
      <c r="C27" s="11"/>
      <c r="D27" s="9" t="s">
        <v>35</v>
      </c>
      <c r="E27" s="24">
        <v>3810</v>
      </c>
      <c r="F27" s="24">
        <f t="shared" si="5"/>
        <v>5</v>
      </c>
      <c r="G27" s="24">
        <v>12</v>
      </c>
      <c r="H27" s="24">
        <v>7</v>
      </c>
      <c r="I27" s="24">
        <f t="shared" si="6"/>
        <v>16013</v>
      </c>
      <c r="J27" s="24">
        <v>7886</v>
      </c>
      <c r="K27" s="24">
        <v>8127</v>
      </c>
      <c r="L27" s="24">
        <v>5</v>
      </c>
      <c r="M27" s="24">
        <f t="shared" si="7"/>
        <v>-2</v>
      </c>
      <c r="N27" s="24">
        <v>14</v>
      </c>
      <c r="O27" s="24">
        <v>16</v>
      </c>
      <c r="P27" s="24">
        <f t="shared" si="8"/>
        <v>7</v>
      </c>
      <c r="Q27" s="24">
        <v>42</v>
      </c>
      <c r="R27" s="24">
        <v>35</v>
      </c>
      <c r="S27" s="21">
        <f t="shared" si="9"/>
        <v>29</v>
      </c>
      <c r="T27" s="21">
        <v>9</v>
      </c>
      <c r="U27" s="21">
        <v>20</v>
      </c>
      <c r="V27" s="18"/>
    </row>
    <row r="28" spans="2:22" s="2" customFormat="1" ht="12" customHeight="1">
      <c r="B28" s="6"/>
      <c r="C28" s="11"/>
      <c r="D28" s="9" t="s">
        <v>36</v>
      </c>
      <c r="E28" s="24">
        <v>3107</v>
      </c>
      <c r="F28" s="24">
        <f t="shared" si="5"/>
        <v>3</v>
      </c>
      <c r="G28" s="24">
        <v>8</v>
      </c>
      <c r="H28" s="24">
        <v>5</v>
      </c>
      <c r="I28" s="24">
        <f t="shared" si="6"/>
        <v>12127</v>
      </c>
      <c r="J28" s="24">
        <v>5974</v>
      </c>
      <c r="K28" s="24">
        <v>6153</v>
      </c>
      <c r="L28" s="24">
        <v>21</v>
      </c>
      <c r="M28" s="24">
        <f t="shared" si="7"/>
        <v>8</v>
      </c>
      <c r="N28" s="24">
        <v>14</v>
      </c>
      <c r="O28" s="24">
        <v>6</v>
      </c>
      <c r="P28" s="24">
        <f t="shared" si="8"/>
        <v>13</v>
      </c>
      <c r="Q28" s="24">
        <v>35</v>
      </c>
      <c r="R28" s="24">
        <v>22</v>
      </c>
      <c r="S28" s="21">
        <f t="shared" si="9"/>
        <v>20</v>
      </c>
      <c r="T28" s="21">
        <v>8</v>
      </c>
      <c r="U28" s="21">
        <v>12</v>
      </c>
      <c r="V28" s="18"/>
    </row>
    <row r="29" spans="2:22" s="2" customFormat="1" ht="12" customHeight="1">
      <c r="B29" s="6"/>
      <c r="C29" s="12"/>
      <c r="D29" s="5" t="s">
        <v>37</v>
      </c>
      <c r="E29" s="24">
        <v>1723</v>
      </c>
      <c r="F29" s="24">
        <f t="shared" si="5"/>
        <v>-1</v>
      </c>
      <c r="G29" s="24">
        <v>2</v>
      </c>
      <c r="H29" s="24">
        <v>3</v>
      </c>
      <c r="I29" s="24">
        <f t="shared" si="6"/>
        <v>7802</v>
      </c>
      <c r="J29" s="24">
        <v>3881</v>
      </c>
      <c r="K29" s="24">
        <v>3921</v>
      </c>
      <c r="L29" s="24">
        <v>-9</v>
      </c>
      <c r="M29" s="24">
        <f t="shared" si="7"/>
        <v>-1</v>
      </c>
      <c r="N29" s="24">
        <v>5</v>
      </c>
      <c r="O29" s="24">
        <v>6</v>
      </c>
      <c r="P29" s="24">
        <f t="shared" si="8"/>
        <v>-8</v>
      </c>
      <c r="Q29" s="24">
        <v>12</v>
      </c>
      <c r="R29" s="24">
        <v>20</v>
      </c>
      <c r="S29" s="21">
        <f t="shared" si="9"/>
        <v>16</v>
      </c>
      <c r="T29" s="21">
        <v>7</v>
      </c>
      <c r="U29" s="21">
        <v>9</v>
      </c>
      <c r="V29" s="18"/>
    </row>
    <row r="30" spans="2:22" s="2" customFormat="1" ht="12" customHeight="1">
      <c r="B30" s="6"/>
      <c r="C30" s="12"/>
      <c r="D30" s="5" t="s">
        <v>38</v>
      </c>
      <c r="E30" s="24">
        <v>2360</v>
      </c>
      <c r="F30" s="24">
        <f t="shared" si="5"/>
        <v>5</v>
      </c>
      <c r="G30" s="24">
        <v>10</v>
      </c>
      <c r="H30" s="24">
        <v>5</v>
      </c>
      <c r="I30" s="24">
        <f t="shared" si="6"/>
        <v>10310</v>
      </c>
      <c r="J30" s="24">
        <v>5051</v>
      </c>
      <c r="K30" s="24">
        <v>5259</v>
      </c>
      <c r="L30" s="24">
        <v>9</v>
      </c>
      <c r="M30" s="24">
        <f t="shared" si="7"/>
        <v>3</v>
      </c>
      <c r="N30" s="24">
        <v>10</v>
      </c>
      <c r="O30" s="24">
        <v>7</v>
      </c>
      <c r="P30" s="24">
        <f t="shared" si="8"/>
        <v>6</v>
      </c>
      <c r="Q30" s="24">
        <v>25</v>
      </c>
      <c r="R30" s="24">
        <v>19</v>
      </c>
      <c r="S30" s="21">
        <f t="shared" si="9"/>
        <v>12</v>
      </c>
      <c r="T30" s="21">
        <v>3</v>
      </c>
      <c r="U30" s="21">
        <v>9</v>
      </c>
      <c r="V30" s="18"/>
    </row>
    <row r="31" spans="2:22" s="2" customFormat="1" ht="12" customHeight="1">
      <c r="B31" s="6"/>
      <c r="C31" s="12"/>
      <c r="D31" s="5" t="s">
        <v>39</v>
      </c>
      <c r="E31" s="24">
        <v>2751</v>
      </c>
      <c r="F31" s="24">
        <f t="shared" si="5"/>
        <v>11</v>
      </c>
      <c r="G31" s="24">
        <v>16</v>
      </c>
      <c r="H31" s="24">
        <v>5</v>
      </c>
      <c r="I31" s="24">
        <f t="shared" si="6"/>
        <v>11750</v>
      </c>
      <c r="J31" s="24">
        <v>5820</v>
      </c>
      <c r="K31" s="24">
        <v>5930</v>
      </c>
      <c r="L31" s="24">
        <v>19</v>
      </c>
      <c r="M31" s="24">
        <f t="shared" si="7"/>
        <v>3</v>
      </c>
      <c r="N31" s="24">
        <v>9</v>
      </c>
      <c r="O31" s="24">
        <v>6</v>
      </c>
      <c r="P31" s="24">
        <f t="shared" si="8"/>
        <v>16</v>
      </c>
      <c r="Q31" s="24">
        <v>51</v>
      </c>
      <c r="R31" s="24">
        <v>35</v>
      </c>
      <c r="S31" s="21">
        <f t="shared" si="9"/>
        <v>31</v>
      </c>
      <c r="T31" s="21">
        <v>11</v>
      </c>
      <c r="U31" s="21">
        <v>20</v>
      </c>
      <c r="V31" s="18"/>
    </row>
    <row r="32" spans="2:22" s="2" customFormat="1" ht="12" customHeight="1">
      <c r="B32" s="6"/>
      <c r="C32" s="12"/>
      <c r="D32" s="5" t="s">
        <v>40</v>
      </c>
      <c r="E32" s="24">
        <v>852</v>
      </c>
      <c r="F32" s="24">
        <f t="shared" si="5"/>
        <v>2</v>
      </c>
      <c r="G32" s="24">
        <v>3</v>
      </c>
      <c r="H32" s="24">
        <v>1</v>
      </c>
      <c r="I32" s="24">
        <f t="shared" si="6"/>
        <v>3306</v>
      </c>
      <c r="J32" s="24">
        <v>1644</v>
      </c>
      <c r="K32" s="24">
        <v>1662</v>
      </c>
      <c r="L32" s="24">
        <v>0</v>
      </c>
      <c r="M32" s="24">
        <f t="shared" si="7"/>
        <v>0</v>
      </c>
      <c r="N32" s="24">
        <v>2</v>
      </c>
      <c r="O32" s="24">
        <v>2</v>
      </c>
      <c r="P32" s="24">
        <f t="shared" si="8"/>
        <v>0</v>
      </c>
      <c r="Q32" s="24">
        <v>12</v>
      </c>
      <c r="R32" s="24">
        <v>12</v>
      </c>
      <c r="S32" s="21">
        <f t="shared" si="9"/>
        <v>11</v>
      </c>
      <c r="T32" s="21">
        <v>6</v>
      </c>
      <c r="U32" s="21">
        <v>5</v>
      </c>
      <c r="V32" s="18"/>
    </row>
    <row r="33" spans="2:22" s="2" customFormat="1" ht="12" customHeight="1">
      <c r="B33" s="6"/>
      <c r="C33" s="12"/>
      <c r="D33" s="5" t="s">
        <v>41</v>
      </c>
      <c r="E33" s="24">
        <v>1174</v>
      </c>
      <c r="F33" s="24">
        <f t="shared" si="5"/>
        <v>-1</v>
      </c>
      <c r="G33" s="24">
        <v>1</v>
      </c>
      <c r="H33" s="24">
        <v>2</v>
      </c>
      <c r="I33" s="24">
        <f t="shared" si="6"/>
        <v>4451</v>
      </c>
      <c r="J33" s="24">
        <v>2177</v>
      </c>
      <c r="K33" s="24">
        <v>2274</v>
      </c>
      <c r="L33" s="24">
        <v>6</v>
      </c>
      <c r="M33" s="24">
        <f t="shared" si="7"/>
        <v>4</v>
      </c>
      <c r="N33" s="24">
        <v>8</v>
      </c>
      <c r="O33" s="24">
        <v>4</v>
      </c>
      <c r="P33" s="24">
        <f t="shared" si="8"/>
        <v>2</v>
      </c>
      <c r="Q33" s="24">
        <v>15</v>
      </c>
      <c r="R33" s="24">
        <v>13</v>
      </c>
      <c r="S33" s="21">
        <f t="shared" si="9"/>
        <v>10</v>
      </c>
      <c r="T33" s="21">
        <v>3</v>
      </c>
      <c r="U33" s="21">
        <v>7</v>
      </c>
      <c r="V33" s="18"/>
    </row>
    <row r="34" spans="2:22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  <c r="V34" s="18"/>
    </row>
    <row r="35" spans="2:22" s="2" customFormat="1" ht="12" customHeight="1">
      <c r="B35" s="6"/>
      <c r="C35" s="70" t="s">
        <v>42</v>
      </c>
      <c r="D35" s="68"/>
      <c r="E35" s="22">
        <f>SUM(E36:E39)</f>
        <v>17475</v>
      </c>
      <c r="F35" s="25">
        <f>G35-H35</f>
        <v>19</v>
      </c>
      <c r="G35" s="25">
        <f>SUM(G36:G39)</f>
        <v>60</v>
      </c>
      <c r="H35" s="25">
        <f>SUM(H36:H39)</f>
        <v>41</v>
      </c>
      <c r="I35" s="22">
        <f>J35+K35</f>
        <v>68288</v>
      </c>
      <c r="J35" s="22">
        <f>SUM(J36:J39)</f>
        <v>33698</v>
      </c>
      <c r="K35" s="22">
        <f>SUM(K36:K39)</f>
        <v>34590</v>
      </c>
      <c r="L35" s="22">
        <f>SUM(L36:L39)</f>
        <v>48</v>
      </c>
      <c r="M35" s="22">
        <f>N35-O35</f>
        <v>12</v>
      </c>
      <c r="N35" s="22">
        <f>SUM(N36:N39)</f>
        <v>64</v>
      </c>
      <c r="O35" s="22">
        <f>SUM(O36:O39)</f>
        <v>52</v>
      </c>
      <c r="P35" s="22">
        <f>Q35-R35</f>
        <v>36</v>
      </c>
      <c r="Q35" s="22">
        <f>SUM(Q36:Q39)</f>
        <v>201</v>
      </c>
      <c r="R35" s="22">
        <f>SUM(R36:R39)</f>
        <v>165</v>
      </c>
      <c r="S35" s="23">
        <f>T35+U35</f>
        <v>128</v>
      </c>
      <c r="T35" s="23">
        <f>SUM(T36:T39)</f>
        <v>59</v>
      </c>
      <c r="U35" s="23">
        <f>SUM(U36:U39)</f>
        <v>69</v>
      </c>
      <c r="V35" s="18"/>
    </row>
    <row r="36" spans="2:22" s="2" customFormat="1" ht="12" customHeight="1">
      <c r="B36" s="6"/>
      <c r="C36" s="11"/>
      <c r="D36" s="5" t="s">
        <v>43</v>
      </c>
      <c r="E36" s="24">
        <v>5300</v>
      </c>
      <c r="F36" s="24">
        <f>G36-H36</f>
        <v>4</v>
      </c>
      <c r="G36" s="24">
        <v>7</v>
      </c>
      <c r="H36" s="24">
        <v>3</v>
      </c>
      <c r="I36" s="24">
        <f>J36+K36</f>
        <v>21306</v>
      </c>
      <c r="J36" s="24">
        <v>10353</v>
      </c>
      <c r="K36" s="24">
        <v>10953</v>
      </c>
      <c r="L36" s="24">
        <v>-6</v>
      </c>
      <c r="M36" s="24">
        <f>N36-O36</f>
        <v>-1</v>
      </c>
      <c r="N36" s="24">
        <v>17</v>
      </c>
      <c r="O36" s="24">
        <v>18</v>
      </c>
      <c r="P36" s="24">
        <f>Q36-R36</f>
        <v>-5</v>
      </c>
      <c r="Q36" s="24">
        <v>40</v>
      </c>
      <c r="R36" s="24">
        <v>45</v>
      </c>
      <c r="S36" s="21">
        <f>T36+U36</f>
        <v>32</v>
      </c>
      <c r="T36" s="21">
        <v>10</v>
      </c>
      <c r="U36" s="21">
        <v>22</v>
      </c>
      <c r="V36" s="18"/>
    </row>
    <row r="37" spans="2:22" s="2" customFormat="1" ht="12" customHeight="1">
      <c r="B37" s="6"/>
      <c r="C37" s="11"/>
      <c r="D37" s="5" t="s">
        <v>44</v>
      </c>
      <c r="E37" s="24">
        <v>1539</v>
      </c>
      <c r="F37" s="24">
        <f>G37-H37</f>
        <v>-1</v>
      </c>
      <c r="G37" s="24">
        <v>1</v>
      </c>
      <c r="H37" s="24">
        <v>2</v>
      </c>
      <c r="I37" s="24">
        <f>J37+K37</f>
        <v>5888</v>
      </c>
      <c r="J37" s="24">
        <v>2892</v>
      </c>
      <c r="K37" s="24">
        <v>2996</v>
      </c>
      <c r="L37" s="24">
        <v>-6</v>
      </c>
      <c r="M37" s="24">
        <f>N37-O37</f>
        <v>-2</v>
      </c>
      <c r="N37" s="24">
        <v>5</v>
      </c>
      <c r="O37" s="24">
        <v>7</v>
      </c>
      <c r="P37" s="24">
        <f>Q37-R37</f>
        <v>-4</v>
      </c>
      <c r="Q37" s="24">
        <v>9</v>
      </c>
      <c r="R37" s="24">
        <v>13</v>
      </c>
      <c r="S37" s="21">
        <f>T37+U37</f>
        <v>10</v>
      </c>
      <c r="T37" s="21">
        <v>4</v>
      </c>
      <c r="U37" s="21">
        <v>6</v>
      </c>
      <c r="V37" s="18"/>
    </row>
    <row r="38" spans="2:22" s="2" customFormat="1" ht="12" customHeight="1">
      <c r="B38" s="6"/>
      <c r="C38" s="11"/>
      <c r="D38" s="5" t="s">
        <v>45</v>
      </c>
      <c r="E38" s="26">
        <v>3502</v>
      </c>
      <c r="F38" s="24">
        <f>G38-H38</f>
        <v>8</v>
      </c>
      <c r="G38" s="26">
        <v>14</v>
      </c>
      <c r="H38" s="26">
        <v>6</v>
      </c>
      <c r="I38" s="24">
        <f>J38+K38</f>
        <v>14329</v>
      </c>
      <c r="J38" s="24">
        <v>7135</v>
      </c>
      <c r="K38" s="24">
        <v>7194</v>
      </c>
      <c r="L38" s="24">
        <v>14</v>
      </c>
      <c r="M38" s="24">
        <f>N38-O38</f>
        <v>-3</v>
      </c>
      <c r="N38" s="24">
        <v>10</v>
      </c>
      <c r="O38" s="26">
        <v>13</v>
      </c>
      <c r="P38" s="24">
        <f>Q38-R38</f>
        <v>17</v>
      </c>
      <c r="Q38" s="24">
        <v>44</v>
      </c>
      <c r="R38" s="26">
        <v>27</v>
      </c>
      <c r="S38" s="21">
        <f>T38+U38</f>
        <v>21</v>
      </c>
      <c r="T38" s="21">
        <v>10</v>
      </c>
      <c r="U38" s="21">
        <v>11</v>
      </c>
      <c r="V38" s="18"/>
    </row>
    <row r="39" spans="2:22" s="2" customFormat="1" ht="12" customHeight="1">
      <c r="B39" s="6"/>
      <c r="C39" s="11"/>
      <c r="D39" s="5" t="s">
        <v>46</v>
      </c>
      <c r="E39" s="24">
        <v>7134</v>
      </c>
      <c r="F39" s="24">
        <f>G39-H39</f>
        <v>8</v>
      </c>
      <c r="G39" s="24">
        <v>38</v>
      </c>
      <c r="H39" s="24">
        <v>30</v>
      </c>
      <c r="I39" s="24">
        <f>J39+K39</f>
        <v>26765</v>
      </c>
      <c r="J39" s="24">
        <v>13318</v>
      </c>
      <c r="K39" s="24">
        <v>13447</v>
      </c>
      <c r="L39" s="24">
        <v>46</v>
      </c>
      <c r="M39" s="24">
        <f>N39-O39</f>
        <v>18</v>
      </c>
      <c r="N39" s="24">
        <v>32</v>
      </c>
      <c r="O39" s="24">
        <v>14</v>
      </c>
      <c r="P39" s="24">
        <f>Q39-R39</f>
        <v>28</v>
      </c>
      <c r="Q39" s="24">
        <v>108</v>
      </c>
      <c r="R39" s="24">
        <v>80</v>
      </c>
      <c r="S39" s="21">
        <f>T39+U39</f>
        <v>65</v>
      </c>
      <c r="T39" s="21">
        <v>35</v>
      </c>
      <c r="U39" s="21">
        <v>30</v>
      </c>
      <c r="V39" s="18"/>
    </row>
    <row r="40" spans="2:22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  <c r="V40" s="18"/>
    </row>
    <row r="41" spans="2:22" s="2" customFormat="1" ht="12" customHeight="1">
      <c r="B41" s="6"/>
      <c r="C41" s="70" t="s">
        <v>47</v>
      </c>
      <c r="D41" s="68"/>
      <c r="E41" s="22">
        <f>SUM(E42:E46)</f>
        <v>10602</v>
      </c>
      <c r="F41" s="25">
        <f aca="true" t="shared" si="10" ref="F41:F46">G41-H41</f>
        <v>16</v>
      </c>
      <c r="G41" s="22">
        <f>SUM(G42:G46)</f>
        <v>50</v>
      </c>
      <c r="H41" s="22">
        <f>SUM(H42:H46)</f>
        <v>34</v>
      </c>
      <c r="I41" s="22">
        <f aca="true" t="shared" si="11" ref="I41:I46">J41+K41</f>
        <v>41314</v>
      </c>
      <c r="J41" s="22">
        <f>SUM(J42:J46)</f>
        <v>20658</v>
      </c>
      <c r="K41" s="22">
        <f>SUM(K42:K46)</f>
        <v>20656</v>
      </c>
      <c r="L41" s="22">
        <f>SUM(L42:L46)</f>
        <v>62</v>
      </c>
      <c r="M41" s="22">
        <f aca="true" t="shared" si="12" ref="M41:M46">N41-O41</f>
        <v>18</v>
      </c>
      <c r="N41" s="22">
        <f>SUM(N42:N46)</f>
        <v>41</v>
      </c>
      <c r="O41" s="22">
        <f>SUM(O42:O46)</f>
        <v>23</v>
      </c>
      <c r="P41" s="22">
        <f aca="true" t="shared" si="13" ref="P41:P46">Q41-R41</f>
        <v>44</v>
      </c>
      <c r="Q41" s="22">
        <f>SUM(Q42:Q46)</f>
        <v>161</v>
      </c>
      <c r="R41" s="22">
        <f>SUM(R42:R46)</f>
        <v>117</v>
      </c>
      <c r="S41" s="23">
        <f aca="true" t="shared" si="14" ref="S41:S46">T41+U41</f>
        <v>75</v>
      </c>
      <c r="T41" s="23">
        <f>SUM(T42:T46)</f>
        <v>31</v>
      </c>
      <c r="U41" s="23">
        <f>SUM(U42:U46)</f>
        <v>44</v>
      </c>
      <c r="V41" s="18"/>
    </row>
    <row r="42" spans="2:22" s="2" customFormat="1" ht="12" customHeight="1">
      <c r="B42" s="6"/>
      <c r="C42" s="11"/>
      <c r="D42" s="5" t="s">
        <v>48</v>
      </c>
      <c r="E42" s="24">
        <v>2857</v>
      </c>
      <c r="F42" s="24">
        <f t="shared" si="10"/>
        <v>1</v>
      </c>
      <c r="G42" s="24">
        <v>6</v>
      </c>
      <c r="H42" s="24">
        <v>5</v>
      </c>
      <c r="I42" s="24">
        <f t="shared" si="11"/>
        <v>11936</v>
      </c>
      <c r="J42" s="24">
        <v>5936</v>
      </c>
      <c r="K42" s="24">
        <v>6000</v>
      </c>
      <c r="L42" s="24">
        <v>-2</v>
      </c>
      <c r="M42" s="24">
        <f t="shared" si="12"/>
        <v>0</v>
      </c>
      <c r="N42" s="24">
        <v>10</v>
      </c>
      <c r="O42" s="24">
        <v>10</v>
      </c>
      <c r="P42" s="24">
        <f t="shared" si="13"/>
        <v>-2</v>
      </c>
      <c r="Q42" s="24">
        <v>22</v>
      </c>
      <c r="R42" s="24">
        <v>24</v>
      </c>
      <c r="S42" s="21">
        <f t="shared" si="14"/>
        <v>15</v>
      </c>
      <c r="T42" s="21">
        <v>5</v>
      </c>
      <c r="U42" s="21">
        <v>10</v>
      </c>
      <c r="V42" s="18"/>
    </row>
    <row r="43" spans="2:22" s="2" customFormat="1" ht="12" customHeight="1">
      <c r="B43" s="6"/>
      <c r="C43" s="11"/>
      <c r="D43" s="5" t="s">
        <v>49</v>
      </c>
      <c r="E43" s="24">
        <v>645</v>
      </c>
      <c r="F43" s="24">
        <f t="shared" si="10"/>
        <v>-3</v>
      </c>
      <c r="G43" s="24">
        <v>1</v>
      </c>
      <c r="H43" s="24">
        <v>4</v>
      </c>
      <c r="I43" s="24">
        <f t="shared" si="11"/>
        <v>2495</v>
      </c>
      <c r="J43" s="24">
        <v>1266</v>
      </c>
      <c r="K43" s="24">
        <v>1229</v>
      </c>
      <c r="L43" s="24">
        <v>-7</v>
      </c>
      <c r="M43" s="24">
        <f t="shared" si="12"/>
        <v>1</v>
      </c>
      <c r="N43" s="24">
        <v>1</v>
      </c>
      <c r="O43" s="24">
        <v>0</v>
      </c>
      <c r="P43" s="24">
        <f t="shared" si="13"/>
        <v>-8</v>
      </c>
      <c r="Q43" s="24">
        <v>3</v>
      </c>
      <c r="R43" s="24">
        <v>11</v>
      </c>
      <c r="S43" s="21">
        <f t="shared" si="14"/>
        <v>5</v>
      </c>
      <c r="T43" s="21">
        <v>2</v>
      </c>
      <c r="U43" s="21">
        <v>3</v>
      </c>
      <c r="V43" s="18"/>
    </row>
    <row r="44" spans="2:22" s="2" customFormat="1" ht="12" customHeight="1">
      <c r="B44" s="6"/>
      <c r="C44" s="11"/>
      <c r="D44" s="5" t="s">
        <v>50</v>
      </c>
      <c r="E44" s="24">
        <v>1845</v>
      </c>
      <c r="F44" s="24">
        <f t="shared" si="10"/>
        <v>-2</v>
      </c>
      <c r="G44" s="24">
        <v>13</v>
      </c>
      <c r="H44" s="24">
        <v>15</v>
      </c>
      <c r="I44" s="24">
        <f t="shared" si="11"/>
        <v>4937</v>
      </c>
      <c r="J44" s="24">
        <v>2339</v>
      </c>
      <c r="K44" s="24">
        <v>2598</v>
      </c>
      <c r="L44" s="24">
        <v>1</v>
      </c>
      <c r="M44" s="24">
        <f t="shared" si="12"/>
        <v>-1</v>
      </c>
      <c r="N44" s="24">
        <v>2</v>
      </c>
      <c r="O44" s="24">
        <v>3</v>
      </c>
      <c r="P44" s="24">
        <f t="shared" si="13"/>
        <v>2</v>
      </c>
      <c r="Q44" s="24">
        <v>24</v>
      </c>
      <c r="R44" s="24">
        <v>22</v>
      </c>
      <c r="S44" s="21">
        <f t="shared" si="14"/>
        <v>14</v>
      </c>
      <c r="T44" s="21">
        <v>6</v>
      </c>
      <c r="U44" s="21">
        <v>8</v>
      </c>
      <c r="V44" s="18"/>
    </row>
    <row r="45" spans="2:22" s="2" customFormat="1" ht="12" customHeight="1">
      <c r="B45" s="6"/>
      <c r="C45" s="12"/>
      <c r="D45" s="5" t="s">
        <v>51</v>
      </c>
      <c r="E45" s="24">
        <v>2411</v>
      </c>
      <c r="F45" s="24">
        <f t="shared" si="10"/>
        <v>9</v>
      </c>
      <c r="G45" s="24">
        <v>14</v>
      </c>
      <c r="H45" s="24">
        <v>5</v>
      </c>
      <c r="I45" s="24">
        <f t="shared" si="11"/>
        <v>10210</v>
      </c>
      <c r="J45" s="24">
        <v>5286</v>
      </c>
      <c r="K45" s="24">
        <v>4924</v>
      </c>
      <c r="L45" s="24">
        <v>33</v>
      </c>
      <c r="M45" s="24">
        <f t="shared" si="12"/>
        <v>14</v>
      </c>
      <c r="N45" s="24">
        <v>17</v>
      </c>
      <c r="O45" s="24">
        <v>3</v>
      </c>
      <c r="P45" s="24">
        <f t="shared" si="13"/>
        <v>19</v>
      </c>
      <c r="Q45" s="24">
        <v>49</v>
      </c>
      <c r="R45" s="24">
        <v>30</v>
      </c>
      <c r="S45" s="21">
        <f t="shared" si="14"/>
        <v>18</v>
      </c>
      <c r="T45" s="21">
        <v>8</v>
      </c>
      <c r="U45" s="21">
        <v>10</v>
      </c>
      <c r="V45" s="18"/>
    </row>
    <row r="46" spans="2:22" s="2" customFormat="1" ht="12" customHeight="1">
      <c r="B46" s="6"/>
      <c r="C46" s="12"/>
      <c r="D46" s="5" t="s">
        <v>52</v>
      </c>
      <c r="E46" s="24">
        <v>2844</v>
      </c>
      <c r="F46" s="24">
        <f t="shared" si="10"/>
        <v>11</v>
      </c>
      <c r="G46" s="24">
        <v>16</v>
      </c>
      <c r="H46" s="24">
        <v>5</v>
      </c>
      <c r="I46" s="24">
        <f t="shared" si="11"/>
        <v>11736</v>
      </c>
      <c r="J46" s="24">
        <v>5831</v>
      </c>
      <c r="K46" s="24">
        <v>5905</v>
      </c>
      <c r="L46" s="24">
        <v>37</v>
      </c>
      <c r="M46" s="24">
        <f t="shared" si="12"/>
        <v>4</v>
      </c>
      <c r="N46" s="24">
        <v>11</v>
      </c>
      <c r="O46" s="24">
        <v>7</v>
      </c>
      <c r="P46" s="24">
        <f t="shared" si="13"/>
        <v>33</v>
      </c>
      <c r="Q46" s="24">
        <v>63</v>
      </c>
      <c r="R46" s="24">
        <v>30</v>
      </c>
      <c r="S46" s="21">
        <f t="shared" si="14"/>
        <v>23</v>
      </c>
      <c r="T46" s="21">
        <v>10</v>
      </c>
      <c r="U46" s="21">
        <v>13</v>
      </c>
      <c r="V46" s="18"/>
    </row>
    <row r="47" spans="2:22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  <c r="V47" s="18"/>
    </row>
    <row r="48" spans="2:22" s="2" customFormat="1" ht="12" customHeight="1">
      <c r="B48" s="6"/>
      <c r="C48" s="70" t="s">
        <v>53</v>
      </c>
      <c r="D48" s="68"/>
      <c r="E48" s="22">
        <f>SUM(E49:E54)</f>
        <v>14137</v>
      </c>
      <c r="F48" s="25">
        <f>G48-H48</f>
        <v>21</v>
      </c>
      <c r="G48" s="22">
        <f>SUM(G49:G54)</f>
        <v>65</v>
      </c>
      <c r="H48" s="22">
        <f>SUM(H49:H54)</f>
        <v>44</v>
      </c>
      <c r="I48" s="22">
        <f>J48+K48</f>
        <v>51884</v>
      </c>
      <c r="J48" s="22">
        <f>SUM(J49:J54)</f>
        <v>25439</v>
      </c>
      <c r="K48" s="22">
        <f>SUM(K49:K54)</f>
        <v>26445</v>
      </c>
      <c r="L48" s="22">
        <f>SUM(L49:L54)</f>
        <v>61</v>
      </c>
      <c r="M48" s="22">
        <f>N48-O48</f>
        <v>1</v>
      </c>
      <c r="N48" s="22">
        <f>SUM(N49:N54)</f>
        <v>46</v>
      </c>
      <c r="O48" s="22">
        <f>SUM(O49:O54)</f>
        <v>45</v>
      </c>
      <c r="P48" s="22">
        <f>Q48-R48</f>
        <v>60</v>
      </c>
      <c r="Q48" s="22">
        <f>SUM(Q49:Q54)</f>
        <v>203</v>
      </c>
      <c r="R48" s="22">
        <f>SUM(R49:R54)</f>
        <v>143</v>
      </c>
      <c r="S48" s="23">
        <f aca="true" t="shared" si="15" ref="S48:S54">T48+U48</f>
        <v>88</v>
      </c>
      <c r="T48" s="23">
        <f>SUM(T49:T54)</f>
        <v>42</v>
      </c>
      <c r="U48" s="23">
        <f>SUM(U49:U54)</f>
        <v>46</v>
      </c>
      <c r="V48" s="18"/>
    </row>
    <row r="49" spans="2:22" s="2" customFormat="1" ht="12" customHeight="1">
      <c r="B49" s="6"/>
      <c r="C49" s="12"/>
      <c r="D49" s="5" t="s">
        <v>54</v>
      </c>
      <c r="E49" s="24">
        <v>4154</v>
      </c>
      <c r="F49" s="24">
        <f aca="true" t="shared" si="16" ref="F49:F54">G49-H49</f>
        <v>10</v>
      </c>
      <c r="G49" s="24">
        <v>20</v>
      </c>
      <c r="H49" s="24">
        <v>10</v>
      </c>
      <c r="I49" s="24">
        <f aca="true" t="shared" si="17" ref="I49:I54">J49+K49</f>
        <v>13796</v>
      </c>
      <c r="J49" s="24">
        <v>6724</v>
      </c>
      <c r="K49" s="24">
        <v>7072</v>
      </c>
      <c r="L49" s="24">
        <v>39</v>
      </c>
      <c r="M49" s="24">
        <f aca="true" t="shared" si="18" ref="M49:M54">N49-O49</f>
        <v>5</v>
      </c>
      <c r="N49" s="24">
        <v>13</v>
      </c>
      <c r="O49" s="24">
        <v>8</v>
      </c>
      <c r="P49" s="24">
        <f aca="true" t="shared" si="19" ref="P49:P54">Q49-R49</f>
        <v>34</v>
      </c>
      <c r="Q49" s="24">
        <v>79</v>
      </c>
      <c r="R49" s="24">
        <v>45</v>
      </c>
      <c r="S49" s="21">
        <f t="shared" si="15"/>
        <v>29</v>
      </c>
      <c r="T49" s="21">
        <v>17</v>
      </c>
      <c r="U49" s="21">
        <v>12</v>
      </c>
      <c r="V49" s="18"/>
    </row>
    <row r="50" spans="2:22" s="2" customFormat="1" ht="12" customHeight="1">
      <c r="B50" s="6"/>
      <c r="C50" s="12"/>
      <c r="D50" s="5" t="s">
        <v>55</v>
      </c>
      <c r="E50" s="24">
        <v>2446</v>
      </c>
      <c r="F50" s="24">
        <f t="shared" si="16"/>
        <v>-4</v>
      </c>
      <c r="G50" s="24">
        <v>9</v>
      </c>
      <c r="H50" s="24">
        <v>13</v>
      </c>
      <c r="I50" s="24">
        <f t="shared" si="17"/>
        <v>9421</v>
      </c>
      <c r="J50" s="24">
        <v>4616</v>
      </c>
      <c r="K50" s="24">
        <v>4805</v>
      </c>
      <c r="L50" s="24">
        <v>-20</v>
      </c>
      <c r="M50" s="24">
        <f t="shared" si="18"/>
        <v>-1</v>
      </c>
      <c r="N50" s="24">
        <v>6</v>
      </c>
      <c r="O50" s="24">
        <v>7</v>
      </c>
      <c r="P50" s="24">
        <f t="shared" si="19"/>
        <v>-19</v>
      </c>
      <c r="Q50" s="24">
        <v>13</v>
      </c>
      <c r="R50" s="24">
        <v>32</v>
      </c>
      <c r="S50" s="21">
        <f t="shared" si="15"/>
        <v>14</v>
      </c>
      <c r="T50" s="21">
        <v>6</v>
      </c>
      <c r="U50" s="21">
        <v>8</v>
      </c>
      <c r="V50" s="18"/>
    </row>
    <row r="51" spans="2:22" s="2" customFormat="1" ht="12" customHeight="1">
      <c r="B51" s="6"/>
      <c r="C51" s="12"/>
      <c r="D51" s="5" t="s">
        <v>56</v>
      </c>
      <c r="E51" s="24">
        <v>5266</v>
      </c>
      <c r="F51" s="24">
        <f t="shared" si="16"/>
        <v>17</v>
      </c>
      <c r="G51" s="24">
        <v>33</v>
      </c>
      <c r="H51" s="24">
        <v>16</v>
      </c>
      <c r="I51" s="24">
        <f t="shared" si="17"/>
        <v>21079</v>
      </c>
      <c r="J51" s="24">
        <v>10356</v>
      </c>
      <c r="K51" s="24">
        <v>10723</v>
      </c>
      <c r="L51" s="24">
        <v>53</v>
      </c>
      <c r="M51" s="24">
        <f t="shared" si="18"/>
        <v>5</v>
      </c>
      <c r="N51" s="24">
        <v>22</v>
      </c>
      <c r="O51" s="24">
        <v>17</v>
      </c>
      <c r="P51" s="24">
        <f t="shared" si="19"/>
        <v>48</v>
      </c>
      <c r="Q51" s="24">
        <v>101</v>
      </c>
      <c r="R51" s="24">
        <v>53</v>
      </c>
      <c r="S51" s="21">
        <f t="shared" si="15"/>
        <v>37</v>
      </c>
      <c r="T51" s="21">
        <v>16</v>
      </c>
      <c r="U51" s="21">
        <v>21</v>
      </c>
      <c r="V51" s="18"/>
    </row>
    <row r="52" spans="2:22" s="2" customFormat="1" ht="12" customHeight="1">
      <c r="B52" s="6"/>
      <c r="C52" s="12"/>
      <c r="D52" s="5" t="s">
        <v>57</v>
      </c>
      <c r="E52" s="24">
        <v>1081</v>
      </c>
      <c r="F52" s="24">
        <f t="shared" si="16"/>
        <v>-4</v>
      </c>
      <c r="G52" s="24">
        <v>0</v>
      </c>
      <c r="H52" s="24">
        <v>4</v>
      </c>
      <c r="I52" s="24">
        <f t="shared" si="17"/>
        <v>3800</v>
      </c>
      <c r="J52" s="24">
        <v>1888</v>
      </c>
      <c r="K52" s="24">
        <v>1912</v>
      </c>
      <c r="L52" s="24">
        <v>-14</v>
      </c>
      <c r="M52" s="24">
        <f t="shared" si="18"/>
        <v>-6</v>
      </c>
      <c r="N52" s="24">
        <v>4</v>
      </c>
      <c r="O52" s="24">
        <v>10</v>
      </c>
      <c r="P52" s="24">
        <f t="shared" si="19"/>
        <v>-8</v>
      </c>
      <c r="Q52" s="24">
        <v>1</v>
      </c>
      <c r="R52" s="24">
        <v>9</v>
      </c>
      <c r="S52" s="21">
        <f t="shared" si="15"/>
        <v>5</v>
      </c>
      <c r="T52" s="21">
        <v>2</v>
      </c>
      <c r="U52" s="21">
        <v>3</v>
      </c>
      <c r="V52" s="18"/>
    </row>
    <row r="53" spans="2:22" s="2" customFormat="1" ht="12" customHeight="1">
      <c r="B53" s="6"/>
      <c r="C53" s="12"/>
      <c r="D53" s="5" t="s">
        <v>58</v>
      </c>
      <c r="E53" s="24">
        <v>477</v>
      </c>
      <c r="F53" s="24">
        <f t="shared" si="16"/>
        <v>1</v>
      </c>
      <c r="G53" s="24">
        <v>1</v>
      </c>
      <c r="H53" s="24">
        <v>0</v>
      </c>
      <c r="I53" s="24">
        <f t="shared" si="17"/>
        <v>1552</v>
      </c>
      <c r="J53" s="24">
        <v>744</v>
      </c>
      <c r="K53" s="24">
        <v>808</v>
      </c>
      <c r="L53" s="24">
        <v>4</v>
      </c>
      <c r="M53" s="24">
        <f t="shared" si="18"/>
        <v>0</v>
      </c>
      <c r="N53" s="24">
        <v>1</v>
      </c>
      <c r="O53" s="24">
        <v>1</v>
      </c>
      <c r="P53" s="24">
        <f t="shared" si="19"/>
        <v>4</v>
      </c>
      <c r="Q53" s="24">
        <v>4</v>
      </c>
      <c r="R53" s="24">
        <v>0</v>
      </c>
      <c r="S53" s="21">
        <f t="shared" si="15"/>
        <v>0</v>
      </c>
      <c r="T53" s="21">
        <v>0</v>
      </c>
      <c r="U53" s="21">
        <v>0</v>
      </c>
      <c r="V53" s="18"/>
    </row>
    <row r="54" spans="2:22" s="2" customFormat="1" ht="12" customHeight="1">
      <c r="B54" s="6"/>
      <c r="C54" s="12"/>
      <c r="D54" s="5" t="s">
        <v>59</v>
      </c>
      <c r="E54" s="24">
        <v>713</v>
      </c>
      <c r="F54" s="24">
        <f t="shared" si="16"/>
        <v>1</v>
      </c>
      <c r="G54" s="24">
        <v>2</v>
      </c>
      <c r="H54" s="24">
        <v>1</v>
      </c>
      <c r="I54" s="24">
        <f t="shared" si="17"/>
        <v>2236</v>
      </c>
      <c r="J54" s="24">
        <v>1111</v>
      </c>
      <c r="K54" s="24">
        <v>1125</v>
      </c>
      <c r="L54" s="24">
        <v>-1</v>
      </c>
      <c r="M54" s="24">
        <f t="shared" si="18"/>
        <v>-2</v>
      </c>
      <c r="N54" s="24">
        <v>0</v>
      </c>
      <c r="O54" s="24">
        <v>2</v>
      </c>
      <c r="P54" s="24">
        <f t="shared" si="19"/>
        <v>1</v>
      </c>
      <c r="Q54" s="24">
        <v>5</v>
      </c>
      <c r="R54" s="24">
        <v>4</v>
      </c>
      <c r="S54" s="21">
        <f t="shared" si="15"/>
        <v>3</v>
      </c>
      <c r="T54" s="21">
        <v>1</v>
      </c>
      <c r="U54" s="21">
        <v>2</v>
      </c>
      <c r="V54" s="18"/>
    </row>
    <row r="55" spans="2:22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  <c r="V55" s="18"/>
    </row>
    <row r="56" spans="2:22" s="2" customFormat="1" ht="12" customHeight="1">
      <c r="B56" s="6"/>
      <c r="C56" s="70" t="s">
        <v>60</v>
      </c>
      <c r="D56" s="68"/>
      <c r="E56" s="22">
        <f>SUM(E57:E60)</f>
        <v>9949</v>
      </c>
      <c r="F56" s="25">
        <f>G56-H56</f>
        <v>-3</v>
      </c>
      <c r="G56" s="22">
        <f>SUM(G57:G60)</f>
        <v>17</v>
      </c>
      <c r="H56" s="22">
        <f>SUM(H57:H60)</f>
        <v>20</v>
      </c>
      <c r="I56" s="22">
        <f>J56+K56</f>
        <v>39708</v>
      </c>
      <c r="J56" s="22">
        <f>SUM(J57:J60)</f>
        <v>19483</v>
      </c>
      <c r="K56" s="22">
        <f>SUM(K57:K60)</f>
        <v>20225</v>
      </c>
      <c r="L56" s="22">
        <f>SUM(L57:L60)</f>
        <v>-23</v>
      </c>
      <c r="M56" s="22">
        <f>N56-O56</f>
        <v>0</v>
      </c>
      <c r="N56" s="22">
        <f>SUM(N57:N60)</f>
        <v>39</v>
      </c>
      <c r="O56" s="22">
        <f>SUM(O57:O60)</f>
        <v>39</v>
      </c>
      <c r="P56" s="22">
        <f>Q56-R56</f>
        <v>-23</v>
      </c>
      <c r="Q56" s="22">
        <f>SUM(Q57:Q60)</f>
        <v>77</v>
      </c>
      <c r="R56" s="22">
        <f>SUM(R57:R60)</f>
        <v>100</v>
      </c>
      <c r="S56" s="23">
        <f>T56+U56</f>
        <v>77</v>
      </c>
      <c r="T56" s="23">
        <f>SUM(T57:T60)</f>
        <v>35</v>
      </c>
      <c r="U56" s="23">
        <f>SUM(U57:U60)</f>
        <v>42</v>
      </c>
      <c r="V56" s="18"/>
    </row>
    <row r="57" spans="2:22" s="2" customFormat="1" ht="12" customHeight="1">
      <c r="B57" s="6"/>
      <c r="C57" s="12"/>
      <c r="D57" s="5" t="s">
        <v>61</v>
      </c>
      <c r="E57" s="24">
        <v>1193</v>
      </c>
      <c r="F57" s="24">
        <f>G57-H57</f>
        <v>-1</v>
      </c>
      <c r="G57" s="24">
        <v>0</v>
      </c>
      <c r="H57" s="24">
        <v>1</v>
      </c>
      <c r="I57" s="24">
        <f>J57+K57</f>
        <v>5173</v>
      </c>
      <c r="J57" s="24">
        <v>2583</v>
      </c>
      <c r="K57" s="24">
        <v>2590</v>
      </c>
      <c r="L57" s="24">
        <v>3</v>
      </c>
      <c r="M57" s="24">
        <f>N57-O57</f>
        <v>4</v>
      </c>
      <c r="N57" s="24">
        <v>8</v>
      </c>
      <c r="O57" s="24">
        <v>4</v>
      </c>
      <c r="P57" s="24">
        <f>Q57-R57</f>
        <v>-1</v>
      </c>
      <c r="Q57" s="24">
        <v>11</v>
      </c>
      <c r="R57" s="24">
        <v>12</v>
      </c>
      <c r="S57" s="21">
        <f>T57+U57</f>
        <v>10</v>
      </c>
      <c r="T57" s="21">
        <v>4</v>
      </c>
      <c r="U57" s="21">
        <v>6</v>
      </c>
      <c r="V57" s="18"/>
    </row>
    <row r="58" spans="2:22" s="2" customFormat="1" ht="12" customHeight="1">
      <c r="B58" s="6"/>
      <c r="C58" s="12"/>
      <c r="D58" s="5" t="s">
        <v>62</v>
      </c>
      <c r="E58" s="24">
        <v>3883</v>
      </c>
      <c r="F58" s="24">
        <f>G58-H58</f>
        <v>-4</v>
      </c>
      <c r="G58" s="24">
        <v>6</v>
      </c>
      <c r="H58" s="24">
        <v>10</v>
      </c>
      <c r="I58" s="24">
        <f>J58+K58</f>
        <v>14927</v>
      </c>
      <c r="J58" s="24">
        <v>7308</v>
      </c>
      <c r="K58" s="24">
        <v>7619</v>
      </c>
      <c r="L58" s="24">
        <v>-23</v>
      </c>
      <c r="M58" s="24">
        <f>N58-O58</f>
        <v>-5</v>
      </c>
      <c r="N58" s="24">
        <v>15</v>
      </c>
      <c r="O58" s="24">
        <v>20</v>
      </c>
      <c r="P58" s="24">
        <f>Q58-R58</f>
        <v>-18</v>
      </c>
      <c r="Q58" s="24">
        <v>26</v>
      </c>
      <c r="R58" s="24">
        <v>44</v>
      </c>
      <c r="S58" s="21">
        <f>T58+U58</f>
        <v>26</v>
      </c>
      <c r="T58" s="21">
        <v>14</v>
      </c>
      <c r="U58" s="21">
        <v>12</v>
      </c>
      <c r="V58" s="18"/>
    </row>
    <row r="59" spans="2:22" s="2" customFormat="1" ht="12" customHeight="1">
      <c r="B59" s="6"/>
      <c r="C59" s="12"/>
      <c r="D59" s="5" t="s">
        <v>63</v>
      </c>
      <c r="E59" s="24">
        <v>1558</v>
      </c>
      <c r="F59" s="24">
        <f>G59-H59</f>
        <v>0</v>
      </c>
      <c r="G59" s="24">
        <v>2</v>
      </c>
      <c r="H59" s="24">
        <v>2</v>
      </c>
      <c r="I59" s="24">
        <f>J59+K59</f>
        <v>5682</v>
      </c>
      <c r="J59" s="24">
        <v>2726</v>
      </c>
      <c r="K59" s="24">
        <v>2956</v>
      </c>
      <c r="L59" s="24">
        <v>-17</v>
      </c>
      <c r="M59" s="24">
        <f>N59-O59</f>
        <v>-1</v>
      </c>
      <c r="N59" s="24">
        <v>4</v>
      </c>
      <c r="O59" s="24">
        <v>5</v>
      </c>
      <c r="P59" s="24">
        <f>Q59-R59</f>
        <v>-16</v>
      </c>
      <c r="Q59" s="24">
        <v>6</v>
      </c>
      <c r="R59" s="24">
        <v>22</v>
      </c>
      <c r="S59" s="21">
        <f>T59+U59</f>
        <v>21</v>
      </c>
      <c r="T59" s="21">
        <v>8</v>
      </c>
      <c r="U59" s="21">
        <v>13</v>
      </c>
      <c r="V59" s="18"/>
    </row>
    <row r="60" spans="2:22" s="2" customFormat="1" ht="12" customHeight="1">
      <c r="B60" s="6"/>
      <c r="C60" s="12"/>
      <c r="D60" s="5" t="s">
        <v>64</v>
      </c>
      <c r="E60" s="24">
        <v>3315</v>
      </c>
      <c r="F60" s="24">
        <f>G60-H60</f>
        <v>2</v>
      </c>
      <c r="G60" s="24">
        <v>9</v>
      </c>
      <c r="H60" s="24">
        <v>7</v>
      </c>
      <c r="I60" s="24">
        <f>J60+K60</f>
        <v>13926</v>
      </c>
      <c r="J60" s="24">
        <v>6866</v>
      </c>
      <c r="K60" s="24">
        <v>7060</v>
      </c>
      <c r="L60" s="24">
        <v>14</v>
      </c>
      <c r="M60" s="24">
        <f>N60-O60</f>
        <v>2</v>
      </c>
      <c r="N60" s="24">
        <v>12</v>
      </c>
      <c r="O60" s="24">
        <v>10</v>
      </c>
      <c r="P60" s="24">
        <f>Q60-R60</f>
        <v>12</v>
      </c>
      <c r="Q60" s="24">
        <v>34</v>
      </c>
      <c r="R60" s="24">
        <v>22</v>
      </c>
      <c r="S60" s="21">
        <f>T60+U60</f>
        <v>20</v>
      </c>
      <c r="T60" s="21">
        <v>9</v>
      </c>
      <c r="U60" s="21">
        <v>11</v>
      </c>
      <c r="V60" s="18"/>
    </row>
    <row r="61" spans="2:22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  <c r="V61" s="18"/>
    </row>
    <row r="62" spans="2:22" s="2" customFormat="1" ht="12" customHeight="1">
      <c r="B62" s="6"/>
      <c r="C62" s="70" t="s">
        <v>65</v>
      </c>
      <c r="D62" s="68"/>
      <c r="E62" s="22">
        <f>E63</f>
        <v>5183</v>
      </c>
      <c r="F62" s="25">
        <f>G62-H62</f>
        <v>-2</v>
      </c>
      <c r="G62" s="22">
        <f>G63</f>
        <v>7</v>
      </c>
      <c r="H62" s="22">
        <f>H63</f>
        <v>9</v>
      </c>
      <c r="I62" s="22">
        <f>J62+K62</f>
        <v>19047</v>
      </c>
      <c r="J62" s="22">
        <f>J63</f>
        <v>9224</v>
      </c>
      <c r="K62" s="22">
        <f>K63</f>
        <v>9823</v>
      </c>
      <c r="L62" s="22">
        <f>L63</f>
        <v>6</v>
      </c>
      <c r="M62" s="22">
        <f>N62-O62</f>
        <v>12</v>
      </c>
      <c r="N62" s="22">
        <f>N63</f>
        <v>24</v>
      </c>
      <c r="O62" s="22">
        <f>O63</f>
        <v>12</v>
      </c>
      <c r="P62" s="22">
        <f>Q62-R62</f>
        <v>-6</v>
      </c>
      <c r="Q62" s="22">
        <f>Q63</f>
        <v>29</v>
      </c>
      <c r="R62" s="22">
        <f>R63</f>
        <v>35</v>
      </c>
      <c r="S62" s="23">
        <f>T62+U62</f>
        <v>22</v>
      </c>
      <c r="T62" s="23">
        <f>T63</f>
        <v>12</v>
      </c>
      <c r="U62" s="23">
        <f>U63</f>
        <v>10</v>
      </c>
      <c r="V62" s="18"/>
    </row>
    <row r="63" spans="2:22" s="2" customFormat="1" ht="12" customHeight="1">
      <c r="B63" s="6"/>
      <c r="C63" s="12"/>
      <c r="D63" s="5" t="s">
        <v>66</v>
      </c>
      <c r="E63" s="24">
        <v>5183</v>
      </c>
      <c r="F63" s="24">
        <f>G63-H63</f>
        <v>-2</v>
      </c>
      <c r="G63" s="24">
        <v>7</v>
      </c>
      <c r="H63" s="24">
        <v>9</v>
      </c>
      <c r="I63" s="24">
        <f>J63+K63</f>
        <v>19047</v>
      </c>
      <c r="J63" s="24">
        <v>9224</v>
      </c>
      <c r="K63" s="24">
        <v>9823</v>
      </c>
      <c r="L63" s="24">
        <v>6</v>
      </c>
      <c r="M63" s="24">
        <f>N63-O63</f>
        <v>12</v>
      </c>
      <c r="N63" s="24">
        <v>24</v>
      </c>
      <c r="O63" s="24">
        <v>12</v>
      </c>
      <c r="P63" s="24">
        <f>Q63-R63</f>
        <v>-6</v>
      </c>
      <c r="Q63" s="24">
        <v>29</v>
      </c>
      <c r="R63" s="24">
        <v>35</v>
      </c>
      <c r="S63" s="21">
        <f>T63+U63</f>
        <v>22</v>
      </c>
      <c r="T63" s="21">
        <v>12</v>
      </c>
      <c r="U63" s="21">
        <v>10</v>
      </c>
      <c r="V63" s="18"/>
    </row>
    <row r="64" spans="2:22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  <c r="V64" s="18"/>
    </row>
    <row r="65" spans="2:22" s="2" customFormat="1" ht="12" customHeight="1">
      <c r="B65" s="6"/>
      <c r="C65" s="70" t="s">
        <v>67</v>
      </c>
      <c r="D65" s="68"/>
      <c r="E65" s="22">
        <f>SUM(E66:E73)</f>
        <v>21204</v>
      </c>
      <c r="F65" s="25">
        <f>G65-H65</f>
        <v>-5</v>
      </c>
      <c r="G65" s="22">
        <f>SUM(G66:G73)</f>
        <v>54</v>
      </c>
      <c r="H65" s="22">
        <f>SUM(H66:H73)</f>
        <v>59</v>
      </c>
      <c r="I65" s="22">
        <f>J65+K65</f>
        <v>74373</v>
      </c>
      <c r="J65" s="22">
        <f>SUM(J66:J74)</f>
        <v>36791</v>
      </c>
      <c r="K65" s="22">
        <f>SUM(K66:K74)</f>
        <v>37582</v>
      </c>
      <c r="L65" s="22">
        <f>SUM(L66:L73)</f>
        <v>10</v>
      </c>
      <c r="M65" s="22">
        <f>N65-O65</f>
        <v>24</v>
      </c>
      <c r="N65" s="22">
        <f>SUM(N66:N73)</f>
        <v>76</v>
      </c>
      <c r="O65" s="22">
        <f>SUM(O66:O73)</f>
        <v>52</v>
      </c>
      <c r="P65" s="22">
        <f>Q65-R65</f>
        <v>-14</v>
      </c>
      <c r="Q65" s="22">
        <f>SUM(Q66:Q73)</f>
        <v>170</v>
      </c>
      <c r="R65" s="22">
        <f>SUM(R66:R73)</f>
        <v>184</v>
      </c>
      <c r="S65" s="23">
        <f>T65+U65</f>
        <v>112</v>
      </c>
      <c r="T65" s="23">
        <f>SUM(T66:T73)</f>
        <v>65</v>
      </c>
      <c r="U65" s="23">
        <f>SUM(U66:U73)</f>
        <v>47</v>
      </c>
      <c r="V65" s="18"/>
    </row>
    <row r="66" spans="2:22" s="2" customFormat="1" ht="12" customHeight="1">
      <c r="B66" s="6"/>
      <c r="C66" s="12"/>
      <c r="D66" s="5" t="s">
        <v>68</v>
      </c>
      <c r="E66" s="24">
        <v>5512</v>
      </c>
      <c r="F66" s="24">
        <f aca="true" t="shared" si="20" ref="F66:F73">G66-H66</f>
        <v>-3</v>
      </c>
      <c r="G66" s="24">
        <v>8</v>
      </c>
      <c r="H66" s="24">
        <v>11</v>
      </c>
      <c r="I66" s="24">
        <f aca="true" t="shared" si="21" ref="I66:I73">J66+K66</f>
        <v>20295</v>
      </c>
      <c r="J66" s="24">
        <v>9914</v>
      </c>
      <c r="K66" s="24">
        <v>10381</v>
      </c>
      <c r="L66" s="24">
        <v>-1</v>
      </c>
      <c r="M66" s="24">
        <f aca="true" t="shared" si="22" ref="M66:M73">N66-O66</f>
        <v>7</v>
      </c>
      <c r="N66" s="24">
        <v>22</v>
      </c>
      <c r="O66" s="24">
        <v>15</v>
      </c>
      <c r="P66" s="24">
        <f aca="true" t="shared" si="23" ref="P66:P73">Q66-R66</f>
        <v>-8</v>
      </c>
      <c r="Q66" s="24">
        <v>38</v>
      </c>
      <c r="R66" s="24">
        <v>46</v>
      </c>
      <c r="S66" s="21">
        <f>T66+U66</f>
        <v>33</v>
      </c>
      <c r="T66" s="21">
        <v>22</v>
      </c>
      <c r="U66" s="21">
        <v>11</v>
      </c>
      <c r="V66" s="18"/>
    </row>
    <row r="67" spans="2:22" s="2" customFormat="1" ht="12" customHeight="1">
      <c r="B67" s="6"/>
      <c r="C67" s="12"/>
      <c r="D67" s="5" t="s">
        <v>41</v>
      </c>
      <c r="E67" s="24">
        <v>644</v>
      </c>
      <c r="F67" s="24">
        <f t="shared" si="20"/>
        <v>1</v>
      </c>
      <c r="G67" s="24">
        <v>2</v>
      </c>
      <c r="H67" s="24">
        <v>1</v>
      </c>
      <c r="I67" s="24">
        <f t="shared" si="21"/>
        <v>2763</v>
      </c>
      <c r="J67" s="24">
        <v>1351</v>
      </c>
      <c r="K67" s="24">
        <v>1412</v>
      </c>
      <c r="L67" s="24">
        <v>1</v>
      </c>
      <c r="M67" s="24">
        <f t="shared" si="22"/>
        <v>-1</v>
      </c>
      <c r="N67" s="24">
        <v>0</v>
      </c>
      <c r="O67" s="24">
        <v>1</v>
      </c>
      <c r="P67" s="24">
        <f t="shared" si="23"/>
        <v>2</v>
      </c>
      <c r="Q67" s="24">
        <v>7</v>
      </c>
      <c r="R67" s="24">
        <v>5</v>
      </c>
      <c r="S67" s="21">
        <f aca="true" t="shared" si="24" ref="S67:S73">T67+U67</f>
        <v>5</v>
      </c>
      <c r="T67" s="21">
        <v>2</v>
      </c>
      <c r="U67" s="21">
        <v>3</v>
      </c>
      <c r="V67" s="18"/>
    </row>
    <row r="68" spans="2:22" s="2" customFormat="1" ht="12" customHeight="1">
      <c r="B68" s="6"/>
      <c r="C68" s="12"/>
      <c r="D68" s="5" t="s">
        <v>69</v>
      </c>
      <c r="E68" s="24">
        <v>4523</v>
      </c>
      <c r="F68" s="24">
        <f t="shared" si="20"/>
        <v>0</v>
      </c>
      <c r="G68" s="24">
        <v>9</v>
      </c>
      <c r="H68" s="24">
        <v>9</v>
      </c>
      <c r="I68" s="24">
        <f t="shared" si="21"/>
        <v>17061</v>
      </c>
      <c r="J68" s="24">
        <v>8296</v>
      </c>
      <c r="K68" s="24">
        <v>8765</v>
      </c>
      <c r="L68" s="24">
        <v>-5</v>
      </c>
      <c r="M68" s="24">
        <f t="shared" si="22"/>
        <v>4</v>
      </c>
      <c r="N68" s="24">
        <v>17</v>
      </c>
      <c r="O68" s="24">
        <v>13</v>
      </c>
      <c r="P68" s="24">
        <f t="shared" si="23"/>
        <v>-9</v>
      </c>
      <c r="Q68" s="24">
        <v>31</v>
      </c>
      <c r="R68" s="24">
        <v>40</v>
      </c>
      <c r="S68" s="21">
        <f t="shared" si="24"/>
        <v>23</v>
      </c>
      <c r="T68" s="21">
        <v>11</v>
      </c>
      <c r="U68" s="21">
        <v>12</v>
      </c>
      <c r="V68" s="18"/>
    </row>
    <row r="69" spans="2:22" s="2" customFormat="1" ht="12" customHeight="1">
      <c r="B69" s="6"/>
      <c r="C69" s="12"/>
      <c r="D69" s="5" t="s">
        <v>70</v>
      </c>
      <c r="E69" s="24">
        <v>2008</v>
      </c>
      <c r="F69" s="24">
        <f t="shared" si="20"/>
        <v>3</v>
      </c>
      <c r="G69" s="24">
        <v>9</v>
      </c>
      <c r="H69" s="24">
        <v>6</v>
      </c>
      <c r="I69" s="24">
        <f t="shared" si="21"/>
        <v>7237</v>
      </c>
      <c r="J69" s="24">
        <v>3595</v>
      </c>
      <c r="K69" s="24">
        <v>3642</v>
      </c>
      <c r="L69" s="24">
        <v>10</v>
      </c>
      <c r="M69" s="24">
        <f t="shared" si="22"/>
        <v>5</v>
      </c>
      <c r="N69" s="24">
        <v>12</v>
      </c>
      <c r="O69" s="24">
        <v>7</v>
      </c>
      <c r="P69" s="24">
        <f t="shared" si="23"/>
        <v>5</v>
      </c>
      <c r="Q69" s="24">
        <v>18</v>
      </c>
      <c r="R69" s="24">
        <v>13</v>
      </c>
      <c r="S69" s="21">
        <f t="shared" si="24"/>
        <v>6</v>
      </c>
      <c r="T69" s="21">
        <v>1</v>
      </c>
      <c r="U69" s="21">
        <v>5</v>
      </c>
      <c r="V69" s="18"/>
    </row>
    <row r="70" spans="2:22" s="2" customFormat="1" ht="12" customHeight="1">
      <c r="B70" s="6"/>
      <c r="C70" s="12"/>
      <c r="D70" s="5" t="s">
        <v>71</v>
      </c>
      <c r="E70" s="24">
        <v>2865</v>
      </c>
      <c r="F70" s="24">
        <f t="shared" si="20"/>
        <v>1</v>
      </c>
      <c r="G70" s="24">
        <v>6</v>
      </c>
      <c r="H70" s="24">
        <v>5</v>
      </c>
      <c r="I70" s="24">
        <f t="shared" si="21"/>
        <v>10734</v>
      </c>
      <c r="J70" s="24">
        <v>5323</v>
      </c>
      <c r="K70" s="24">
        <v>5411</v>
      </c>
      <c r="L70" s="24">
        <v>0</v>
      </c>
      <c r="M70" s="24">
        <f t="shared" si="22"/>
        <v>4</v>
      </c>
      <c r="N70" s="24">
        <v>11</v>
      </c>
      <c r="O70" s="24">
        <v>7</v>
      </c>
      <c r="P70" s="24">
        <f t="shared" si="23"/>
        <v>-4</v>
      </c>
      <c r="Q70" s="24">
        <v>14</v>
      </c>
      <c r="R70" s="24">
        <v>18</v>
      </c>
      <c r="S70" s="21">
        <f t="shared" si="24"/>
        <v>10</v>
      </c>
      <c r="T70" s="21">
        <v>6</v>
      </c>
      <c r="U70" s="21">
        <v>4</v>
      </c>
      <c r="V70" s="18"/>
    </row>
    <row r="71" spans="2:22" s="2" customFormat="1" ht="12" customHeight="1">
      <c r="B71" s="6"/>
      <c r="C71" s="12"/>
      <c r="D71" s="5" t="s">
        <v>72</v>
      </c>
      <c r="E71" s="24">
        <v>3443</v>
      </c>
      <c r="F71" s="24">
        <f t="shared" si="20"/>
        <v>5</v>
      </c>
      <c r="G71" s="24">
        <v>19</v>
      </c>
      <c r="H71" s="24">
        <v>14</v>
      </c>
      <c r="I71" s="24">
        <f t="shared" si="21"/>
        <v>9272</v>
      </c>
      <c r="J71" s="24">
        <v>4526</v>
      </c>
      <c r="K71" s="24">
        <v>4746</v>
      </c>
      <c r="L71" s="24">
        <v>17</v>
      </c>
      <c r="M71" s="24">
        <f t="shared" si="22"/>
        <v>2</v>
      </c>
      <c r="N71" s="24">
        <v>7</v>
      </c>
      <c r="O71" s="24">
        <v>5</v>
      </c>
      <c r="P71" s="24">
        <f t="shared" si="23"/>
        <v>15</v>
      </c>
      <c r="Q71" s="24">
        <v>56</v>
      </c>
      <c r="R71" s="24">
        <v>41</v>
      </c>
      <c r="S71" s="21">
        <f t="shared" si="24"/>
        <v>22</v>
      </c>
      <c r="T71" s="21">
        <v>15</v>
      </c>
      <c r="U71" s="21">
        <v>7</v>
      </c>
      <c r="V71" s="18"/>
    </row>
    <row r="72" spans="2:22" s="2" customFormat="1" ht="12" customHeight="1">
      <c r="B72" s="6"/>
      <c r="C72" s="12"/>
      <c r="D72" s="5" t="s">
        <v>73</v>
      </c>
      <c r="E72" s="24">
        <v>639</v>
      </c>
      <c r="F72" s="24">
        <f t="shared" si="20"/>
        <v>-3</v>
      </c>
      <c r="G72" s="24">
        <v>0</v>
      </c>
      <c r="H72" s="24">
        <v>3</v>
      </c>
      <c r="I72" s="24">
        <f t="shared" si="21"/>
        <v>2256</v>
      </c>
      <c r="J72" s="24">
        <v>1140</v>
      </c>
      <c r="K72" s="24">
        <v>1116</v>
      </c>
      <c r="L72" s="24">
        <v>-6</v>
      </c>
      <c r="M72" s="24">
        <f t="shared" si="22"/>
        <v>0</v>
      </c>
      <c r="N72" s="24">
        <v>2</v>
      </c>
      <c r="O72" s="24">
        <v>2</v>
      </c>
      <c r="P72" s="24">
        <f t="shared" si="23"/>
        <v>-6</v>
      </c>
      <c r="Q72" s="24">
        <v>2</v>
      </c>
      <c r="R72" s="24">
        <v>8</v>
      </c>
      <c r="S72" s="21">
        <f t="shared" si="24"/>
        <v>7</v>
      </c>
      <c r="T72" s="21">
        <v>5</v>
      </c>
      <c r="U72" s="21">
        <v>2</v>
      </c>
      <c r="V72" s="18"/>
    </row>
    <row r="73" spans="2:22" s="2" customFormat="1" ht="12" customHeight="1">
      <c r="B73" s="6"/>
      <c r="C73" s="12"/>
      <c r="D73" s="5" t="s">
        <v>74</v>
      </c>
      <c r="E73" s="24">
        <v>1570</v>
      </c>
      <c r="F73" s="24">
        <f t="shared" si="20"/>
        <v>-9</v>
      </c>
      <c r="G73" s="24">
        <v>1</v>
      </c>
      <c r="H73" s="24">
        <v>10</v>
      </c>
      <c r="I73" s="24">
        <f t="shared" si="21"/>
        <v>4755</v>
      </c>
      <c r="J73" s="24">
        <v>2646</v>
      </c>
      <c r="K73" s="24">
        <v>2109</v>
      </c>
      <c r="L73" s="24">
        <v>-6</v>
      </c>
      <c r="M73" s="24">
        <f t="shared" si="22"/>
        <v>3</v>
      </c>
      <c r="N73" s="24">
        <v>5</v>
      </c>
      <c r="O73" s="24">
        <v>2</v>
      </c>
      <c r="P73" s="24">
        <f t="shared" si="23"/>
        <v>-9</v>
      </c>
      <c r="Q73" s="24">
        <v>4</v>
      </c>
      <c r="R73" s="24">
        <v>13</v>
      </c>
      <c r="S73" s="21">
        <f t="shared" si="24"/>
        <v>6</v>
      </c>
      <c r="T73" s="21">
        <v>3</v>
      </c>
      <c r="U73" s="21">
        <v>3</v>
      </c>
      <c r="V73" s="18"/>
    </row>
    <row r="74" spans="2:22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  <c r="V74" s="18"/>
    </row>
    <row r="75" spans="2:22" s="2" customFormat="1" ht="12" customHeight="1">
      <c r="B75" s="6"/>
      <c r="C75" s="70" t="s">
        <v>75</v>
      </c>
      <c r="D75" s="68"/>
      <c r="E75" s="22">
        <f>SUM(E76:E83)</f>
        <v>15553</v>
      </c>
      <c r="F75" s="25">
        <f>G75-H75</f>
        <v>0</v>
      </c>
      <c r="G75" s="22">
        <f>SUM(G76:G83)</f>
        <v>39</v>
      </c>
      <c r="H75" s="22">
        <f>SUM(H76:H83)</f>
        <v>39</v>
      </c>
      <c r="I75" s="22">
        <f>J75+K75</f>
        <v>55868</v>
      </c>
      <c r="J75" s="22">
        <f>SUM(J76:J84)</f>
        <v>27570</v>
      </c>
      <c r="K75" s="22">
        <f>SUM(K76:K84)</f>
        <v>28298</v>
      </c>
      <c r="L75" s="22">
        <f>SUM(L76:L83)</f>
        <v>32</v>
      </c>
      <c r="M75" s="22">
        <f>N75-O75</f>
        <v>21</v>
      </c>
      <c r="N75" s="22">
        <f>SUM(N76:N83)</f>
        <v>55</v>
      </c>
      <c r="O75" s="22">
        <f>SUM(O76:O83)</f>
        <v>34</v>
      </c>
      <c r="P75" s="22">
        <f>Q75-R75</f>
        <v>11</v>
      </c>
      <c r="Q75" s="22">
        <f>SUM(Q76:Q83)</f>
        <v>159</v>
      </c>
      <c r="R75" s="22">
        <f>SUM(R76:R83)</f>
        <v>148</v>
      </c>
      <c r="S75" s="23">
        <f>T75+U75</f>
        <v>92</v>
      </c>
      <c r="T75" s="23">
        <f>SUM(T76:T83)</f>
        <v>37</v>
      </c>
      <c r="U75" s="23">
        <f>SUM(U76:U83)</f>
        <v>55</v>
      </c>
      <c r="V75" s="18"/>
    </row>
    <row r="76" spans="2:22" s="2" customFormat="1" ht="12" customHeight="1">
      <c r="B76" s="6"/>
      <c r="C76" s="12"/>
      <c r="D76" s="5" t="s">
        <v>76</v>
      </c>
      <c r="E76" s="24">
        <v>802</v>
      </c>
      <c r="F76" s="24">
        <f aca="true" t="shared" si="25" ref="F76:F83">G76-H76</f>
        <v>2</v>
      </c>
      <c r="G76" s="24">
        <v>2</v>
      </c>
      <c r="H76" s="24">
        <v>0</v>
      </c>
      <c r="I76" s="24">
        <f aca="true" t="shared" si="26" ref="I76:I83">J76+K76</f>
        <v>3169</v>
      </c>
      <c r="J76" s="24">
        <v>1586</v>
      </c>
      <c r="K76" s="24">
        <v>1583</v>
      </c>
      <c r="L76" s="24">
        <v>5</v>
      </c>
      <c r="M76" s="24">
        <f aca="true" t="shared" si="27" ref="M76:M83">N76-O76</f>
        <v>1</v>
      </c>
      <c r="N76" s="24">
        <v>3</v>
      </c>
      <c r="O76" s="24">
        <v>2</v>
      </c>
      <c r="P76" s="24">
        <f aca="true" t="shared" si="28" ref="P76:P83">Q76-R76</f>
        <v>4</v>
      </c>
      <c r="Q76" s="24">
        <v>7</v>
      </c>
      <c r="R76" s="24">
        <v>3</v>
      </c>
      <c r="S76" s="21">
        <f>T76+U76</f>
        <v>2</v>
      </c>
      <c r="T76" s="21">
        <v>1</v>
      </c>
      <c r="U76" s="21">
        <v>1</v>
      </c>
      <c r="V76" s="18"/>
    </row>
    <row r="77" spans="2:22" s="2" customFormat="1" ht="12" customHeight="1">
      <c r="B77" s="6"/>
      <c r="C77" s="12"/>
      <c r="D77" s="5" t="s">
        <v>77</v>
      </c>
      <c r="E77" s="24">
        <v>1822</v>
      </c>
      <c r="F77" s="24">
        <f t="shared" si="25"/>
        <v>-2</v>
      </c>
      <c r="G77" s="24">
        <v>6</v>
      </c>
      <c r="H77" s="24">
        <v>8</v>
      </c>
      <c r="I77" s="24">
        <f t="shared" si="26"/>
        <v>6430</v>
      </c>
      <c r="J77" s="24">
        <v>3168</v>
      </c>
      <c r="K77" s="24">
        <v>3262</v>
      </c>
      <c r="L77" s="24">
        <v>1</v>
      </c>
      <c r="M77" s="24">
        <f t="shared" si="27"/>
        <v>7</v>
      </c>
      <c r="N77" s="24">
        <v>8</v>
      </c>
      <c r="O77" s="24">
        <v>1</v>
      </c>
      <c r="P77" s="24">
        <f t="shared" si="28"/>
        <v>-6</v>
      </c>
      <c r="Q77" s="24">
        <v>17</v>
      </c>
      <c r="R77" s="24">
        <v>23</v>
      </c>
      <c r="S77" s="21">
        <f aca="true" t="shared" si="29" ref="S77:S83">T77+U77</f>
        <v>15</v>
      </c>
      <c r="T77" s="21">
        <v>5</v>
      </c>
      <c r="U77" s="21">
        <v>10</v>
      </c>
      <c r="V77" s="18"/>
    </row>
    <row r="78" spans="2:22" s="2" customFormat="1" ht="12" customHeight="1">
      <c r="B78" s="6"/>
      <c r="C78" s="12"/>
      <c r="D78" s="5" t="s">
        <v>78</v>
      </c>
      <c r="E78" s="24">
        <v>1623</v>
      </c>
      <c r="F78" s="24">
        <f t="shared" si="25"/>
        <v>-4</v>
      </c>
      <c r="G78" s="24">
        <v>2</v>
      </c>
      <c r="H78" s="24">
        <v>6</v>
      </c>
      <c r="I78" s="24">
        <f t="shared" si="26"/>
        <v>6096</v>
      </c>
      <c r="J78" s="24">
        <v>2976</v>
      </c>
      <c r="K78" s="24">
        <v>3120</v>
      </c>
      <c r="L78" s="24">
        <v>2</v>
      </c>
      <c r="M78" s="24">
        <f t="shared" si="27"/>
        <v>-2</v>
      </c>
      <c r="N78" s="24">
        <v>3</v>
      </c>
      <c r="O78" s="24">
        <v>5</v>
      </c>
      <c r="P78" s="24">
        <f t="shared" si="28"/>
        <v>4</v>
      </c>
      <c r="Q78" s="24">
        <v>18</v>
      </c>
      <c r="R78" s="24">
        <v>14</v>
      </c>
      <c r="S78" s="21">
        <f t="shared" si="29"/>
        <v>8</v>
      </c>
      <c r="T78" s="21">
        <v>4</v>
      </c>
      <c r="U78" s="21">
        <v>4</v>
      </c>
      <c r="V78" s="18"/>
    </row>
    <row r="79" spans="2:22" s="2" customFormat="1" ht="12" customHeight="1">
      <c r="B79" s="6"/>
      <c r="C79" s="12"/>
      <c r="D79" s="5" t="s">
        <v>79</v>
      </c>
      <c r="E79" s="24">
        <v>868</v>
      </c>
      <c r="F79" s="24">
        <f t="shared" si="25"/>
        <v>1</v>
      </c>
      <c r="G79" s="24">
        <v>3</v>
      </c>
      <c r="H79" s="24">
        <v>2</v>
      </c>
      <c r="I79" s="24">
        <f t="shared" si="26"/>
        <v>3902</v>
      </c>
      <c r="J79" s="24">
        <v>1901</v>
      </c>
      <c r="K79" s="24">
        <v>2001</v>
      </c>
      <c r="L79" s="24">
        <v>4</v>
      </c>
      <c r="M79" s="24">
        <f t="shared" si="27"/>
        <v>1</v>
      </c>
      <c r="N79" s="24">
        <v>4</v>
      </c>
      <c r="O79" s="24">
        <v>3</v>
      </c>
      <c r="P79" s="24">
        <f t="shared" si="28"/>
        <v>3</v>
      </c>
      <c r="Q79" s="24">
        <v>13</v>
      </c>
      <c r="R79" s="24">
        <v>10</v>
      </c>
      <c r="S79" s="21">
        <f t="shared" si="29"/>
        <v>9</v>
      </c>
      <c r="T79" s="21">
        <v>4</v>
      </c>
      <c r="U79" s="21">
        <v>5</v>
      </c>
      <c r="V79" s="18"/>
    </row>
    <row r="80" spans="2:22" s="2" customFormat="1" ht="12" customHeight="1">
      <c r="B80" s="6"/>
      <c r="C80" s="12"/>
      <c r="D80" s="5" t="s">
        <v>80</v>
      </c>
      <c r="E80" s="24">
        <v>2924</v>
      </c>
      <c r="F80" s="24">
        <f t="shared" si="25"/>
        <v>3</v>
      </c>
      <c r="G80" s="24">
        <v>7</v>
      </c>
      <c r="H80" s="24">
        <v>4</v>
      </c>
      <c r="I80" s="24">
        <f t="shared" si="26"/>
        <v>10881</v>
      </c>
      <c r="J80" s="24">
        <v>5413</v>
      </c>
      <c r="K80" s="24">
        <v>5468</v>
      </c>
      <c r="L80" s="24">
        <v>6</v>
      </c>
      <c r="M80" s="24">
        <f t="shared" si="27"/>
        <v>8</v>
      </c>
      <c r="N80" s="24">
        <v>10</v>
      </c>
      <c r="O80" s="24">
        <v>2</v>
      </c>
      <c r="P80" s="24">
        <f t="shared" si="28"/>
        <v>-2</v>
      </c>
      <c r="Q80" s="24">
        <v>21</v>
      </c>
      <c r="R80" s="24">
        <v>23</v>
      </c>
      <c r="S80" s="21">
        <f t="shared" si="29"/>
        <v>20</v>
      </c>
      <c r="T80" s="21">
        <v>10</v>
      </c>
      <c r="U80" s="21">
        <v>10</v>
      </c>
      <c r="V80" s="18"/>
    </row>
    <row r="81" spans="2:22" s="2" customFormat="1" ht="12" customHeight="1">
      <c r="B81" s="6"/>
      <c r="C81" s="12"/>
      <c r="D81" s="5" t="s">
        <v>81</v>
      </c>
      <c r="E81" s="24">
        <v>3351</v>
      </c>
      <c r="F81" s="24">
        <f t="shared" si="25"/>
        <v>1</v>
      </c>
      <c r="G81" s="24">
        <v>16</v>
      </c>
      <c r="H81" s="24">
        <v>15</v>
      </c>
      <c r="I81" s="24">
        <f t="shared" si="26"/>
        <v>8700</v>
      </c>
      <c r="J81" s="24">
        <v>4272</v>
      </c>
      <c r="K81" s="24">
        <v>4428</v>
      </c>
      <c r="L81" s="24">
        <v>5</v>
      </c>
      <c r="M81" s="24">
        <f t="shared" si="27"/>
        <v>7</v>
      </c>
      <c r="N81" s="24">
        <v>11</v>
      </c>
      <c r="O81" s="24">
        <v>4</v>
      </c>
      <c r="P81" s="24">
        <f t="shared" si="28"/>
        <v>-2</v>
      </c>
      <c r="Q81" s="24">
        <v>53</v>
      </c>
      <c r="R81" s="24">
        <v>55</v>
      </c>
      <c r="S81" s="21">
        <f t="shared" si="29"/>
        <v>22</v>
      </c>
      <c r="T81" s="21">
        <v>7</v>
      </c>
      <c r="U81" s="21">
        <v>15</v>
      </c>
      <c r="V81" s="18"/>
    </row>
    <row r="82" spans="2:22" s="2" customFormat="1" ht="12" customHeight="1">
      <c r="B82" s="6"/>
      <c r="C82" s="12"/>
      <c r="D82" s="5" t="s">
        <v>82</v>
      </c>
      <c r="E82" s="24">
        <v>2296</v>
      </c>
      <c r="F82" s="24">
        <f t="shared" si="25"/>
        <v>-2</v>
      </c>
      <c r="G82" s="24">
        <v>1</v>
      </c>
      <c r="H82" s="24">
        <v>3</v>
      </c>
      <c r="I82" s="24">
        <f t="shared" si="26"/>
        <v>8401</v>
      </c>
      <c r="J82" s="24">
        <v>4134</v>
      </c>
      <c r="K82" s="24">
        <v>4267</v>
      </c>
      <c r="L82" s="24">
        <v>9</v>
      </c>
      <c r="M82" s="24">
        <f t="shared" si="27"/>
        <v>1</v>
      </c>
      <c r="N82" s="24">
        <v>7</v>
      </c>
      <c r="O82" s="24">
        <v>6</v>
      </c>
      <c r="P82" s="24">
        <f t="shared" si="28"/>
        <v>8</v>
      </c>
      <c r="Q82" s="24">
        <v>17</v>
      </c>
      <c r="R82" s="24">
        <v>9</v>
      </c>
      <c r="S82" s="21">
        <f t="shared" si="29"/>
        <v>7</v>
      </c>
      <c r="T82" s="21">
        <v>3</v>
      </c>
      <c r="U82" s="21">
        <v>4</v>
      </c>
      <c r="V82" s="18"/>
    </row>
    <row r="83" spans="2:22" s="2" customFormat="1" ht="12" customHeight="1">
      <c r="B83" s="6"/>
      <c r="C83" s="12"/>
      <c r="D83" s="5" t="s">
        <v>83</v>
      </c>
      <c r="E83" s="24">
        <v>1867</v>
      </c>
      <c r="F83" s="24">
        <f t="shared" si="25"/>
        <v>1</v>
      </c>
      <c r="G83" s="24">
        <v>2</v>
      </c>
      <c r="H83" s="24">
        <v>1</v>
      </c>
      <c r="I83" s="24">
        <f t="shared" si="26"/>
        <v>8289</v>
      </c>
      <c r="J83" s="24">
        <v>4120</v>
      </c>
      <c r="K83" s="24">
        <v>4169</v>
      </c>
      <c r="L83" s="24">
        <v>0</v>
      </c>
      <c r="M83" s="24">
        <f t="shared" si="27"/>
        <v>-2</v>
      </c>
      <c r="N83" s="24">
        <v>9</v>
      </c>
      <c r="O83" s="24">
        <v>11</v>
      </c>
      <c r="P83" s="24">
        <f t="shared" si="28"/>
        <v>2</v>
      </c>
      <c r="Q83" s="24">
        <v>13</v>
      </c>
      <c r="R83" s="24">
        <v>11</v>
      </c>
      <c r="S83" s="21">
        <f t="shared" si="29"/>
        <v>9</v>
      </c>
      <c r="T83" s="21">
        <v>3</v>
      </c>
      <c r="U83" s="21">
        <v>6</v>
      </c>
      <c r="V83" s="18"/>
    </row>
    <row r="84" spans="2:22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  <c r="V84" s="18"/>
    </row>
    <row r="85" spans="2:22" s="2" customFormat="1" ht="12" customHeight="1">
      <c r="B85" s="6"/>
      <c r="C85" s="70" t="s">
        <v>84</v>
      </c>
      <c r="D85" s="68"/>
      <c r="E85" s="22">
        <f>SUM(E86:E89)</f>
        <v>18140</v>
      </c>
      <c r="F85" s="25">
        <f>G85-H85</f>
        <v>24</v>
      </c>
      <c r="G85" s="22">
        <f>SUM(G86:G89)</f>
        <v>53</v>
      </c>
      <c r="H85" s="22">
        <f>SUM(H86:H89)</f>
        <v>29</v>
      </c>
      <c r="I85" s="22">
        <f>J85+K85</f>
        <v>72400</v>
      </c>
      <c r="J85" s="22">
        <f>SUM(J86:J89)</f>
        <v>35637</v>
      </c>
      <c r="K85" s="22">
        <f>SUM(K86:K89)</f>
        <v>36763</v>
      </c>
      <c r="L85" s="22">
        <f>SUM(L86:L89)</f>
        <v>75</v>
      </c>
      <c r="M85" s="22">
        <f>N85-O85</f>
        <v>46</v>
      </c>
      <c r="N85" s="22">
        <f>SUM(N86:N89)</f>
        <v>91</v>
      </c>
      <c r="O85" s="22">
        <f>SUM(O86:O89)</f>
        <v>45</v>
      </c>
      <c r="P85" s="22">
        <f>Q85-R85</f>
        <v>29</v>
      </c>
      <c r="Q85" s="22">
        <f>SUM(Q86:Q89)</f>
        <v>188</v>
      </c>
      <c r="R85" s="22">
        <f>SUM(R86:R89)</f>
        <v>159</v>
      </c>
      <c r="S85" s="23">
        <f>T85+U85</f>
        <v>116</v>
      </c>
      <c r="T85" s="23">
        <f>SUM(T86:T89)</f>
        <v>58</v>
      </c>
      <c r="U85" s="23">
        <f>SUM(U86:U89)</f>
        <v>58</v>
      </c>
      <c r="V85" s="18"/>
    </row>
    <row r="86" spans="2:22" s="2" customFormat="1" ht="12" customHeight="1">
      <c r="B86" s="6"/>
      <c r="C86" s="12"/>
      <c r="D86" s="5" t="s">
        <v>85</v>
      </c>
      <c r="E86" s="24">
        <v>2627</v>
      </c>
      <c r="F86" s="24">
        <f>G86-H86</f>
        <v>2</v>
      </c>
      <c r="G86" s="24">
        <v>6</v>
      </c>
      <c r="H86" s="24">
        <v>4</v>
      </c>
      <c r="I86" s="24">
        <f>J86+K86</f>
        <v>11072</v>
      </c>
      <c r="J86" s="24">
        <v>5529</v>
      </c>
      <c r="K86" s="24">
        <v>5543</v>
      </c>
      <c r="L86" s="24">
        <v>12</v>
      </c>
      <c r="M86" s="24">
        <f>N86-O86</f>
        <v>6</v>
      </c>
      <c r="N86" s="24">
        <v>16</v>
      </c>
      <c r="O86" s="24">
        <v>10</v>
      </c>
      <c r="P86" s="24">
        <f>Q86-R86</f>
        <v>6</v>
      </c>
      <c r="Q86" s="24">
        <v>38</v>
      </c>
      <c r="R86" s="24">
        <v>32</v>
      </c>
      <c r="S86" s="21">
        <f>T86+U86</f>
        <v>28</v>
      </c>
      <c r="T86" s="21">
        <v>13</v>
      </c>
      <c r="U86" s="21">
        <v>15</v>
      </c>
      <c r="V86" s="18"/>
    </row>
    <row r="87" spans="2:22" s="2" customFormat="1" ht="12" customHeight="1">
      <c r="B87" s="6"/>
      <c r="C87" s="12"/>
      <c r="D87" s="5" t="s">
        <v>41</v>
      </c>
      <c r="E87" s="24">
        <v>3355</v>
      </c>
      <c r="F87" s="24">
        <f>G87-H87</f>
        <v>4</v>
      </c>
      <c r="G87" s="24">
        <v>10</v>
      </c>
      <c r="H87" s="24">
        <v>6</v>
      </c>
      <c r="I87" s="24">
        <f>J87+K87</f>
        <v>13768</v>
      </c>
      <c r="J87" s="24">
        <v>6813</v>
      </c>
      <c r="K87" s="24">
        <v>6955</v>
      </c>
      <c r="L87" s="24">
        <v>13</v>
      </c>
      <c r="M87" s="24">
        <f>N87-O87</f>
        <v>3</v>
      </c>
      <c r="N87" s="24">
        <v>15</v>
      </c>
      <c r="O87" s="24">
        <v>12</v>
      </c>
      <c r="P87" s="24">
        <f>Q87-R87</f>
        <v>10</v>
      </c>
      <c r="Q87" s="24">
        <v>36</v>
      </c>
      <c r="R87" s="24">
        <v>26</v>
      </c>
      <c r="S87" s="21">
        <f>T87+U87</f>
        <v>20</v>
      </c>
      <c r="T87" s="21">
        <v>10</v>
      </c>
      <c r="U87" s="21">
        <v>10</v>
      </c>
      <c r="V87" s="18"/>
    </row>
    <row r="88" spans="2:22" s="2" customFormat="1" ht="12" customHeight="1">
      <c r="B88" s="6"/>
      <c r="C88" s="12"/>
      <c r="D88" s="5" t="s">
        <v>86</v>
      </c>
      <c r="E88" s="24">
        <v>7430</v>
      </c>
      <c r="F88" s="24">
        <f>G88-H88</f>
        <v>6</v>
      </c>
      <c r="G88" s="24">
        <v>18</v>
      </c>
      <c r="H88" s="24">
        <v>12</v>
      </c>
      <c r="I88" s="24">
        <f>J88+K88</f>
        <v>29186</v>
      </c>
      <c r="J88" s="24">
        <v>14252</v>
      </c>
      <c r="K88" s="24">
        <v>14934</v>
      </c>
      <c r="L88" s="24">
        <v>17</v>
      </c>
      <c r="M88" s="24">
        <f>N88-O88</f>
        <v>19</v>
      </c>
      <c r="N88" s="24">
        <v>33</v>
      </c>
      <c r="O88" s="24">
        <v>14</v>
      </c>
      <c r="P88" s="24">
        <f>Q88-R88</f>
        <v>-2</v>
      </c>
      <c r="Q88" s="24">
        <v>52</v>
      </c>
      <c r="R88" s="24">
        <v>54</v>
      </c>
      <c r="S88" s="21">
        <f>T88+U88</f>
        <v>35</v>
      </c>
      <c r="T88" s="21">
        <v>19</v>
      </c>
      <c r="U88" s="21">
        <v>16</v>
      </c>
      <c r="V88" s="18"/>
    </row>
    <row r="89" spans="2:22" s="2" customFormat="1" ht="12" customHeight="1">
      <c r="B89" s="6"/>
      <c r="C89" s="12"/>
      <c r="D89" s="5" t="s">
        <v>87</v>
      </c>
      <c r="E89" s="24">
        <v>4728</v>
      </c>
      <c r="F89" s="24">
        <f>G89-H89</f>
        <v>12</v>
      </c>
      <c r="G89" s="24">
        <v>19</v>
      </c>
      <c r="H89" s="24">
        <v>7</v>
      </c>
      <c r="I89" s="24">
        <f>J89+K89</f>
        <v>18374</v>
      </c>
      <c r="J89" s="24">
        <v>9043</v>
      </c>
      <c r="K89" s="24">
        <v>9331</v>
      </c>
      <c r="L89" s="24">
        <v>33</v>
      </c>
      <c r="M89" s="24">
        <f>N89-O89</f>
        <v>18</v>
      </c>
      <c r="N89" s="24">
        <v>27</v>
      </c>
      <c r="O89" s="24">
        <v>9</v>
      </c>
      <c r="P89" s="24">
        <f>Q89-R89</f>
        <v>15</v>
      </c>
      <c r="Q89" s="24">
        <v>62</v>
      </c>
      <c r="R89" s="24">
        <v>47</v>
      </c>
      <c r="S89" s="21">
        <f>T89+U89</f>
        <v>33</v>
      </c>
      <c r="T89" s="21">
        <v>16</v>
      </c>
      <c r="U89" s="21">
        <v>17</v>
      </c>
      <c r="V89" s="18"/>
    </row>
    <row r="90" spans="2:22" s="2" customFormat="1" ht="12" customHeight="1">
      <c r="B90" s="6"/>
      <c r="C90" s="12"/>
      <c r="D90" s="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  <c r="V90" s="18"/>
    </row>
    <row r="91" spans="2:22" s="2" customFormat="1" ht="12" customHeight="1">
      <c r="B91" s="6"/>
      <c r="C91" s="70" t="s">
        <v>88</v>
      </c>
      <c r="D91" s="68"/>
      <c r="E91" s="22">
        <f>SUM(E92:E95)</f>
        <v>17770</v>
      </c>
      <c r="F91" s="25">
        <f>G91-H91</f>
        <v>52</v>
      </c>
      <c r="G91" s="22">
        <f>SUM(G92:G95)</f>
        <v>94</v>
      </c>
      <c r="H91" s="22">
        <f>SUM(H92:H95)</f>
        <v>42</v>
      </c>
      <c r="I91" s="22">
        <f>J91+K91</f>
        <v>70862</v>
      </c>
      <c r="J91" s="22">
        <f>SUM(J92:J95)</f>
        <v>35381</v>
      </c>
      <c r="K91" s="22">
        <f>SUM(K92:K95)</f>
        <v>35481</v>
      </c>
      <c r="L91" s="22">
        <f>SUM(L92:L95)</f>
        <v>172</v>
      </c>
      <c r="M91" s="22">
        <f>N91-O91</f>
        <v>42</v>
      </c>
      <c r="N91" s="22">
        <f>SUM(N92:N95)</f>
        <v>82</v>
      </c>
      <c r="O91" s="22">
        <f>SUM(O92:O95)</f>
        <v>40</v>
      </c>
      <c r="P91" s="22">
        <f>Q91-R91</f>
        <v>130</v>
      </c>
      <c r="Q91" s="22">
        <f>SUM(Q92:Q95)</f>
        <v>276</v>
      </c>
      <c r="R91" s="22">
        <f>SUM(R92:R95)</f>
        <v>146</v>
      </c>
      <c r="S91" s="23">
        <f>T91+U91</f>
        <v>117</v>
      </c>
      <c r="T91" s="23">
        <f>SUM(T92:T95)</f>
        <v>44</v>
      </c>
      <c r="U91" s="23">
        <f>SUM(U92:U95)</f>
        <v>73</v>
      </c>
      <c r="V91" s="18"/>
    </row>
    <row r="92" spans="2:22" s="2" customFormat="1" ht="12" customHeight="1">
      <c r="B92" s="6"/>
      <c r="C92" s="12"/>
      <c r="D92" s="5" t="s">
        <v>89</v>
      </c>
      <c r="E92" s="24">
        <v>3696</v>
      </c>
      <c r="F92" s="24">
        <f>G92-H92</f>
        <v>1</v>
      </c>
      <c r="G92" s="24">
        <v>10</v>
      </c>
      <c r="H92" s="24">
        <v>9</v>
      </c>
      <c r="I92" s="24">
        <f>J92+K92</f>
        <v>14763</v>
      </c>
      <c r="J92" s="24">
        <v>7248</v>
      </c>
      <c r="K92" s="24">
        <v>7515</v>
      </c>
      <c r="L92" s="24">
        <v>4</v>
      </c>
      <c r="M92" s="24">
        <f>N92-O92</f>
        <v>8</v>
      </c>
      <c r="N92" s="24">
        <v>11</v>
      </c>
      <c r="O92" s="24">
        <v>3</v>
      </c>
      <c r="P92" s="24">
        <f>Q92-R92</f>
        <v>-4</v>
      </c>
      <c r="Q92" s="24">
        <v>25</v>
      </c>
      <c r="R92" s="24">
        <v>29</v>
      </c>
      <c r="S92" s="21">
        <f>T92+U92</f>
        <v>25</v>
      </c>
      <c r="T92" s="21">
        <v>14</v>
      </c>
      <c r="U92" s="21">
        <v>11</v>
      </c>
      <c r="V92" s="18"/>
    </row>
    <row r="93" spans="2:22" s="2" customFormat="1" ht="12" customHeight="1">
      <c r="B93" s="6"/>
      <c r="C93" s="12"/>
      <c r="D93" s="5" t="s">
        <v>90</v>
      </c>
      <c r="E93" s="24">
        <v>6326</v>
      </c>
      <c r="F93" s="24">
        <f>G93-H93</f>
        <v>15</v>
      </c>
      <c r="G93" s="24">
        <v>30</v>
      </c>
      <c r="H93" s="24">
        <v>15</v>
      </c>
      <c r="I93" s="24">
        <f>J93+K93</f>
        <v>24874</v>
      </c>
      <c r="J93" s="24">
        <v>12532</v>
      </c>
      <c r="K93" s="24">
        <v>12342</v>
      </c>
      <c r="L93" s="24">
        <v>81</v>
      </c>
      <c r="M93" s="24">
        <f>N93-O93</f>
        <v>11</v>
      </c>
      <c r="N93" s="24">
        <v>24</v>
      </c>
      <c r="O93" s="24">
        <v>13</v>
      </c>
      <c r="P93" s="24">
        <f>Q93-R93</f>
        <v>70</v>
      </c>
      <c r="Q93" s="24">
        <v>125</v>
      </c>
      <c r="R93" s="24">
        <v>55</v>
      </c>
      <c r="S93" s="21">
        <f>T93+U93</f>
        <v>40</v>
      </c>
      <c r="T93" s="21">
        <v>15</v>
      </c>
      <c r="U93" s="21">
        <v>25</v>
      </c>
      <c r="V93" s="18"/>
    </row>
    <row r="94" spans="2:22" s="2" customFormat="1" ht="12" customHeight="1">
      <c r="B94" s="6"/>
      <c r="C94" s="12"/>
      <c r="D94" s="5" t="s">
        <v>91</v>
      </c>
      <c r="E94" s="24">
        <v>3348</v>
      </c>
      <c r="F94" s="24">
        <f>G94-H94</f>
        <v>11</v>
      </c>
      <c r="G94" s="24">
        <v>21</v>
      </c>
      <c r="H94" s="24">
        <v>10</v>
      </c>
      <c r="I94" s="24">
        <f>J94+K94</f>
        <v>13862</v>
      </c>
      <c r="J94" s="24">
        <v>6938</v>
      </c>
      <c r="K94" s="24">
        <v>6924</v>
      </c>
      <c r="L94" s="24">
        <v>28</v>
      </c>
      <c r="M94" s="24">
        <f>N94-O94</f>
        <v>12</v>
      </c>
      <c r="N94" s="24">
        <v>20</v>
      </c>
      <c r="O94" s="24">
        <v>8</v>
      </c>
      <c r="P94" s="24">
        <f>Q94-R94</f>
        <v>16</v>
      </c>
      <c r="Q94" s="24">
        <v>40</v>
      </c>
      <c r="R94" s="24">
        <v>24</v>
      </c>
      <c r="S94" s="21">
        <f>T94+U94</f>
        <v>23</v>
      </c>
      <c r="T94" s="21">
        <v>7</v>
      </c>
      <c r="U94" s="21">
        <v>16</v>
      </c>
      <c r="V94" s="18"/>
    </row>
    <row r="95" spans="2:22" s="2" customFormat="1" ht="12" customHeight="1">
      <c r="B95" s="6"/>
      <c r="C95" s="12"/>
      <c r="D95" s="5" t="s">
        <v>92</v>
      </c>
      <c r="E95" s="24">
        <v>4400</v>
      </c>
      <c r="F95" s="24">
        <f>G95-H95</f>
        <v>25</v>
      </c>
      <c r="G95" s="24">
        <v>33</v>
      </c>
      <c r="H95" s="24">
        <v>8</v>
      </c>
      <c r="I95" s="24">
        <f>J95+K95</f>
        <v>17363</v>
      </c>
      <c r="J95" s="24">
        <v>8663</v>
      </c>
      <c r="K95" s="24">
        <v>8700</v>
      </c>
      <c r="L95" s="24">
        <v>59</v>
      </c>
      <c r="M95" s="24">
        <f>N95-O95</f>
        <v>11</v>
      </c>
      <c r="N95" s="24">
        <v>27</v>
      </c>
      <c r="O95" s="24">
        <v>16</v>
      </c>
      <c r="P95" s="24">
        <f>Q95-R95</f>
        <v>48</v>
      </c>
      <c r="Q95" s="24">
        <v>86</v>
      </c>
      <c r="R95" s="24">
        <v>38</v>
      </c>
      <c r="S95" s="21">
        <f>T95+U95</f>
        <v>29</v>
      </c>
      <c r="T95" s="21">
        <v>8</v>
      </c>
      <c r="U95" s="21">
        <v>21</v>
      </c>
      <c r="V95" s="18"/>
    </row>
    <row r="96" spans="2:22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  <c r="V96" s="18"/>
    </row>
    <row r="97" spans="2:22" s="2" customFormat="1" ht="12" customHeight="1">
      <c r="B97" s="6"/>
      <c r="C97" s="70" t="s">
        <v>93</v>
      </c>
      <c r="D97" s="68"/>
      <c r="E97" s="22">
        <f>E98</f>
        <v>6332</v>
      </c>
      <c r="F97" s="25">
        <f>G97-H97</f>
        <v>2</v>
      </c>
      <c r="G97" s="22">
        <f>G98</f>
        <v>24</v>
      </c>
      <c r="H97" s="22">
        <f>H98</f>
        <v>22</v>
      </c>
      <c r="I97" s="22">
        <f>J97+K97</f>
        <v>23060</v>
      </c>
      <c r="J97" s="22">
        <f>J98</f>
        <v>11316</v>
      </c>
      <c r="K97" s="22">
        <f>K98</f>
        <v>11744</v>
      </c>
      <c r="L97" s="22">
        <f>L98</f>
        <v>-19</v>
      </c>
      <c r="M97" s="22">
        <f>N97-O97</f>
        <v>13</v>
      </c>
      <c r="N97" s="22">
        <f>N98</f>
        <v>23</v>
      </c>
      <c r="O97" s="22">
        <f>O98</f>
        <v>10</v>
      </c>
      <c r="P97" s="22">
        <f>Q97-R97</f>
        <v>-32</v>
      </c>
      <c r="Q97" s="22">
        <f>Q98</f>
        <v>64</v>
      </c>
      <c r="R97" s="22">
        <f>R98</f>
        <v>96</v>
      </c>
      <c r="S97" s="23">
        <f>T97+U97</f>
        <v>80</v>
      </c>
      <c r="T97" s="23">
        <f>T98</f>
        <v>32</v>
      </c>
      <c r="U97" s="23">
        <f>U98</f>
        <v>48</v>
      </c>
      <c r="V97" s="18"/>
    </row>
    <row r="98" spans="2:22" s="2" customFormat="1" ht="12" customHeight="1">
      <c r="B98" s="6"/>
      <c r="C98" s="12"/>
      <c r="D98" s="5" t="s">
        <v>94</v>
      </c>
      <c r="E98" s="24">
        <v>6332</v>
      </c>
      <c r="F98" s="24">
        <f>G98-H98</f>
        <v>2</v>
      </c>
      <c r="G98" s="24">
        <v>24</v>
      </c>
      <c r="H98" s="24">
        <v>22</v>
      </c>
      <c r="I98" s="24">
        <f>J98+K98</f>
        <v>23060</v>
      </c>
      <c r="J98" s="24">
        <v>11316</v>
      </c>
      <c r="K98" s="24">
        <v>11744</v>
      </c>
      <c r="L98" s="24">
        <v>-19</v>
      </c>
      <c r="M98" s="24">
        <f>N98-O98</f>
        <v>13</v>
      </c>
      <c r="N98" s="24">
        <v>23</v>
      </c>
      <c r="O98" s="24">
        <v>10</v>
      </c>
      <c r="P98" s="24">
        <f>Q98-R98</f>
        <v>-32</v>
      </c>
      <c r="Q98" s="24">
        <v>64</v>
      </c>
      <c r="R98" s="24">
        <v>96</v>
      </c>
      <c r="S98" s="21">
        <f>T98+U98</f>
        <v>80</v>
      </c>
      <c r="T98" s="21">
        <v>32</v>
      </c>
      <c r="U98" s="21">
        <v>48</v>
      </c>
      <c r="V98" s="18"/>
    </row>
    <row r="99" spans="2:22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  <c r="V99" s="18"/>
    </row>
    <row r="100" spans="2:22" s="2" customFormat="1" ht="12" customHeight="1">
      <c r="B100" s="6"/>
      <c r="C100" s="70" t="s">
        <v>95</v>
      </c>
      <c r="D100" s="68"/>
      <c r="E100" s="22">
        <f>SUM(E101:E105)</f>
        <v>24477</v>
      </c>
      <c r="F100" s="25">
        <f aca="true" t="shared" si="30" ref="F100:F105">G100-H100</f>
        <v>26</v>
      </c>
      <c r="G100" s="22">
        <f>SUM(G101:G105)</f>
        <v>79</v>
      </c>
      <c r="H100" s="22">
        <f>SUM(H101:H105)</f>
        <v>53</v>
      </c>
      <c r="I100" s="22">
        <f aca="true" t="shared" si="31" ref="I100:I105">J100+K100</f>
        <v>91337</v>
      </c>
      <c r="J100" s="22">
        <f>SUM(J101:J109)</f>
        <v>45315</v>
      </c>
      <c r="K100" s="22">
        <f>SUM(K101:K109)</f>
        <v>46022</v>
      </c>
      <c r="L100" s="22">
        <f>SUM(L101:L105)</f>
        <v>69</v>
      </c>
      <c r="M100" s="22">
        <f aca="true" t="shared" si="32" ref="M100:M105">N100-O100</f>
        <v>73</v>
      </c>
      <c r="N100" s="22">
        <f>SUM(N101:N105)</f>
        <v>126</v>
      </c>
      <c r="O100" s="22">
        <f>SUM(O101:O105)</f>
        <v>53</v>
      </c>
      <c r="P100" s="22">
        <f aca="true" t="shared" si="33" ref="P100:P105">Q100-R100</f>
        <v>-4</v>
      </c>
      <c r="Q100" s="22">
        <f>SUM(Q101:Q105)</f>
        <v>236</v>
      </c>
      <c r="R100" s="22">
        <f>SUM(R101:R105)</f>
        <v>240</v>
      </c>
      <c r="S100" s="23">
        <f aca="true" t="shared" si="34" ref="S100:S105">T100+U100</f>
        <v>125</v>
      </c>
      <c r="T100" s="23">
        <f>SUM(T101:T105)</f>
        <v>64</v>
      </c>
      <c r="U100" s="23">
        <f>SUM(U101:U105)</f>
        <v>61</v>
      </c>
      <c r="V100" s="18"/>
    </row>
    <row r="101" spans="2:22" s="2" customFormat="1" ht="12" customHeight="1">
      <c r="B101" s="6"/>
      <c r="C101" s="12"/>
      <c r="D101" s="5" t="s">
        <v>96</v>
      </c>
      <c r="E101" s="24">
        <v>3519</v>
      </c>
      <c r="F101" s="24">
        <f t="shared" si="30"/>
        <v>1</v>
      </c>
      <c r="G101" s="24">
        <v>2</v>
      </c>
      <c r="H101" s="24">
        <v>1</v>
      </c>
      <c r="I101" s="24">
        <f t="shared" si="31"/>
        <v>16074</v>
      </c>
      <c r="J101" s="24">
        <v>7929</v>
      </c>
      <c r="K101" s="24">
        <v>8145</v>
      </c>
      <c r="L101" s="24">
        <v>16</v>
      </c>
      <c r="M101" s="24">
        <f t="shared" si="32"/>
        <v>9</v>
      </c>
      <c r="N101" s="24">
        <v>21</v>
      </c>
      <c r="O101" s="24">
        <v>12</v>
      </c>
      <c r="P101" s="24">
        <f t="shared" si="33"/>
        <v>7</v>
      </c>
      <c r="Q101" s="24">
        <v>22</v>
      </c>
      <c r="R101" s="24">
        <v>15</v>
      </c>
      <c r="S101" s="21">
        <f t="shared" si="34"/>
        <v>7</v>
      </c>
      <c r="T101" s="21">
        <v>3</v>
      </c>
      <c r="U101" s="21">
        <v>4</v>
      </c>
      <c r="V101" s="18"/>
    </row>
    <row r="102" spans="2:22" s="2" customFormat="1" ht="12" customHeight="1">
      <c r="B102" s="6"/>
      <c r="C102" s="12"/>
      <c r="D102" s="5" t="s">
        <v>0</v>
      </c>
      <c r="E102" s="24">
        <v>2428</v>
      </c>
      <c r="F102" s="24">
        <f t="shared" si="30"/>
        <v>3</v>
      </c>
      <c r="G102" s="24">
        <v>6</v>
      </c>
      <c r="H102" s="24">
        <v>3</v>
      </c>
      <c r="I102" s="24">
        <f t="shared" si="31"/>
        <v>9897</v>
      </c>
      <c r="J102" s="24">
        <v>4940</v>
      </c>
      <c r="K102" s="24">
        <v>4957</v>
      </c>
      <c r="L102" s="24">
        <v>10</v>
      </c>
      <c r="M102" s="24">
        <f t="shared" si="32"/>
        <v>1</v>
      </c>
      <c r="N102" s="24">
        <v>10</v>
      </c>
      <c r="O102" s="24">
        <v>9</v>
      </c>
      <c r="P102" s="24">
        <f t="shared" si="33"/>
        <v>9</v>
      </c>
      <c r="Q102" s="24">
        <v>31</v>
      </c>
      <c r="R102" s="24">
        <v>22</v>
      </c>
      <c r="S102" s="21">
        <f t="shared" si="34"/>
        <v>10</v>
      </c>
      <c r="T102" s="21">
        <v>5</v>
      </c>
      <c r="U102" s="21">
        <v>5</v>
      </c>
      <c r="V102" s="18"/>
    </row>
    <row r="103" spans="2:22" s="2" customFormat="1" ht="12" customHeight="1">
      <c r="B103" s="6"/>
      <c r="C103" s="12"/>
      <c r="D103" s="5" t="s">
        <v>97</v>
      </c>
      <c r="E103" s="24">
        <v>2525</v>
      </c>
      <c r="F103" s="24">
        <f t="shared" si="30"/>
        <v>6</v>
      </c>
      <c r="G103" s="24">
        <v>7</v>
      </c>
      <c r="H103" s="24">
        <v>1</v>
      </c>
      <c r="I103" s="24">
        <f t="shared" si="31"/>
        <v>10829</v>
      </c>
      <c r="J103" s="24">
        <v>5326</v>
      </c>
      <c r="K103" s="24">
        <v>5503</v>
      </c>
      <c r="L103" s="24">
        <v>7</v>
      </c>
      <c r="M103" s="24">
        <f t="shared" si="32"/>
        <v>4</v>
      </c>
      <c r="N103" s="24">
        <v>11</v>
      </c>
      <c r="O103" s="24">
        <v>7</v>
      </c>
      <c r="P103" s="24">
        <f t="shared" si="33"/>
        <v>3</v>
      </c>
      <c r="Q103" s="24">
        <v>17</v>
      </c>
      <c r="R103" s="24">
        <v>14</v>
      </c>
      <c r="S103" s="21">
        <f t="shared" si="34"/>
        <v>7</v>
      </c>
      <c r="T103" s="21">
        <v>3</v>
      </c>
      <c r="U103" s="21">
        <v>4</v>
      </c>
      <c r="V103" s="18"/>
    </row>
    <row r="104" spans="2:22" s="2" customFormat="1" ht="12" customHeight="1">
      <c r="B104" s="6"/>
      <c r="C104" s="12"/>
      <c r="D104" s="5" t="s">
        <v>98</v>
      </c>
      <c r="E104" s="24">
        <v>10305</v>
      </c>
      <c r="F104" s="24">
        <f t="shared" si="30"/>
        <v>0</v>
      </c>
      <c r="G104" s="24">
        <v>42</v>
      </c>
      <c r="H104" s="24">
        <v>42</v>
      </c>
      <c r="I104" s="24">
        <f t="shared" si="31"/>
        <v>31939</v>
      </c>
      <c r="J104" s="24">
        <v>15910</v>
      </c>
      <c r="K104" s="24">
        <v>16029</v>
      </c>
      <c r="L104" s="24">
        <v>-32</v>
      </c>
      <c r="M104" s="24">
        <f t="shared" si="32"/>
        <v>37</v>
      </c>
      <c r="N104" s="24">
        <v>53</v>
      </c>
      <c r="O104" s="24">
        <v>16</v>
      </c>
      <c r="P104" s="24">
        <f t="shared" si="33"/>
        <v>-69</v>
      </c>
      <c r="Q104" s="24">
        <v>74</v>
      </c>
      <c r="R104" s="24">
        <v>143</v>
      </c>
      <c r="S104" s="21">
        <f t="shared" si="34"/>
        <v>73</v>
      </c>
      <c r="T104" s="21">
        <v>39</v>
      </c>
      <c r="U104" s="21">
        <v>34</v>
      </c>
      <c r="V104" s="18"/>
    </row>
    <row r="105" spans="2:22" s="2" customFormat="1" ht="12" customHeight="1">
      <c r="B105" s="6"/>
      <c r="C105" s="12"/>
      <c r="D105" s="5" t="s">
        <v>99</v>
      </c>
      <c r="E105" s="24">
        <v>5700</v>
      </c>
      <c r="F105" s="24">
        <f t="shared" si="30"/>
        <v>16</v>
      </c>
      <c r="G105" s="24">
        <v>22</v>
      </c>
      <c r="H105" s="24">
        <v>6</v>
      </c>
      <c r="I105" s="24">
        <f t="shared" si="31"/>
        <v>22598</v>
      </c>
      <c r="J105" s="24">
        <v>11210</v>
      </c>
      <c r="K105" s="24">
        <v>11388</v>
      </c>
      <c r="L105" s="24">
        <v>68</v>
      </c>
      <c r="M105" s="24">
        <f t="shared" si="32"/>
        <v>22</v>
      </c>
      <c r="N105" s="24">
        <v>31</v>
      </c>
      <c r="O105" s="24">
        <v>9</v>
      </c>
      <c r="P105" s="24">
        <f t="shared" si="33"/>
        <v>46</v>
      </c>
      <c r="Q105" s="24">
        <v>92</v>
      </c>
      <c r="R105" s="24">
        <v>46</v>
      </c>
      <c r="S105" s="21">
        <f t="shared" si="34"/>
        <v>28</v>
      </c>
      <c r="T105" s="21">
        <v>14</v>
      </c>
      <c r="U105" s="21">
        <v>14</v>
      </c>
      <c r="V105" s="18"/>
    </row>
    <row r="106" spans="2:22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  <c r="V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L5:L6"/>
    <mergeCell ref="M5:O5"/>
    <mergeCell ref="P5:R5"/>
    <mergeCell ref="I3:R4"/>
    <mergeCell ref="I5:I6"/>
    <mergeCell ref="J5:J6"/>
    <mergeCell ref="K5:K6"/>
    <mergeCell ref="F5:F6"/>
    <mergeCell ref="G5:G6"/>
    <mergeCell ref="H5:H6"/>
    <mergeCell ref="E3:H4"/>
    <mergeCell ref="E5:E6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U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111</v>
      </c>
    </row>
    <row r="3" spans="2:21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</row>
    <row r="4" spans="2:21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</row>
    <row r="5" spans="2:21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</row>
    <row r="6" spans="2:21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</row>
    <row r="7" spans="2:21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</row>
    <row r="8" spans="2:21" s="2" customFormat="1" ht="12" customHeight="1">
      <c r="B8" s="66" t="s">
        <v>2</v>
      </c>
      <c r="C8" s="67"/>
      <c r="D8" s="68"/>
      <c r="E8" s="22">
        <f>E9+E10</f>
        <v>532441</v>
      </c>
      <c r="F8" s="22">
        <f>G8-H8</f>
        <v>473</v>
      </c>
      <c r="G8" s="22">
        <f>G9+G10</f>
        <v>2112</v>
      </c>
      <c r="H8" s="22">
        <f>H9+H10</f>
        <v>1639</v>
      </c>
      <c r="I8" s="22">
        <f>J8+K8</f>
        <v>1877193</v>
      </c>
      <c r="J8" s="22">
        <f>J9+J10</f>
        <v>923591</v>
      </c>
      <c r="K8" s="22">
        <f>K9+K10</f>
        <v>953602</v>
      </c>
      <c r="L8" s="22">
        <f>L9+L10</f>
        <v>1444</v>
      </c>
      <c r="M8" s="22">
        <f>N8-O8</f>
        <v>1144</v>
      </c>
      <c r="N8" s="22">
        <f>N9+N10</f>
        <v>2086</v>
      </c>
      <c r="O8" s="22">
        <f>O9+O10</f>
        <v>942</v>
      </c>
      <c r="P8" s="22">
        <f>Q8-R8</f>
        <v>300</v>
      </c>
      <c r="Q8" s="22">
        <f>Q9+Q10</f>
        <v>4375</v>
      </c>
      <c r="R8" s="22">
        <f>R9+R10</f>
        <v>4075</v>
      </c>
      <c r="S8" s="23">
        <f>T8+U8</f>
        <v>2096</v>
      </c>
      <c r="T8" s="23">
        <f>T9+T10</f>
        <v>1048</v>
      </c>
      <c r="U8" s="23">
        <f>U9+U10</f>
        <v>1048</v>
      </c>
    </row>
    <row r="9" spans="2:21" s="2" customFormat="1" ht="12" customHeight="1">
      <c r="B9" s="66" t="s">
        <v>3</v>
      </c>
      <c r="C9" s="69"/>
      <c r="D9" s="56"/>
      <c r="E9" s="22">
        <f>SUM(E12:E22)</f>
        <v>349032</v>
      </c>
      <c r="F9" s="22">
        <f>G9-H9</f>
        <v>409</v>
      </c>
      <c r="G9" s="22">
        <f>SUM(G12:G22)</f>
        <v>1654</v>
      </c>
      <c r="H9" s="22">
        <f>SUM(H12:H22)</f>
        <v>1245</v>
      </c>
      <c r="I9" s="22">
        <f>J9+K9</f>
        <v>1177788</v>
      </c>
      <c r="J9" s="22">
        <f>SUM(J12:J22)</f>
        <v>578160</v>
      </c>
      <c r="K9" s="22">
        <f>SUM(K12:K22)</f>
        <v>599628</v>
      </c>
      <c r="L9" s="22">
        <f>SUM(L12:L22)</f>
        <v>983</v>
      </c>
      <c r="M9" s="22">
        <f>N9-O9</f>
        <v>789</v>
      </c>
      <c r="N9" s="22">
        <f>SUM(N12:N22)</f>
        <v>1369</v>
      </c>
      <c r="O9" s="22">
        <f>SUM(O12:O22)</f>
        <v>580</v>
      </c>
      <c r="P9" s="22">
        <f>Q9-R9</f>
        <v>194</v>
      </c>
      <c r="Q9" s="22">
        <f>SUM(Q12:Q22)</f>
        <v>2781</v>
      </c>
      <c r="R9" s="22">
        <f>SUM(R12:R22)</f>
        <v>2587</v>
      </c>
      <c r="S9" s="23">
        <f>T9+U9</f>
        <v>1227</v>
      </c>
      <c r="T9" s="23">
        <f>SUM(T12:T22)</f>
        <v>615</v>
      </c>
      <c r="U9" s="23">
        <f>SUM(U12:U22)</f>
        <v>612</v>
      </c>
    </row>
    <row r="10" spans="2:21" s="2" customFormat="1" ht="12" customHeight="1">
      <c r="B10" s="66" t="s">
        <v>4</v>
      </c>
      <c r="C10" s="69"/>
      <c r="D10" s="56"/>
      <c r="E10" s="22">
        <f>E24+E35+E41+E48+E56+E62+E65+E75+E85+E91+E97+E100</f>
        <v>183409</v>
      </c>
      <c r="F10" s="22">
        <f>G10-H10</f>
        <v>64</v>
      </c>
      <c r="G10" s="22">
        <f>G24+G35+G41+G48+G56+G62+G65+G75+G85+G91+G97+G100</f>
        <v>458</v>
      </c>
      <c r="H10" s="22">
        <f>H24+H35+H41+H48+H56+H62+H65+H75+H85+H91+H97+H100</f>
        <v>394</v>
      </c>
      <c r="I10" s="22">
        <f>J10+K10</f>
        <v>699405</v>
      </c>
      <c r="J10" s="22">
        <f>J24+J35+J41+J48+J56+J62+J65+J75+J85+J91+J97+J100</f>
        <v>345431</v>
      </c>
      <c r="K10" s="22">
        <f>K24+K35+K41+K48+K56+K62+K65+K75+K85+K91+K97+K100</f>
        <v>353974</v>
      </c>
      <c r="L10" s="22">
        <f>L24+L35+L41+L48+L56+L62+L65+L75+L85+L91+L97+L100</f>
        <v>461</v>
      </c>
      <c r="M10" s="22">
        <f>N10-O10</f>
        <v>355</v>
      </c>
      <c r="N10" s="22">
        <f>N24+N35+N41+N48+N56+N62+N65+N75+N85+N91+N97+N100</f>
        <v>717</v>
      </c>
      <c r="O10" s="22">
        <f>O24+O35+O41+O48+O56+O62+O65+O75+O85+O91+O97+O100</f>
        <v>362</v>
      </c>
      <c r="P10" s="22">
        <f>Q10-R10</f>
        <v>106</v>
      </c>
      <c r="Q10" s="22">
        <f>Q24+Q35+Q41+Q48+Q56+Q62+Q65+Q75+Q85+Q91+Q97+Q100</f>
        <v>1594</v>
      </c>
      <c r="R10" s="22">
        <f>R24+R35+R41+R48+R56+R62+R65+R75+R85+R91+R97+R100</f>
        <v>1488</v>
      </c>
      <c r="S10" s="23">
        <f>S24+S35+S41+S48+S56+S62+S65+S75+S85+S91+S97+S100</f>
        <v>869</v>
      </c>
      <c r="T10" s="23">
        <f>T24+T35+T41+T48+T56+T62+T65+T75+T85+T91+T97+T100</f>
        <v>433</v>
      </c>
      <c r="U10" s="23">
        <f>U24+U35+U41+U48+U56+U62+U65+U75+U85+U91+U97+U100</f>
        <v>436</v>
      </c>
    </row>
    <row r="11" spans="2:21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</row>
    <row r="12" spans="2:21" s="2" customFormat="1" ht="12" customHeight="1">
      <c r="B12" s="3"/>
      <c r="C12" s="55" t="s">
        <v>21</v>
      </c>
      <c r="D12" s="56"/>
      <c r="E12" s="24">
        <v>83003</v>
      </c>
      <c r="F12" s="24">
        <f aca="true" t="shared" si="0" ref="F12:F22">G12-H12</f>
        <v>113</v>
      </c>
      <c r="G12" s="24">
        <v>492</v>
      </c>
      <c r="H12" s="24">
        <v>379</v>
      </c>
      <c r="I12" s="24">
        <f aca="true" t="shared" si="1" ref="I12:I22">J12+K12</f>
        <v>270057</v>
      </c>
      <c r="J12" s="24">
        <v>131710</v>
      </c>
      <c r="K12" s="24">
        <v>138347</v>
      </c>
      <c r="L12" s="24">
        <v>252</v>
      </c>
      <c r="M12" s="24">
        <f aca="true" t="shared" si="2" ref="M12:M22">N12-O12</f>
        <v>202</v>
      </c>
      <c r="N12" s="24">
        <v>339</v>
      </c>
      <c r="O12" s="24">
        <v>137</v>
      </c>
      <c r="P12" s="24">
        <f aca="true" t="shared" si="3" ref="P12:P22">Q12-R12</f>
        <v>50</v>
      </c>
      <c r="Q12" s="24">
        <v>671</v>
      </c>
      <c r="R12" s="24">
        <v>621</v>
      </c>
      <c r="S12" s="21">
        <f>T12+U12</f>
        <v>327</v>
      </c>
      <c r="T12" s="21">
        <v>173</v>
      </c>
      <c r="U12" s="21">
        <v>154</v>
      </c>
    </row>
    <row r="13" spans="2:21" s="2" customFormat="1" ht="12" customHeight="1">
      <c r="B13" s="3"/>
      <c r="C13" s="55" t="s">
        <v>22</v>
      </c>
      <c r="D13" s="56"/>
      <c r="E13" s="24">
        <v>70883</v>
      </c>
      <c r="F13" s="24">
        <f t="shared" si="0"/>
        <v>132</v>
      </c>
      <c r="G13" s="24">
        <v>425</v>
      </c>
      <c r="H13" s="24">
        <v>293</v>
      </c>
      <c r="I13" s="24">
        <f t="shared" si="1"/>
        <v>225762</v>
      </c>
      <c r="J13" s="24">
        <v>111711</v>
      </c>
      <c r="K13" s="24">
        <v>114051</v>
      </c>
      <c r="L13" s="24">
        <v>243</v>
      </c>
      <c r="M13" s="24">
        <f t="shared" si="2"/>
        <v>142</v>
      </c>
      <c r="N13" s="24">
        <v>253</v>
      </c>
      <c r="O13" s="24">
        <v>111</v>
      </c>
      <c r="P13" s="24">
        <f t="shared" si="3"/>
        <v>101</v>
      </c>
      <c r="Q13" s="24">
        <v>717</v>
      </c>
      <c r="R13" s="24">
        <v>616</v>
      </c>
      <c r="S13" s="21">
        <f aca="true" t="shared" si="4" ref="S13:S22">T13+U13</f>
        <v>273</v>
      </c>
      <c r="T13" s="21">
        <v>141</v>
      </c>
      <c r="U13" s="21">
        <v>132</v>
      </c>
    </row>
    <row r="14" spans="2:21" s="2" customFormat="1" ht="12" customHeight="1">
      <c r="B14" s="6"/>
      <c r="C14" s="55" t="s">
        <v>23</v>
      </c>
      <c r="D14" s="56"/>
      <c r="E14" s="24">
        <v>39342</v>
      </c>
      <c r="F14" s="24">
        <f t="shared" si="0"/>
        <v>41</v>
      </c>
      <c r="G14" s="24">
        <v>207</v>
      </c>
      <c r="H14" s="24">
        <v>166</v>
      </c>
      <c r="I14" s="24">
        <f t="shared" si="1"/>
        <v>132560</v>
      </c>
      <c r="J14" s="24">
        <v>63844</v>
      </c>
      <c r="K14" s="24">
        <v>68716</v>
      </c>
      <c r="L14" s="24">
        <v>41</v>
      </c>
      <c r="M14" s="24">
        <f t="shared" si="2"/>
        <v>56</v>
      </c>
      <c r="N14" s="24">
        <v>133</v>
      </c>
      <c r="O14" s="24">
        <v>77</v>
      </c>
      <c r="P14" s="24">
        <f t="shared" si="3"/>
        <v>-15</v>
      </c>
      <c r="Q14" s="24">
        <v>212</v>
      </c>
      <c r="R14" s="24">
        <v>227</v>
      </c>
      <c r="S14" s="21">
        <f t="shared" si="4"/>
        <v>99</v>
      </c>
      <c r="T14" s="21">
        <v>48</v>
      </c>
      <c r="U14" s="21">
        <v>51</v>
      </c>
    </row>
    <row r="15" spans="2:21" s="2" customFormat="1" ht="12" customHeight="1">
      <c r="B15" s="6"/>
      <c r="C15" s="55" t="s">
        <v>24</v>
      </c>
      <c r="D15" s="56"/>
      <c r="E15" s="24">
        <v>31044</v>
      </c>
      <c r="F15" s="24">
        <f t="shared" si="0"/>
        <v>26</v>
      </c>
      <c r="G15" s="24">
        <v>113</v>
      </c>
      <c r="H15" s="24">
        <v>87</v>
      </c>
      <c r="I15" s="24">
        <f t="shared" si="1"/>
        <v>108478</v>
      </c>
      <c r="J15" s="24">
        <v>53502</v>
      </c>
      <c r="K15" s="24">
        <v>54976</v>
      </c>
      <c r="L15" s="24">
        <v>99</v>
      </c>
      <c r="M15" s="24">
        <f t="shared" si="2"/>
        <v>83</v>
      </c>
      <c r="N15" s="24">
        <v>131</v>
      </c>
      <c r="O15" s="24">
        <v>48</v>
      </c>
      <c r="P15" s="24">
        <f t="shared" si="3"/>
        <v>16</v>
      </c>
      <c r="Q15" s="24">
        <v>234</v>
      </c>
      <c r="R15" s="24">
        <v>218</v>
      </c>
      <c r="S15" s="21">
        <f t="shared" si="4"/>
        <v>96</v>
      </c>
      <c r="T15" s="21">
        <v>37</v>
      </c>
      <c r="U15" s="21">
        <v>59</v>
      </c>
    </row>
    <row r="16" spans="2:21" s="2" customFormat="1" ht="12" customHeight="1">
      <c r="B16" s="6"/>
      <c r="C16" s="55" t="s">
        <v>25</v>
      </c>
      <c r="D16" s="56"/>
      <c r="E16" s="24">
        <v>36757</v>
      </c>
      <c r="F16" s="24">
        <f t="shared" si="0"/>
        <v>10</v>
      </c>
      <c r="G16" s="24">
        <v>141</v>
      </c>
      <c r="H16" s="24">
        <v>131</v>
      </c>
      <c r="I16" s="24">
        <f t="shared" si="1"/>
        <v>127543</v>
      </c>
      <c r="J16" s="24">
        <v>63969</v>
      </c>
      <c r="K16" s="24">
        <v>63574</v>
      </c>
      <c r="L16" s="24">
        <v>118</v>
      </c>
      <c r="M16" s="24">
        <f t="shared" si="2"/>
        <v>133</v>
      </c>
      <c r="N16" s="24">
        <v>181</v>
      </c>
      <c r="O16" s="24">
        <v>48</v>
      </c>
      <c r="P16" s="24">
        <f t="shared" si="3"/>
        <v>-15</v>
      </c>
      <c r="Q16" s="24">
        <v>290</v>
      </c>
      <c r="R16" s="24">
        <v>305</v>
      </c>
      <c r="S16" s="21">
        <f t="shared" si="4"/>
        <v>117</v>
      </c>
      <c r="T16" s="21">
        <v>65</v>
      </c>
      <c r="U16" s="21">
        <v>52</v>
      </c>
    </row>
    <row r="17" spans="2:21" s="2" customFormat="1" ht="12" customHeight="1">
      <c r="B17" s="6"/>
      <c r="C17" s="55" t="s">
        <v>26</v>
      </c>
      <c r="D17" s="56"/>
      <c r="E17" s="24">
        <v>13907</v>
      </c>
      <c r="F17" s="24">
        <f t="shared" si="0"/>
        <v>23</v>
      </c>
      <c r="G17" s="24">
        <v>52</v>
      </c>
      <c r="H17" s="24">
        <v>29</v>
      </c>
      <c r="I17" s="24">
        <f t="shared" si="1"/>
        <v>47492</v>
      </c>
      <c r="J17" s="24">
        <v>23309</v>
      </c>
      <c r="K17" s="24">
        <v>24183</v>
      </c>
      <c r="L17" s="24">
        <v>59</v>
      </c>
      <c r="M17" s="24">
        <f t="shared" si="2"/>
        <v>33</v>
      </c>
      <c r="N17" s="24">
        <v>47</v>
      </c>
      <c r="O17" s="24">
        <v>14</v>
      </c>
      <c r="P17" s="24">
        <f t="shared" si="3"/>
        <v>26</v>
      </c>
      <c r="Q17" s="24">
        <v>126</v>
      </c>
      <c r="R17" s="24">
        <v>100</v>
      </c>
      <c r="S17" s="21">
        <f t="shared" si="4"/>
        <v>52</v>
      </c>
      <c r="T17" s="21">
        <v>28</v>
      </c>
      <c r="U17" s="21">
        <v>24</v>
      </c>
    </row>
    <row r="18" spans="2:21" s="2" customFormat="1" ht="12" customHeight="1">
      <c r="B18" s="6"/>
      <c r="C18" s="55" t="s">
        <v>27</v>
      </c>
      <c r="D18" s="56"/>
      <c r="E18" s="24">
        <v>20389</v>
      </c>
      <c r="F18" s="24">
        <f t="shared" si="0"/>
        <v>39</v>
      </c>
      <c r="G18" s="24">
        <v>84</v>
      </c>
      <c r="H18" s="24">
        <v>45</v>
      </c>
      <c r="I18" s="24">
        <f t="shared" si="1"/>
        <v>71427</v>
      </c>
      <c r="J18" s="24">
        <v>35012</v>
      </c>
      <c r="K18" s="24">
        <v>36415</v>
      </c>
      <c r="L18" s="24">
        <v>87</v>
      </c>
      <c r="M18" s="24">
        <f t="shared" si="2"/>
        <v>44</v>
      </c>
      <c r="N18" s="24">
        <v>84</v>
      </c>
      <c r="O18" s="24">
        <v>40</v>
      </c>
      <c r="P18" s="24">
        <f t="shared" si="3"/>
        <v>43</v>
      </c>
      <c r="Q18" s="24">
        <v>177</v>
      </c>
      <c r="R18" s="24">
        <v>134</v>
      </c>
      <c r="S18" s="21">
        <f t="shared" si="4"/>
        <v>47</v>
      </c>
      <c r="T18" s="21">
        <v>23</v>
      </c>
      <c r="U18" s="21">
        <v>24</v>
      </c>
    </row>
    <row r="19" spans="2:21" s="2" customFormat="1" ht="12" customHeight="1">
      <c r="B19" s="6"/>
      <c r="C19" s="55" t="s">
        <v>28</v>
      </c>
      <c r="D19" s="56"/>
      <c r="E19" s="24">
        <v>13558</v>
      </c>
      <c r="F19" s="24">
        <f t="shared" si="0"/>
        <v>-17</v>
      </c>
      <c r="G19" s="24">
        <v>22</v>
      </c>
      <c r="H19" s="24">
        <v>39</v>
      </c>
      <c r="I19" s="24">
        <f t="shared" si="1"/>
        <v>47386</v>
      </c>
      <c r="J19" s="24">
        <v>23150</v>
      </c>
      <c r="K19" s="24">
        <v>24236</v>
      </c>
      <c r="L19" s="24">
        <v>-2</v>
      </c>
      <c r="M19" s="24">
        <f t="shared" si="2"/>
        <v>26</v>
      </c>
      <c r="N19" s="24">
        <v>49</v>
      </c>
      <c r="O19" s="24">
        <v>23</v>
      </c>
      <c r="P19" s="24">
        <f t="shared" si="3"/>
        <v>-28</v>
      </c>
      <c r="Q19" s="24">
        <v>80</v>
      </c>
      <c r="R19" s="24">
        <v>108</v>
      </c>
      <c r="S19" s="21">
        <f t="shared" si="4"/>
        <v>63</v>
      </c>
      <c r="T19" s="21">
        <v>32</v>
      </c>
      <c r="U19" s="21">
        <v>31</v>
      </c>
    </row>
    <row r="20" spans="2:21" s="2" customFormat="1" ht="12" customHeight="1">
      <c r="B20" s="6"/>
      <c r="C20" s="55" t="s">
        <v>29</v>
      </c>
      <c r="D20" s="56"/>
      <c r="E20" s="24">
        <v>15093</v>
      </c>
      <c r="F20" s="24">
        <f t="shared" si="0"/>
        <v>25</v>
      </c>
      <c r="G20" s="24">
        <v>50</v>
      </c>
      <c r="H20" s="24">
        <v>25</v>
      </c>
      <c r="I20" s="24">
        <f t="shared" si="1"/>
        <v>55161</v>
      </c>
      <c r="J20" s="24">
        <v>27091</v>
      </c>
      <c r="K20" s="24">
        <v>28070</v>
      </c>
      <c r="L20" s="24">
        <v>48</v>
      </c>
      <c r="M20" s="24">
        <f t="shared" si="2"/>
        <v>33</v>
      </c>
      <c r="N20" s="24">
        <v>59</v>
      </c>
      <c r="O20" s="24">
        <v>26</v>
      </c>
      <c r="P20" s="24">
        <f t="shared" si="3"/>
        <v>15</v>
      </c>
      <c r="Q20" s="24">
        <v>111</v>
      </c>
      <c r="R20" s="24">
        <v>96</v>
      </c>
      <c r="S20" s="21">
        <f t="shared" si="4"/>
        <v>51</v>
      </c>
      <c r="T20" s="21">
        <v>23</v>
      </c>
      <c r="U20" s="21">
        <v>28</v>
      </c>
    </row>
    <row r="21" spans="2:21" s="2" customFormat="1" ht="12" customHeight="1">
      <c r="B21" s="6"/>
      <c r="C21" s="55" t="s">
        <v>30</v>
      </c>
      <c r="D21" s="56"/>
      <c r="E21" s="24">
        <v>12834</v>
      </c>
      <c r="F21" s="24">
        <f t="shared" si="0"/>
        <v>16</v>
      </c>
      <c r="G21" s="24">
        <v>40</v>
      </c>
      <c r="H21" s="24">
        <v>24</v>
      </c>
      <c r="I21" s="24">
        <f t="shared" si="1"/>
        <v>48184</v>
      </c>
      <c r="J21" s="24">
        <v>23454</v>
      </c>
      <c r="K21" s="24">
        <v>24730</v>
      </c>
      <c r="L21" s="24">
        <v>31</v>
      </c>
      <c r="M21" s="24">
        <f t="shared" si="2"/>
        <v>19</v>
      </c>
      <c r="N21" s="24">
        <v>50</v>
      </c>
      <c r="O21" s="24">
        <v>31</v>
      </c>
      <c r="P21" s="24">
        <f t="shared" si="3"/>
        <v>12</v>
      </c>
      <c r="Q21" s="24">
        <v>69</v>
      </c>
      <c r="R21" s="24">
        <v>57</v>
      </c>
      <c r="S21" s="21">
        <f t="shared" si="4"/>
        <v>35</v>
      </c>
      <c r="T21" s="21">
        <v>15</v>
      </c>
      <c r="U21" s="21">
        <v>20</v>
      </c>
    </row>
    <row r="22" spans="2:21" s="2" customFormat="1" ht="12" customHeight="1">
      <c r="B22" s="6"/>
      <c r="C22" s="55" t="s">
        <v>31</v>
      </c>
      <c r="D22" s="56"/>
      <c r="E22" s="24">
        <v>12222</v>
      </c>
      <c r="F22" s="24">
        <f t="shared" si="0"/>
        <v>1</v>
      </c>
      <c r="G22" s="24">
        <v>28</v>
      </c>
      <c r="H22" s="24">
        <v>27</v>
      </c>
      <c r="I22" s="24">
        <f t="shared" si="1"/>
        <v>43738</v>
      </c>
      <c r="J22" s="24">
        <v>21408</v>
      </c>
      <c r="K22" s="24">
        <v>22330</v>
      </c>
      <c r="L22" s="24">
        <v>7</v>
      </c>
      <c r="M22" s="24">
        <f t="shared" si="2"/>
        <v>18</v>
      </c>
      <c r="N22" s="24">
        <v>43</v>
      </c>
      <c r="O22" s="24">
        <v>25</v>
      </c>
      <c r="P22" s="24">
        <f t="shared" si="3"/>
        <v>-11</v>
      </c>
      <c r="Q22" s="24">
        <v>94</v>
      </c>
      <c r="R22" s="24">
        <v>105</v>
      </c>
      <c r="S22" s="21">
        <f t="shared" si="4"/>
        <v>67</v>
      </c>
      <c r="T22" s="21">
        <v>30</v>
      </c>
      <c r="U22" s="21">
        <v>37</v>
      </c>
    </row>
    <row r="23" spans="2:21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2:21" s="2" customFormat="1" ht="12" customHeight="1">
      <c r="B24" s="8"/>
      <c r="C24" s="70" t="s">
        <v>32</v>
      </c>
      <c r="D24" s="68"/>
      <c r="E24" s="22">
        <f>SUM(E25:E33)</f>
        <v>21166</v>
      </c>
      <c r="F24" s="22">
        <f aca="true" t="shared" si="5" ref="F24:F33">G24-H24</f>
        <v>24</v>
      </c>
      <c r="G24" s="22">
        <f>SUM(G25:G33)</f>
        <v>52</v>
      </c>
      <c r="H24" s="22">
        <f>SUM(H25:H33)</f>
        <v>28</v>
      </c>
      <c r="I24" s="22">
        <f aca="true" t="shared" si="6" ref="I24:I33">J24+K24</f>
        <v>88739</v>
      </c>
      <c r="J24" s="22">
        <f>SUM(J25:J33)</f>
        <v>43840</v>
      </c>
      <c r="K24" s="22">
        <f>SUM(K25:K33)</f>
        <v>44899</v>
      </c>
      <c r="L24" s="22">
        <f>SUM(L25:L33)</f>
        <v>82</v>
      </c>
      <c r="M24" s="22">
        <f aca="true" t="shared" si="7" ref="M24:M33">N24-O24</f>
        <v>48</v>
      </c>
      <c r="N24" s="22">
        <f>SUM(N25:N33)</f>
        <v>90</v>
      </c>
      <c r="O24" s="22">
        <f>SUM(O25:O33)</f>
        <v>42</v>
      </c>
      <c r="P24" s="22">
        <f aca="true" t="shared" si="8" ref="P24:P33">Q24-R24</f>
        <v>34</v>
      </c>
      <c r="Q24" s="22">
        <f>SUM(Q25:Q33)</f>
        <v>201</v>
      </c>
      <c r="R24" s="22">
        <f>SUM(R25:R33)</f>
        <v>167</v>
      </c>
      <c r="S24" s="23">
        <f>T24+U24</f>
        <v>119</v>
      </c>
      <c r="T24" s="23">
        <f>SUM(T25:T33)</f>
        <v>59</v>
      </c>
      <c r="U24" s="23">
        <f>SUM(U25:U33)</f>
        <v>60</v>
      </c>
    </row>
    <row r="25" spans="2:21" s="2" customFormat="1" ht="12" customHeight="1">
      <c r="B25" s="6"/>
      <c r="C25" s="11"/>
      <c r="D25" s="9" t="s">
        <v>33</v>
      </c>
      <c r="E25" s="24">
        <v>2039</v>
      </c>
      <c r="F25" s="24">
        <f t="shared" si="5"/>
        <v>4</v>
      </c>
      <c r="G25" s="24">
        <v>5</v>
      </c>
      <c r="H25" s="24">
        <v>1</v>
      </c>
      <c r="I25" s="24">
        <f t="shared" si="6"/>
        <v>8823</v>
      </c>
      <c r="J25" s="24">
        <v>4355</v>
      </c>
      <c r="K25" s="24">
        <v>4468</v>
      </c>
      <c r="L25" s="24">
        <v>11</v>
      </c>
      <c r="M25" s="24">
        <f t="shared" si="7"/>
        <v>3</v>
      </c>
      <c r="N25" s="24">
        <v>7</v>
      </c>
      <c r="O25" s="24">
        <v>4</v>
      </c>
      <c r="P25" s="24">
        <f t="shared" si="8"/>
        <v>8</v>
      </c>
      <c r="Q25" s="24">
        <v>14</v>
      </c>
      <c r="R25" s="24">
        <v>6</v>
      </c>
      <c r="S25" s="21">
        <f>T25+U25</f>
        <v>4</v>
      </c>
      <c r="T25" s="21">
        <v>2</v>
      </c>
      <c r="U25" s="21">
        <v>2</v>
      </c>
    </row>
    <row r="26" spans="2:21" s="2" customFormat="1" ht="12" customHeight="1">
      <c r="B26" s="6"/>
      <c r="C26" s="11"/>
      <c r="D26" s="9" t="s">
        <v>34</v>
      </c>
      <c r="E26" s="24">
        <v>3203</v>
      </c>
      <c r="F26" s="24">
        <f t="shared" si="5"/>
        <v>1</v>
      </c>
      <c r="G26" s="24">
        <v>4</v>
      </c>
      <c r="H26" s="24">
        <v>3</v>
      </c>
      <c r="I26" s="24">
        <f t="shared" si="6"/>
        <v>13790</v>
      </c>
      <c r="J26" s="24">
        <v>6869</v>
      </c>
      <c r="K26" s="24">
        <v>6921</v>
      </c>
      <c r="L26" s="24">
        <v>16</v>
      </c>
      <c r="M26" s="24">
        <f t="shared" si="7"/>
        <v>0</v>
      </c>
      <c r="N26" s="24">
        <v>11</v>
      </c>
      <c r="O26" s="24">
        <v>11</v>
      </c>
      <c r="P26" s="24">
        <f t="shared" si="8"/>
        <v>16</v>
      </c>
      <c r="Q26" s="24">
        <v>27</v>
      </c>
      <c r="R26" s="24">
        <v>11</v>
      </c>
      <c r="S26" s="21">
        <f aca="true" t="shared" si="9" ref="S26:S33">T26+U26</f>
        <v>5</v>
      </c>
      <c r="T26" s="21">
        <v>1</v>
      </c>
      <c r="U26" s="21">
        <v>4</v>
      </c>
    </row>
    <row r="27" spans="2:21" s="2" customFormat="1" ht="12" customHeight="1">
      <c r="B27" s="6"/>
      <c r="C27" s="11"/>
      <c r="D27" s="9" t="s">
        <v>35</v>
      </c>
      <c r="E27" s="24">
        <v>3849</v>
      </c>
      <c r="F27" s="24">
        <f t="shared" si="5"/>
        <v>5</v>
      </c>
      <c r="G27" s="24">
        <v>8</v>
      </c>
      <c r="H27" s="24">
        <v>3</v>
      </c>
      <c r="I27" s="24">
        <f t="shared" si="6"/>
        <v>16185</v>
      </c>
      <c r="J27" s="24">
        <v>7983</v>
      </c>
      <c r="K27" s="24">
        <v>8202</v>
      </c>
      <c r="L27" s="24">
        <v>17</v>
      </c>
      <c r="M27" s="24">
        <f t="shared" si="7"/>
        <v>8</v>
      </c>
      <c r="N27" s="24">
        <v>14</v>
      </c>
      <c r="O27" s="24">
        <v>6</v>
      </c>
      <c r="P27" s="24">
        <f t="shared" si="8"/>
        <v>9</v>
      </c>
      <c r="Q27" s="24">
        <v>30</v>
      </c>
      <c r="R27" s="24">
        <v>21</v>
      </c>
      <c r="S27" s="21">
        <f t="shared" si="9"/>
        <v>15</v>
      </c>
      <c r="T27" s="21">
        <v>8</v>
      </c>
      <c r="U27" s="21">
        <v>7</v>
      </c>
    </row>
    <row r="28" spans="2:21" s="2" customFormat="1" ht="12" customHeight="1">
      <c r="B28" s="6"/>
      <c r="C28" s="11"/>
      <c r="D28" s="9" t="s">
        <v>36</v>
      </c>
      <c r="E28" s="24">
        <v>3138</v>
      </c>
      <c r="F28" s="24">
        <f t="shared" si="5"/>
        <v>3</v>
      </c>
      <c r="G28" s="24">
        <v>11</v>
      </c>
      <c r="H28" s="24">
        <v>8</v>
      </c>
      <c r="I28" s="24">
        <f t="shared" si="6"/>
        <v>12226</v>
      </c>
      <c r="J28" s="24">
        <v>6006</v>
      </c>
      <c r="K28" s="24">
        <v>6220</v>
      </c>
      <c r="L28" s="24">
        <v>16</v>
      </c>
      <c r="M28" s="24">
        <f t="shared" si="7"/>
        <v>6</v>
      </c>
      <c r="N28" s="24">
        <v>11</v>
      </c>
      <c r="O28" s="24">
        <v>5</v>
      </c>
      <c r="P28" s="24">
        <f t="shared" si="8"/>
        <v>10</v>
      </c>
      <c r="Q28" s="24">
        <v>48</v>
      </c>
      <c r="R28" s="24">
        <v>38</v>
      </c>
      <c r="S28" s="21">
        <f t="shared" si="9"/>
        <v>28</v>
      </c>
      <c r="T28" s="21">
        <v>16</v>
      </c>
      <c r="U28" s="21">
        <v>12</v>
      </c>
    </row>
    <row r="29" spans="2:21" s="2" customFormat="1" ht="12" customHeight="1">
      <c r="B29" s="6"/>
      <c r="C29" s="12"/>
      <c r="D29" s="5" t="s">
        <v>37</v>
      </c>
      <c r="E29" s="24">
        <v>1732</v>
      </c>
      <c r="F29" s="24">
        <f t="shared" si="5"/>
        <v>1</v>
      </c>
      <c r="G29" s="24">
        <v>3</v>
      </c>
      <c r="H29" s="24">
        <v>2</v>
      </c>
      <c r="I29" s="24">
        <f t="shared" si="6"/>
        <v>7834</v>
      </c>
      <c r="J29" s="24">
        <v>3899</v>
      </c>
      <c r="K29" s="24">
        <v>3935</v>
      </c>
      <c r="L29" s="24">
        <v>13</v>
      </c>
      <c r="M29" s="24">
        <f t="shared" si="7"/>
        <v>11</v>
      </c>
      <c r="N29" s="24">
        <v>13</v>
      </c>
      <c r="O29" s="24">
        <v>2</v>
      </c>
      <c r="P29" s="24">
        <f t="shared" si="8"/>
        <v>2</v>
      </c>
      <c r="Q29" s="24">
        <v>18</v>
      </c>
      <c r="R29" s="24">
        <v>16</v>
      </c>
      <c r="S29" s="21">
        <f t="shared" si="9"/>
        <v>7</v>
      </c>
      <c r="T29" s="21">
        <v>5</v>
      </c>
      <c r="U29" s="21">
        <v>2</v>
      </c>
    </row>
    <row r="30" spans="2:21" s="2" customFormat="1" ht="12" customHeight="1">
      <c r="B30" s="6"/>
      <c r="C30" s="12"/>
      <c r="D30" s="5" t="s">
        <v>38</v>
      </c>
      <c r="E30" s="24">
        <v>2375</v>
      </c>
      <c r="F30" s="24">
        <f t="shared" si="5"/>
        <v>1</v>
      </c>
      <c r="G30" s="24">
        <v>5</v>
      </c>
      <c r="H30" s="24">
        <v>4</v>
      </c>
      <c r="I30" s="24">
        <f t="shared" si="6"/>
        <v>10331</v>
      </c>
      <c r="J30" s="24">
        <v>5065</v>
      </c>
      <c r="K30" s="24">
        <v>5266</v>
      </c>
      <c r="L30" s="24">
        <v>6</v>
      </c>
      <c r="M30" s="24">
        <f t="shared" si="7"/>
        <v>11</v>
      </c>
      <c r="N30" s="24">
        <v>15</v>
      </c>
      <c r="O30" s="24">
        <v>4</v>
      </c>
      <c r="P30" s="24">
        <f t="shared" si="8"/>
        <v>-5</v>
      </c>
      <c r="Q30" s="24">
        <v>14</v>
      </c>
      <c r="R30" s="24">
        <v>19</v>
      </c>
      <c r="S30" s="21">
        <f t="shared" si="9"/>
        <v>16</v>
      </c>
      <c r="T30" s="21">
        <v>5</v>
      </c>
      <c r="U30" s="21">
        <v>11</v>
      </c>
    </row>
    <row r="31" spans="2:21" s="2" customFormat="1" ht="12" customHeight="1">
      <c r="B31" s="6"/>
      <c r="C31" s="12"/>
      <c r="D31" s="5" t="s">
        <v>39</v>
      </c>
      <c r="E31" s="24">
        <v>2807</v>
      </c>
      <c r="F31" s="24">
        <f t="shared" si="5"/>
        <v>10</v>
      </c>
      <c r="G31" s="24">
        <v>13</v>
      </c>
      <c r="H31" s="24">
        <v>3</v>
      </c>
      <c r="I31" s="24">
        <f t="shared" si="6"/>
        <v>11911</v>
      </c>
      <c r="J31" s="24">
        <v>5899</v>
      </c>
      <c r="K31" s="24">
        <v>6012</v>
      </c>
      <c r="L31" s="24">
        <v>17</v>
      </c>
      <c r="M31" s="24">
        <f t="shared" si="7"/>
        <v>7</v>
      </c>
      <c r="N31" s="24">
        <v>13</v>
      </c>
      <c r="O31" s="24">
        <v>6</v>
      </c>
      <c r="P31" s="24">
        <f t="shared" si="8"/>
        <v>10</v>
      </c>
      <c r="Q31" s="24">
        <v>36</v>
      </c>
      <c r="R31" s="24">
        <v>26</v>
      </c>
      <c r="S31" s="21">
        <f t="shared" si="9"/>
        <v>19</v>
      </c>
      <c r="T31" s="21">
        <v>7</v>
      </c>
      <c r="U31" s="21">
        <v>12</v>
      </c>
    </row>
    <row r="32" spans="2:21" s="2" customFormat="1" ht="12" customHeight="1">
      <c r="B32" s="6"/>
      <c r="C32" s="12"/>
      <c r="D32" s="5" t="s">
        <v>40</v>
      </c>
      <c r="E32" s="24">
        <v>854</v>
      </c>
      <c r="F32" s="24">
        <f t="shared" si="5"/>
        <v>0</v>
      </c>
      <c r="G32" s="24">
        <v>1</v>
      </c>
      <c r="H32" s="24">
        <v>1</v>
      </c>
      <c r="I32" s="24">
        <f t="shared" si="6"/>
        <v>3266</v>
      </c>
      <c r="J32" s="24">
        <v>1627</v>
      </c>
      <c r="K32" s="24">
        <v>1639</v>
      </c>
      <c r="L32" s="24">
        <v>-1</v>
      </c>
      <c r="M32" s="24">
        <f t="shared" si="7"/>
        <v>-2</v>
      </c>
      <c r="N32" s="24">
        <v>1</v>
      </c>
      <c r="O32" s="24">
        <v>3</v>
      </c>
      <c r="P32" s="24">
        <f t="shared" si="8"/>
        <v>1</v>
      </c>
      <c r="Q32" s="24">
        <v>10</v>
      </c>
      <c r="R32" s="24">
        <v>9</v>
      </c>
      <c r="S32" s="21">
        <f t="shared" si="9"/>
        <v>9</v>
      </c>
      <c r="T32" s="21">
        <v>7</v>
      </c>
      <c r="U32" s="21">
        <v>2</v>
      </c>
    </row>
    <row r="33" spans="2:21" s="2" customFormat="1" ht="12" customHeight="1">
      <c r="B33" s="6"/>
      <c r="C33" s="12"/>
      <c r="D33" s="5" t="s">
        <v>41</v>
      </c>
      <c r="E33" s="24">
        <v>1169</v>
      </c>
      <c r="F33" s="24">
        <f t="shared" si="5"/>
        <v>-1</v>
      </c>
      <c r="G33" s="24">
        <v>2</v>
      </c>
      <c r="H33" s="24">
        <v>3</v>
      </c>
      <c r="I33" s="24">
        <f t="shared" si="6"/>
        <v>4373</v>
      </c>
      <c r="J33" s="24">
        <v>2137</v>
      </c>
      <c r="K33" s="24">
        <v>2236</v>
      </c>
      <c r="L33" s="24">
        <v>-13</v>
      </c>
      <c r="M33" s="24">
        <f t="shared" si="7"/>
        <v>4</v>
      </c>
      <c r="N33" s="24">
        <v>5</v>
      </c>
      <c r="O33" s="24">
        <v>1</v>
      </c>
      <c r="P33" s="24">
        <f t="shared" si="8"/>
        <v>-17</v>
      </c>
      <c r="Q33" s="24">
        <v>4</v>
      </c>
      <c r="R33" s="24">
        <v>21</v>
      </c>
      <c r="S33" s="21">
        <f t="shared" si="9"/>
        <v>16</v>
      </c>
      <c r="T33" s="21">
        <v>8</v>
      </c>
      <c r="U33" s="21">
        <v>8</v>
      </c>
    </row>
    <row r="34" spans="2:21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</row>
    <row r="35" spans="2:21" s="2" customFormat="1" ht="12" customHeight="1">
      <c r="B35" s="6"/>
      <c r="C35" s="70" t="s">
        <v>42</v>
      </c>
      <c r="D35" s="68"/>
      <c r="E35" s="22">
        <f>SUM(E36:E39)</f>
        <v>17673</v>
      </c>
      <c r="F35" s="25">
        <f>G35-H35</f>
        <v>7</v>
      </c>
      <c r="G35" s="25">
        <f>SUM(G36:G39)</f>
        <v>31</v>
      </c>
      <c r="H35" s="25">
        <f>SUM(H36:H39)</f>
        <v>24</v>
      </c>
      <c r="I35" s="22">
        <f>J35+K35</f>
        <v>68897</v>
      </c>
      <c r="J35" s="22">
        <f>SUM(J36:J39)</f>
        <v>33939</v>
      </c>
      <c r="K35" s="22">
        <f>SUM(K36:K39)</f>
        <v>34958</v>
      </c>
      <c r="L35" s="22">
        <f>SUM(L36:L39)</f>
        <v>41</v>
      </c>
      <c r="M35" s="22">
        <f>N35-O35</f>
        <v>28</v>
      </c>
      <c r="N35" s="22">
        <f>SUM(N36:N39)</f>
        <v>59</v>
      </c>
      <c r="O35" s="22">
        <f>SUM(O36:O39)</f>
        <v>31</v>
      </c>
      <c r="P35" s="22">
        <f>Q35-R35</f>
        <v>13</v>
      </c>
      <c r="Q35" s="22">
        <f>SUM(Q36:Q39)</f>
        <v>141</v>
      </c>
      <c r="R35" s="22">
        <f>SUM(R36:R39)</f>
        <v>128</v>
      </c>
      <c r="S35" s="23">
        <f>T35+U35</f>
        <v>97</v>
      </c>
      <c r="T35" s="23">
        <f>SUM(T36:T39)</f>
        <v>41</v>
      </c>
      <c r="U35" s="23">
        <f>SUM(U36:U39)</f>
        <v>56</v>
      </c>
    </row>
    <row r="36" spans="2:21" s="2" customFormat="1" ht="12" customHeight="1">
      <c r="B36" s="6"/>
      <c r="C36" s="11"/>
      <c r="D36" s="5" t="s">
        <v>43</v>
      </c>
      <c r="E36" s="24">
        <v>5318</v>
      </c>
      <c r="F36" s="24">
        <f>G36-H36</f>
        <v>4</v>
      </c>
      <c r="G36" s="24">
        <v>9</v>
      </c>
      <c r="H36" s="24">
        <v>5</v>
      </c>
      <c r="I36" s="24">
        <f>J36+K36</f>
        <v>21295</v>
      </c>
      <c r="J36" s="24">
        <v>10316</v>
      </c>
      <c r="K36" s="24">
        <v>10979</v>
      </c>
      <c r="L36" s="24">
        <v>-4</v>
      </c>
      <c r="M36" s="24">
        <f>N36-O36</f>
        <v>6</v>
      </c>
      <c r="N36" s="24">
        <v>16</v>
      </c>
      <c r="O36" s="24">
        <v>10</v>
      </c>
      <c r="P36" s="24">
        <f>Q36-R36</f>
        <v>-10</v>
      </c>
      <c r="Q36" s="24">
        <v>32</v>
      </c>
      <c r="R36" s="24">
        <v>42</v>
      </c>
      <c r="S36" s="21">
        <f>T36+U36</f>
        <v>35</v>
      </c>
      <c r="T36" s="21">
        <v>16</v>
      </c>
      <c r="U36" s="21">
        <v>19</v>
      </c>
    </row>
    <row r="37" spans="2:21" s="2" customFormat="1" ht="12" customHeight="1">
      <c r="B37" s="6"/>
      <c r="C37" s="11"/>
      <c r="D37" s="5" t="s">
        <v>44</v>
      </c>
      <c r="E37" s="24">
        <v>1537</v>
      </c>
      <c r="F37" s="24">
        <f>G37-H37</f>
        <v>-1</v>
      </c>
      <c r="G37" s="24">
        <v>0</v>
      </c>
      <c r="H37" s="24">
        <v>1</v>
      </c>
      <c r="I37" s="24">
        <f>J37+K37</f>
        <v>5868</v>
      </c>
      <c r="J37" s="24">
        <v>2886</v>
      </c>
      <c r="K37" s="24">
        <v>2982</v>
      </c>
      <c r="L37" s="24">
        <v>-1</v>
      </c>
      <c r="M37" s="24">
        <f>N37-O37</f>
        <v>1</v>
      </c>
      <c r="N37" s="24">
        <v>7</v>
      </c>
      <c r="O37" s="24">
        <v>6</v>
      </c>
      <c r="P37" s="24">
        <f>Q37-R37</f>
        <v>-2</v>
      </c>
      <c r="Q37" s="24">
        <v>7</v>
      </c>
      <c r="R37" s="24">
        <v>9</v>
      </c>
      <c r="S37" s="21">
        <f>T37+U37</f>
        <v>8</v>
      </c>
      <c r="T37" s="21">
        <v>1</v>
      </c>
      <c r="U37" s="21">
        <v>7</v>
      </c>
    </row>
    <row r="38" spans="2:21" s="2" customFormat="1" ht="12" customHeight="1">
      <c r="B38" s="6"/>
      <c r="C38" s="11"/>
      <c r="D38" s="5" t="s">
        <v>45</v>
      </c>
      <c r="E38" s="26">
        <v>3549</v>
      </c>
      <c r="F38" s="24">
        <f>G38-H38</f>
        <v>-1</v>
      </c>
      <c r="G38" s="26">
        <v>2</v>
      </c>
      <c r="H38" s="26">
        <v>3</v>
      </c>
      <c r="I38" s="24">
        <f>J38+K38</f>
        <v>14496</v>
      </c>
      <c r="J38" s="24">
        <v>7215</v>
      </c>
      <c r="K38" s="24">
        <v>7281</v>
      </c>
      <c r="L38" s="24">
        <v>14</v>
      </c>
      <c r="M38" s="24">
        <f>N38-O38</f>
        <v>9</v>
      </c>
      <c r="N38" s="24">
        <v>15</v>
      </c>
      <c r="O38" s="26">
        <v>6</v>
      </c>
      <c r="P38" s="24">
        <f>Q38-R38</f>
        <v>5</v>
      </c>
      <c r="Q38" s="24">
        <v>28</v>
      </c>
      <c r="R38" s="26">
        <v>23</v>
      </c>
      <c r="S38" s="21">
        <f>T38+U38</f>
        <v>11</v>
      </c>
      <c r="T38" s="21">
        <v>6</v>
      </c>
      <c r="U38" s="21">
        <v>5</v>
      </c>
    </row>
    <row r="39" spans="2:21" s="2" customFormat="1" ht="12" customHeight="1">
      <c r="B39" s="6"/>
      <c r="C39" s="11"/>
      <c r="D39" s="5" t="s">
        <v>46</v>
      </c>
      <c r="E39" s="24">
        <v>7269</v>
      </c>
      <c r="F39" s="24">
        <f>G39-H39</f>
        <v>5</v>
      </c>
      <c r="G39" s="24">
        <v>20</v>
      </c>
      <c r="H39" s="24">
        <v>15</v>
      </c>
      <c r="I39" s="24">
        <f>J39+K39</f>
        <v>27238</v>
      </c>
      <c r="J39" s="24">
        <v>13522</v>
      </c>
      <c r="K39" s="24">
        <v>13716</v>
      </c>
      <c r="L39" s="24">
        <v>32</v>
      </c>
      <c r="M39" s="24">
        <f>N39-O39</f>
        <v>12</v>
      </c>
      <c r="N39" s="24">
        <v>21</v>
      </c>
      <c r="O39" s="24">
        <v>9</v>
      </c>
      <c r="P39" s="24">
        <f>Q39-R39</f>
        <v>20</v>
      </c>
      <c r="Q39" s="24">
        <v>74</v>
      </c>
      <c r="R39" s="24">
        <v>54</v>
      </c>
      <c r="S39" s="21">
        <f>T39+U39</f>
        <v>43</v>
      </c>
      <c r="T39" s="21">
        <v>18</v>
      </c>
      <c r="U39" s="21">
        <v>25</v>
      </c>
    </row>
    <row r="40" spans="2:21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</row>
    <row r="41" spans="2:21" s="2" customFormat="1" ht="12" customHeight="1">
      <c r="B41" s="6"/>
      <c r="C41" s="70" t="s">
        <v>47</v>
      </c>
      <c r="D41" s="68"/>
      <c r="E41" s="22">
        <f>SUM(E42:E46)</f>
        <v>10725</v>
      </c>
      <c r="F41" s="25">
        <f aca="true" t="shared" si="10" ref="F41:F46">G41-H41</f>
        <v>20</v>
      </c>
      <c r="G41" s="22">
        <f>SUM(G42:G46)</f>
        <v>41</v>
      </c>
      <c r="H41" s="22">
        <f>SUM(H42:H46)</f>
        <v>21</v>
      </c>
      <c r="I41" s="22">
        <f aca="true" t="shared" si="11" ref="I41:I46">J41+K41</f>
        <v>41486</v>
      </c>
      <c r="J41" s="22">
        <f>SUM(J42:J46)</f>
        <v>20734</v>
      </c>
      <c r="K41" s="22">
        <f>SUM(K42:K46)</f>
        <v>20752</v>
      </c>
      <c r="L41" s="22">
        <f>SUM(L42:L46)</f>
        <v>76</v>
      </c>
      <c r="M41" s="22">
        <f aca="true" t="shared" si="12" ref="M41:M46">N41-O41</f>
        <v>23</v>
      </c>
      <c r="N41" s="22">
        <f>SUM(N42:N46)</f>
        <v>39</v>
      </c>
      <c r="O41" s="22">
        <f>SUM(O42:O46)</f>
        <v>16</v>
      </c>
      <c r="P41" s="22">
        <f aca="true" t="shared" si="13" ref="P41:P46">Q41-R41</f>
        <v>53</v>
      </c>
      <c r="Q41" s="22">
        <f>SUM(Q42:Q46)</f>
        <v>167</v>
      </c>
      <c r="R41" s="22">
        <f>SUM(R42:R46)</f>
        <v>114</v>
      </c>
      <c r="S41" s="23">
        <f aca="true" t="shared" si="14" ref="S41:S46">T41+U41</f>
        <v>45</v>
      </c>
      <c r="T41" s="23">
        <f>SUM(T42:T46)</f>
        <v>27</v>
      </c>
      <c r="U41" s="23">
        <f>SUM(U42:U46)</f>
        <v>18</v>
      </c>
    </row>
    <row r="42" spans="2:21" s="2" customFormat="1" ht="12" customHeight="1">
      <c r="B42" s="6"/>
      <c r="C42" s="11"/>
      <c r="D42" s="5" t="s">
        <v>48</v>
      </c>
      <c r="E42" s="24">
        <v>2901</v>
      </c>
      <c r="F42" s="24">
        <f t="shared" si="10"/>
        <v>-3</v>
      </c>
      <c r="G42" s="24">
        <v>5</v>
      </c>
      <c r="H42" s="24">
        <v>8</v>
      </c>
      <c r="I42" s="24">
        <f t="shared" si="11"/>
        <v>11927</v>
      </c>
      <c r="J42" s="24">
        <v>5925</v>
      </c>
      <c r="K42" s="24">
        <v>6002</v>
      </c>
      <c r="L42" s="24">
        <v>16</v>
      </c>
      <c r="M42" s="24">
        <f t="shared" si="12"/>
        <v>1</v>
      </c>
      <c r="N42" s="24">
        <v>9</v>
      </c>
      <c r="O42" s="24">
        <v>8</v>
      </c>
      <c r="P42" s="24">
        <f t="shared" si="13"/>
        <v>15</v>
      </c>
      <c r="Q42" s="24">
        <v>26</v>
      </c>
      <c r="R42" s="24">
        <v>11</v>
      </c>
      <c r="S42" s="21">
        <f t="shared" si="14"/>
        <v>6</v>
      </c>
      <c r="T42" s="21">
        <v>3</v>
      </c>
      <c r="U42" s="21">
        <v>3</v>
      </c>
    </row>
    <row r="43" spans="2:21" s="2" customFormat="1" ht="12" customHeight="1">
      <c r="B43" s="6"/>
      <c r="C43" s="11"/>
      <c r="D43" s="5" t="s">
        <v>49</v>
      </c>
      <c r="E43" s="24">
        <v>627</v>
      </c>
      <c r="F43" s="24">
        <f t="shared" si="10"/>
        <v>-1</v>
      </c>
      <c r="G43" s="24">
        <v>0</v>
      </c>
      <c r="H43" s="24">
        <v>1</v>
      </c>
      <c r="I43" s="24">
        <f t="shared" si="11"/>
        <v>2464</v>
      </c>
      <c r="J43" s="24">
        <v>1249</v>
      </c>
      <c r="K43" s="24">
        <v>1215</v>
      </c>
      <c r="L43" s="24">
        <v>0</v>
      </c>
      <c r="M43" s="24">
        <f t="shared" si="12"/>
        <v>-3</v>
      </c>
      <c r="N43" s="24">
        <v>0</v>
      </c>
      <c r="O43" s="24">
        <v>3</v>
      </c>
      <c r="P43" s="24">
        <f t="shared" si="13"/>
        <v>3</v>
      </c>
      <c r="Q43" s="24">
        <v>4</v>
      </c>
      <c r="R43" s="24">
        <v>1</v>
      </c>
      <c r="S43" s="21">
        <f t="shared" si="14"/>
        <v>0</v>
      </c>
      <c r="T43" s="21">
        <v>0</v>
      </c>
      <c r="U43" s="21">
        <v>0</v>
      </c>
    </row>
    <row r="44" spans="2:21" s="2" customFormat="1" ht="12" customHeight="1">
      <c r="B44" s="6"/>
      <c r="C44" s="11"/>
      <c r="D44" s="5" t="s">
        <v>50</v>
      </c>
      <c r="E44" s="24">
        <v>1850</v>
      </c>
      <c r="F44" s="24">
        <f t="shared" si="10"/>
        <v>10</v>
      </c>
      <c r="G44" s="24">
        <v>14</v>
      </c>
      <c r="H44" s="24">
        <v>4</v>
      </c>
      <c r="I44" s="24">
        <f t="shared" si="11"/>
        <v>4893</v>
      </c>
      <c r="J44" s="24">
        <v>2296</v>
      </c>
      <c r="K44" s="24">
        <v>2597</v>
      </c>
      <c r="L44" s="24">
        <v>31</v>
      </c>
      <c r="M44" s="24">
        <f t="shared" si="12"/>
        <v>6</v>
      </c>
      <c r="N44" s="24">
        <v>6</v>
      </c>
      <c r="O44" s="24">
        <v>0</v>
      </c>
      <c r="P44" s="24">
        <f t="shared" si="13"/>
        <v>25</v>
      </c>
      <c r="Q44" s="24">
        <v>34</v>
      </c>
      <c r="R44" s="24">
        <v>9</v>
      </c>
      <c r="S44" s="21">
        <f t="shared" si="14"/>
        <v>7</v>
      </c>
      <c r="T44" s="21">
        <v>4</v>
      </c>
      <c r="U44" s="21">
        <v>3</v>
      </c>
    </row>
    <row r="45" spans="2:21" s="2" customFormat="1" ht="12" customHeight="1">
      <c r="B45" s="6"/>
      <c r="C45" s="12"/>
      <c r="D45" s="5" t="s">
        <v>51</v>
      </c>
      <c r="E45" s="24">
        <v>2451</v>
      </c>
      <c r="F45" s="24">
        <f t="shared" si="10"/>
        <v>4</v>
      </c>
      <c r="G45" s="24">
        <v>9</v>
      </c>
      <c r="H45" s="24">
        <v>5</v>
      </c>
      <c r="I45" s="24">
        <f t="shared" si="11"/>
        <v>10317</v>
      </c>
      <c r="J45" s="24">
        <v>5355</v>
      </c>
      <c r="K45" s="24">
        <v>4962</v>
      </c>
      <c r="L45" s="24">
        <v>14</v>
      </c>
      <c r="M45" s="24">
        <f t="shared" si="12"/>
        <v>13</v>
      </c>
      <c r="N45" s="24">
        <v>15</v>
      </c>
      <c r="O45" s="24">
        <v>2</v>
      </c>
      <c r="P45" s="24">
        <f t="shared" si="13"/>
        <v>1</v>
      </c>
      <c r="Q45" s="24">
        <v>70</v>
      </c>
      <c r="R45" s="24">
        <v>69</v>
      </c>
      <c r="S45" s="21">
        <f t="shared" si="14"/>
        <v>14</v>
      </c>
      <c r="T45" s="21">
        <v>9</v>
      </c>
      <c r="U45" s="21">
        <v>5</v>
      </c>
    </row>
    <row r="46" spans="2:21" s="2" customFormat="1" ht="12" customHeight="1">
      <c r="B46" s="6"/>
      <c r="C46" s="12"/>
      <c r="D46" s="5" t="s">
        <v>52</v>
      </c>
      <c r="E46" s="24">
        <v>2896</v>
      </c>
      <c r="F46" s="24">
        <f t="shared" si="10"/>
        <v>10</v>
      </c>
      <c r="G46" s="24">
        <v>13</v>
      </c>
      <c r="H46" s="24">
        <v>3</v>
      </c>
      <c r="I46" s="24">
        <f t="shared" si="11"/>
        <v>11885</v>
      </c>
      <c r="J46" s="24">
        <v>5909</v>
      </c>
      <c r="K46" s="24">
        <v>5976</v>
      </c>
      <c r="L46" s="24">
        <v>15</v>
      </c>
      <c r="M46" s="24">
        <f t="shared" si="12"/>
        <v>6</v>
      </c>
      <c r="N46" s="24">
        <v>9</v>
      </c>
      <c r="O46" s="24">
        <v>3</v>
      </c>
      <c r="P46" s="24">
        <f t="shared" si="13"/>
        <v>9</v>
      </c>
      <c r="Q46" s="24">
        <v>33</v>
      </c>
      <c r="R46" s="24">
        <v>24</v>
      </c>
      <c r="S46" s="21">
        <f t="shared" si="14"/>
        <v>18</v>
      </c>
      <c r="T46" s="21">
        <v>11</v>
      </c>
      <c r="U46" s="21">
        <v>7</v>
      </c>
    </row>
    <row r="47" spans="2:21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</row>
    <row r="48" spans="2:21" s="2" customFormat="1" ht="12" customHeight="1">
      <c r="B48" s="6"/>
      <c r="C48" s="70" t="s">
        <v>53</v>
      </c>
      <c r="D48" s="68"/>
      <c r="E48" s="22">
        <f>SUM(E49:E54)</f>
        <v>14219</v>
      </c>
      <c r="F48" s="25">
        <f aca="true" t="shared" si="15" ref="F48:F54">G48-H48</f>
        <v>16</v>
      </c>
      <c r="G48" s="22">
        <f>SUM(G49:G54)</f>
        <v>42</v>
      </c>
      <c r="H48" s="22">
        <f>SUM(H49:H54)</f>
        <v>26</v>
      </c>
      <c r="I48" s="22">
        <f aca="true" t="shared" si="16" ref="I48:I54">J48+K48</f>
        <v>51869</v>
      </c>
      <c r="J48" s="22">
        <f>SUM(J49:J54)</f>
        <v>25428</v>
      </c>
      <c r="K48" s="22">
        <f>SUM(K49:K54)</f>
        <v>26441</v>
      </c>
      <c r="L48" s="22">
        <f>SUM(L49:L54)</f>
        <v>24</v>
      </c>
      <c r="M48" s="22">
        <f aca="true" t="shared" si="17" ref="M48:M54">N48-O48</f>
        <v>8</v>
      </c>
      <c r="N48" s="22">
        <f>SUM(N49:N54)</f>
        <v>42</v>
      </c>
      <c r="O48" s="22">
        <f>SUM(O49:O54)</f>
        <v>34</v>
      </c>
      <c r="P48" s="22">
        <f aca="true" t="shared" si="18" ref="P48:P54">Q48-R48</f>
        <v>16</v>
      </c>
      <c r="Q48" s="22">
        <f>SUM(Q49:Q54)</f>
        <v>145</v>
      </c>
      <c r="R48" s="22">
        <f>SUM(R49:R54)</f>
        <v>129</v>
      </c>
      <c r="S48" s="23">
        <f aca="true" t="shared" si="19" ref="S48:S54">T48+U48</f>
        <v>61</v>
      </c>
      <c r="T48" s="23">
        <f>SUM(T49:T54)</f>
        <v>34</v>
      </c>
      <c r="U48" s="23">
        <f>SUM(U49:U54)</f>
        <v>27</v>
      </c>
    </row>
    <row r="49" spans="2:21" s="2" customFormat="1" ht="12" customHeight="1">
      <c r="B49" s="6"/>
      <c r="C49" s="12"/>
      <c r="D49" s="5" t="s">
        <v>54</v>
      </c>
      <c r="E49" s="24">
        <v>4173</v>
      </c>
      <c r="F49" s="24">
        <f t="shared" si="15"/>
        <v>2</v>
      </c>
      <c r="G49" s="24">
        <v>15</v>
      </c>
      <c r="H49" s="24">
        <v>13</v>
      </c>
      <c r="I49" s="24">
        <f t="shared" si="16"/>
        <v>13778</v>
      </c>
      <c r="J49" s="24">
        <v>6731</v>
      </c>
      <c r="K49" s="24">
        <v>7047</v>
      </c>
      <c r="L49" s="24">
        <v>-7</v>
      </c>
      <c r="M49" s="24">
        <f t="shared" si="17"/>
        <v>7</v>
      </c>
      <c r="N49" s="24">
        <v>13</v>
      </c>
      <c r="O49" s="24">
        <v>6</v>
      </c>
      <c r="P49" s="24">
        <f t="shared" si="18"/>
        <v>-14</v>
      </c>
      <c r="Q49" s="24">
        <v>50</v>
      </c>
      <c r="R49" s="24">
        <v>64</v>
      </c>
      <c r="S49" s="21">
        <f t="shared" si="19"/>
        <v>30</v>
      </c>
      <c r="T49" s="21">
        <v>18</v>
      </c>
      <c r="U49" s="21">
        <v>12</v>
      </c>
    </row>
    <row r="50" spans="2:21" s="2" customFormat="1" ht="12" customHeight="1">
      <c r="B50" s="6"/>
      <c r="C50" s="12"/>
      <c r="D50" s="5" t="s">
        <v>55</v>
      </c>
      <c r="E50" s="24">
        <v>2447</v>
      </c>
      <c r="F50" s="24">
        <f t="shared" si="15"/>
        <v>1</v>
      </c>
      <c r="G50" s="24">
        <v>3</v>
      </c>
      <c r="H50" s="24">
        <v>2</v>
      </c>
      <c r="I50" s="24">
        <f t="shared" si="16"/>
        <v>9340</v>
      </c>
      <c r="J50" s="24">
        <v>4586</v>
      </c>
      <c r="K50" s="24">
        <v>4754</v>
      </c>
      <c r="L50" s="24">
        <v>4</v>
      </c>
      <c r="M50" s="24">
        <f t="shared" si="17"/>
        <v>-6</v>
      </c>
      <c r="N50" s="24">
        <v>1</v>
      </c>
      <c r="O50" s="24">
        <v>7</v>
      </c>
      <c r="P50" s="24">
        <f t="shared" si="18"/>
        <v>10</v>
      </c>
      <c r="Q50" s="24">
        <v>17</v>
      </c>
      <c r="R50" s="24">
        <v>7</v>
      </c>
      <c r="S50" s="21">
        <f t="shared" si="19"/>
        <v>2</v>
      </c>
      <c r="T50" s="21">
        <v>0</v>
      </c>
      <c r="U50" s="21">
        <v>2</v>
      </c>
    </row>
    <row r="51" spans="2:21" s="2" customFormat="1" ht="12" customHeight="1">
      <c r="B51" s="6"/>
      <c r="C51" s="12"/>
      <c r="D51" s="5" t="s">
        <v>56</v>
      </c>
      <c r="E51" s="24">
        <v>5347</v>
      </c>
      <c r="F51" s="24">
        <f t="shared" si="15"/>
        <v>16</v>
      </c>
      <c r="G51" s="24">
        <v>22</v>
      </c>
      <c r="H51" s="24">
        <v>6</v>
      </c>
      <c r="I51" s="24">
        <f t="shared" si="16"/>
        <v>21350</v>
      </c>
      <c r="J51" s="24">
        <v>10474</v>
      </c>
      <c r="K51" s="24">
        <v>10876</v>
      </c>
      <c r="L51" s="24">
        <v>31</v>
      </c>
      <c r="M51" s="24">
        <f t="shared" si="17"/>
        <v>8</v>
      </c>
      <c r="N51" s="24">
        <v>22</v>
      </c>
      <c r="O51" s="24">
        <v>14</v>
      </c>
      <c r="P51" s="24">
        <f t="shared" si="18"/>
        <v>23</v>
      </c>
      <c r="Q51" s="24">
        <v>57</v>
      </c>
      <c r="R51" s="24">
        <v>34</v>
      </c>
      <c r="S51" s="21">
        <f t="shared" si="19"/>
        <v>19</v>
      </c>
      <c r="T51" s="21">
        <v>10</v>
      </c>
      <c r="U51" s="21">
        <v>9</v>
      </c>
    </row>
    <row r="52" spans="2:21" s="2" customFormat="1" ht="12" customHeight="1">
      <c r="B52" s="6"/>
      <c r="C52" s="12"/>
      <c r="D52" s="5" t="s">
        <v>57</v>
      </c>
      <c r="E52" s="24">
        <v>1075</v>
      </c>
      <c r="F52" s="24">
        <f t="shared" si="15"/>
        <v>-2</v>
      </c>
      <c r="G52" s="24">
        <v>0</v>
      </c>
      <c r="H52" s="24">
        <v>2</v>
      </c>
      <c r="I52" s="24">
        <f t="shared" si="16"/>
        <v>3697</v>
      </c>
      <c r="J52" s="24">
        <v>1824</v>
      </c>
      <c r="K52" s="24">
        <v>1873</v>
      </c>
      <c r="L52" s="24">
        <v>0</v>
      </c>
      <c r="M52" s="24">
        <f t="shared" si="17"/>
        <v>-1</v>
      </c>
      <c r="N52" s="24">
        <v>4</v>
      </c>
      <c r="O52" s="24">
        <v>5</v>
      </c>
      <c r="P52" s="24">
        <f t="shared" si="18"/>
        <v>1</v>
      </c>
      <c r="Q52" s="24">
        <v>7</v>
      </c>
      <c r="R52" s="24">
        <v>6</v>
      </c>
      <c r="S52" s="21">
        <f t="shared" si="19"/>
        <v>5</v>
      </c>
      <c r="T52" s="21">
        <v>3</v>
      </c>
      <c r="U52" s="21">
        <v>2</v>
      </c>
    </row>
    <row r="53" spans="2:21" s="2" customFormat="1" ht="12" customHeight="1">
      <c r="B53" s="6"/>
      <c r="C53" s="12"/>
      <c r="D53" s="5" t="s">
        <v>58</v>
      </c>
      <c r="E53" s="24">
        <v>477</v>
      </c>
      <c r="F53" s="24">
        <f t="shared" si="15"/>
        <v>-1</v>
      </c>
      <c r="G53" s="24">
        <v>1</v>
      </c>
      <c r="H53" s="24">
        <v>2</v>
      </c>
      <c r="I53" s="24">
        <f t="shared" si="16"/>
        <v>1510</v>
      </c>
      <c r="J53" s="24">
        <v>725</v>
      </c>
      <c r="K53" s="24">
        <v>785</v>
      </c>
      <c r="L53" s="24">
        <v>-8</v>
      </c>
      <c r="M53" s="24">
        <f t="shared" si="17"/>
        <v>-1</v>
      </c>
      <c r="N53" s="24">
        <v>1</v>
      </c>
      <c r="O53" s="24">
        <v>2</v>
      </c>
      <c r="P53" s="24">
        <f t="shared" si="18"/>
        <v>-7</v>
      </c>
      <c r="Q53" s="24">
        <v>3</v>
      </c>
      <c r="R53" s="24">
        <v>10</v>
      </c>
      <c r="S53" s="21">
        <f t="shared" si="19"/>
        <v>2</v>
      </c>
      <c r="T53" s="21">
        <v>1</v>
      </c>
      <c r="U53" s="21">
        <v>1</v>
      </c>
    </row>
    <row r="54" spans="2:21" s="2" customFormat="1" ht="12" customHeight="1">
      <c r="B54" s="6"/>
      <c r="C54" s="12"/>
      <c r="D54" s="5" t="s">
        <v>59</v>
      </c>
      <c r="E54" s="24">
        <v>700</v>
      </c>
      <c r="F54" s="24">
        <f t="shared" si="15"/>
        <v>0</v>
      </c>
      <c r="G54" s="24">
        <v>1</v>
      </c>
      <c r="H54" s="24">
        <v>1</v>
      </c>
      <c r="I54" s="24">
        <f t="shared" si="16"/>
        <v>2194</v>
      </c>
      <c r="J54" s="24">
        <v>1088</v>
      </c>
      <c r="K54" s="24">
        <v>1106</v>
      </c>
      <c r="L54" s="24">
        <v>4</v>
      </c>
      <c r="M54" s="24">
        <f t="shared" si="17"/>
        <v>1</v>
      </c>
      <c r="N54" s="24">
        <v>1</v>
      </c>
      <c r="O54" s="24">
        <v>0</v>
      </c>
      <c r="P54" s="24">
        <f t="shared" si="18"/>
        <v>3</v>
      </c>
      <c r="Q54" s="24">
        <v>11</v>
      </c>
      <c r="R54" s="24">
        <v>8</v>
      </c>
      <c r="S54" s="21">
        <f t="shared" si="19"/>
        <v>3</v>
      </c>
      <c r="T54" s="21">
        <v>2</v>
      </c>
      <c r="U54" s="21">
        <v>1</v>
      </c>
    </row>
    <row r="55" spans="2:21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</row>
    <row r="56" spans="2:21" s="2" customFormat="1" ht="12" customHeight="1">
      <c r="B56" s="6"/>
      <c r="C56" s="70" t="s">
        <v>60</v>
      </c>
      <c r="D56" s="68"/>
      <c r="E56" s="22">
        <f>SUM(E57:E60)</f>
        <v>9953</v>
      </c>
      <c r="F56" s="25">
        <f>G56-H56</f>
        <v>-7</v>
      </c>
      <c r="G56" s="22">
        <f>SUM(G57:G60)</f>
        <v>6</v>
      </c>
      <c r="H56" s="22">
        <f>SUM(H57:H60)</f>
        <v>13</v>
      </c>
      <c r="I56" s="22">
        <f>J56+K56</f>
        <v>39340</v>
      </c>
      <c r="J56" s="22">
        <f>SUM(J57:J60)</f>
        <v>19267</v>
      </c>
      <c r="K56" s="22">
        <f>SUM(K57:K60)</f>
        <v>20073</v>
      </c>
      <c r="L56" s="22">
        <f>SUM(L57:L60)</f>
        <v>-6</v>
      </c>
      <c r="M56" s="22">
        <f>N56-O56</f>
        <v>6</v>
      </c>
      <c r="N56" s="22">
        <f>SUM(N57:N60)</f>
        <v>25</v>
      </c>
      <c r="O56" s="22">
        <f>SUM(O57:O60)</f>
        <v>19</v>
      </c>
      <c r="P56" s="22">
        <f>Q56-R56</f>
        <v>-12</v>
      </c>
      <c r="Q56" s="22">
        <f>SUM(Q57:Q60)</f>
        <v>48</v>
      </c>
      <c r="R56" s="22">
        <f>SUM(R57:R60)</f>
        <v>60</v>
      </c>
      <c r="S56" s="23">
        <f>T56+U56</f>
        <v>48</v>
      </c>
      <c r="T56" s="23">
        <f>SUM(T57:T60)</f>
        <v>25</v>
      </c>
      <c r="U56" s="23">
        <f>SUM(U57:U60)</f>
        <v>23</v>
      </c>
    </row>
    <row r="57" spans="2:21" s="2" customFormat="1" ht="12" customHeight="1">
      <c r="B57" s="6"/>
      <c r="C57" s="12"/>
      <c r="D57" s="5" t="s">
        <v>61</v>
      </c>
      <c r="E57" s="24">
        <v>1199</v>
      </c>
      <c r="F57" s="24">
        <f>G57-H57</f>
        <v>0</v>
      </c>
      <c r="G57" s="24">
        <v>1</v>
      </c>
      <c r="H57" s="24">
        <v>1</v>
      </c>
      <c r="I57" s="24">
        <f>J57+K57</f>
        <v>5114</v>
      </c>
      <c r="J57" s="24">
        <v>2551</v>
      </c>
      <c r="K57" s="24">
        <v>2563</v>
      </c>
      <c r="L57" s="24">
        <v>-4</v>
      </c>
      <c r="M57" s="24">
        <f>N57-O57</f>
        <v>-2</v>
      </c>
      <c r="N57" s="24">
        <v>1</v>
      </c>
      <c r="O57" s="24">
        <v>3</v>
      </c>
      <c r="P57" s="24">
        <f>Q57-R57</f>
        <v>-2</v>
      </c>
      <c r="Q57" s="24">
        <v>4</v>
      </c>
      <c r="R57" s="24">
        <v>6</v>
      </c>
      <c r="S57" s="21">
        <f>T57+U57</f>
        <v>6</v>
      </c>
      <c r="T57" s="21">
        <v>1</v>
      </c>
      <c r="U57" s="21">
        <v>5</v>
      </c>
    </row>
    <row r="58" spans="2:21" s="2" customFormat="1" ht="12" customHeight="1">
      <c r="B58" s="6"/>
      <c r="C58" s="12"/>
      <c r="D58" s="5" t="s">
        <v>62</v>
      </c>
      <c r="E58" s="24">
        <v>3878</v>
      </c>
      <c r="F58" s="24">
        <f>G58-H58</f>
        <v>-1</v>
      </c>
      <c r="G58" s="24">
        <v>3</v>
      </c>
      <c r="H58" s="24">
        <v>4</v>
      </c>
      <c r="I58" s="24">
        <f>J58+K58</f>
        <v>14753</v>
      </c>
      <c r="J58" s="24">
        <v>7234</v>
      </c>
      <c r="K58" s="24">
        <v>7519</v>
      </c>
      <c r="L58" s="24">
        <v>0</v>
      </c>
      <c r="M58" s="24">
        <f>N58-O58</f>
        <v>1</v>
      </c>
      <c r="N58" s="24">
        <v>9</v>
      </c>
      <c r="O58" s="24">
        <v>8</v>
      </c>
      <c r="P58" s="24">
        <f>Q58-R58</f>
        <v>-1</v>
      </c>
      <c r="Q58" s="24">
        <v>19</v>
      </c>
      <c r="R58" s="24">
        <v>20</v>
      </c>
      <c r="S58" s="21">
        <f>T58+U58</f>
        <v>13</v>
      </c>
      <c r="T58" s="21">
        <v>6</v>
      </c>
      <c r="U58" s="21">
        <v>7</v>
      </c>
    </row>
    <row r="59" spans="2:21" s="2" customFormat="1" ht="12" customHeight="1">
      <c r="B59" s="6"/>
      <c r="C59" s="12"/>
      <c r="D59" s="5" t="s">
        <v>63</v>
      </c>
      <c r="E59" s="24">
        <v>1542</v>
      </c>
      <c r="F59" s="24">
        <f>G59-H59</f>
        <v>-3</v>
      </c>
      <c r="G59" s="24">
        <v>1</v>
      </c>
      <c r="H59" s="24">
        <v>4</v>
      </c>
      <c r="I59" s="24">
        <f>J59+K59</f>
        <v>5512</v>
      </c>
      <c r="J59" s="24">
        <v>2633</v>
      </c>
      <c r="K59" s="24">
        <v>2879</v>
      </c>
      <c r="L59" s="24">
        <v>-6</v>
      </c>
      <c r="M59" s="24">
        <f>N59-O59</f>
        <v>0</v>
      </c>
      <c r="N59" s="24">
        <v>3</v>
      </c>
      <c r="O59" s="24">
        <v>3</v>
      </c>
      <c r="P59" s="24">
        <f>Q59-R59</f>
        <v>-6</v>
      </c>
      <c r="Q59" s="24">
        <v>11</v>
      </c>
      <c r="R59" s="24">
        <v>17</v>
      </c>
      <c r="S59" s="21">
        <f>T59+U59</f>
        <v>14</v>
      </c>
      <c r="T59" s="21">
        <v>9</v>
      </c>
      <c r="U59" s="21">
        <v>5</v>
      </c>
    </row>
    <row r="60" spans="2:21" s="2" customFormat="1" ht="12" customHeight="1">
      <c r="B60" s="6"/>
      <c r="C60" s="12"/>
      <c r="D60" s="5" t="s">
        <v>64</v>
      </c>
      <c r="E60" s="24">
        <v>3334</v>
      </c>
      <c r="F60" s="24">
        <f>G60-H60</f>
        <v>-3</v>
      </c>
      <c r="G60" s="24">
        <v>1</v>
      </c>
      <c r="H60" s="24">
        <v>4</v>
      </c>
      <c r="I60" s="24">
        <f>J60+K60</f>
        <v>13961</v>
      </c>
      <c r="J60" s="24">
        <v>6849</v>
      </c>
      <c r="K60" s="24">
        <v>7112</v>
      </c>
      <c r="L60" s="24">
        <v>4</v>
      </c>
      <c r="M60" s="24">
        <f>N60-O60</f>
        <v>7</v>
      </c>
      <c r="N60" s="24">
        <v>12</v>
      </c>
      <c r="O60" s="24">
        <v>5</v>
      </c>
      <c r="P60" s="24">
        <f>Q60-R60</f>
        <v>-3</v>
      </c>
      <c r="Q60" s="24">
        <v>14</v>
      </c>
      <c r="R60" s="24">
        <v>17</v>
      </c>
      <c r="S60" s="21">
        <f>T60+U60</f>
        <v>15</v>
      </c>
      <c r="T60" s="21">
        <v>9</v>
      </c>
      <c r="U60" s="21">
        <v>6</v>
      </c>
    </row>
    <row r="61" spans="2:21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</row>
    <row r="62" spans="2:21" s="2" customFormat="1" ht="12" customHeight="1">
      <c r="B62" s="6"/>
      <c r="C62" s="70" t="s">
        <v>65</v>
      </c>
      <c r="D62" s="68"/>
      <c r="E62" s="22">
        <f>E63</f>
        <v>5196</v>
      </c>
      <c r="F62" s="25">
        <f>G62-H62</f>
        <v>3</v>
      </c>
      <c r="G62" s="22">
        <f>G63</f>
        <v>11</v>
      </c>
      <c r="H62" s="22">
        <f>H63</f>
        <v>8</v>
      </c>
      <c r="I62" s="22">
        <f>J62+K62</f>
        <v>18960</v>
      </c>
      <c r="J62" s="22">
        <f>J63</f>
        <v>9168</v>
      </c>
      <c r="K62" s="22">
        <f>K63</f>
        <v>9792</v>
      </c>
      <c r="L62" s="22">
        <f>L63</f>
        <v>22</v>
      </c>
      <c r="M62" s="22">
        <f>N62-O62</f>
        <v>9</v>
      </c>
      <c r="N62" s="22">
        <f>N63</f>
        <v>16</v>
      </c>
      <c r="O62" s="22">
        <f>O63</f>
        <v>7</v>
      </c>
      <c r="P62" s="22">
        <f>Q62-R62</f>
        <v>13</v>
      </c>
      <c r="Q62" s="22">
        <f>Q63</f>
        <v>35</v>
      </c>
      <c r="R62" s="22">
        <f>R63</f>
        <v>22</v>
      </c>
      <c r="S62" s="23">
        <f>T62+U62</f>
        <v>13</v>
      </c>
      <c r="T62" s="23">
        <f>T63</f>
        <v>6</v>
      </c>
      <c r="U62" s="23">
        <f>U63</f>
        <v>7</v>
      </c>
    </row>
    <row r="63" spans="2:21" s="2" customFormat="1" ht="12" customHeight="1">
      <c r="B63" s="6"/>
      <c r="C63" s="12"/>
      <c r="D63" s="5" t="s">
        <v>66</v>
      </c>
      <c r="E63" s="24">
        <v>5196</v>
      </c>
      <c r="F63" s="24">
        <f>G63-H63</f>
        <v>3</v>
      </c>
      <c r="G63" s="24">
        <v>11</v>
      </c>
      <c r="H63" s="24">
        <v>8</v>
      </c>
      <c r="I63" s="24">
        <f>J63+K63</f>
        <v>18960</v>
      </c>
      <c r="J63" s="24">
        <v>9168</v>
      </c>
      <c r="K63" s="24">
        <v>9792</v>
      </c>
      <c r="L63" s="24">
        <v>22</v>
      </c>
      <c r="M63" s="24">
        <f>N63-O63</f>
        <v>9</v>
      </c>
      <c r="N63" s="24">
        <v>16</v>
      </c>
      <c r="O63" s="24">
        <v>7</v>
      </c>
      <c r="P63" s="24">
        <f>Q63-R63</f>
        <v>13</v>
      </c>
      <c r="Q63" s="24">
        <v>35</v>
      </c>
      <c r="R63" s="24">
        <v>22</v>
      </c>
      <c r="S63" s="21">
        <f>T63+U63</f>
        <v>13</v>
      </c>
      <c r="T63" s="21">
        <v>6</v>
      </c>
      <c r="U63" s="21">
        <v>7</v>
      </c>
    </row>
    <row r="64" spans="2:21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</row>
    <row r="65" spans="2:21" s="2" customFormat="1" ht="12" customHeight="1">
      <c r="B65" s="6"/>
      <c r="C65" s="70" t="s">
        <v>67</v>
      </c>
      <c r="D65" s="68"/>
      <c r="E65" s="22">
        <f>SUM(E66:E73)</f>
        <v>21193</v>
      </c>
      <c r="F65" s="25">
        <f aca="true" t="shared" si="20" ref="F65:F73">G65-H65</f>
        <v>-51</v>
      </c>
      <c r="G65" s="22">
        <f>SUM(G66:G73)</f>
        <v>37</v>
      </c>
      <c r="H65" s="22">
        <f>SUM(H66:H73)</f>
        <v>88</v>
      </c>
      <c r="I65" s="22">
        <f aca="true" t="shared" si="21" ref="I65:I73">J65+K65</f>
        <v>74124</v>
      </c>
      <c r="J65" s="22">
        <f>SUM(J66:J74)</f>
        <v>36574</v>
      </c>
      <c r="K65" s="22">
        <f>SUM(K66:K74)</f>
        <v>37550</v>
      </c>
      <c r="L65" s="22">
        <f>SUM(L66:L73)</f>
        <v>31</v>
      </c>
      <c r="M65" s="22">
        <f aca="true" t="shared" si="22" ref="M65:M73">N65-O65</f>
        <v>40</v>
      </c>
      <c r="N65" s="22">
        <f>SUM(N66:N73)</f>
        <v>81</v>
      </c>
      <c r="O65" s="22">
        <f>SUM(O66:O73)</f>
        <v>41</v>
      </c>
      <c r="P65" s="22">
        <f aca="true" t="shared" si="23" ref="P65:P73">Q65-R65</f>
        <v>-9</v>
      </c>
      <c r="Q65" s="22">
        <f>SUM(Q66:Q73)</f>
        <v>142</v>
      </c>
      <c r="R65" s="22">
        <f>SUM(R66:R73)</f>
        <v>151</v>
      </c>
      <c r="S65" s="23">
        <f>T65+U65</f>
        <v>58</v>
      </c>
      <c r="T65" s="23">
        <f>SUM(T66:T73)</f>
        <v>38</v>
      </c>
      <c r="U65" s="23">
        <f>SUM(U66:U73)</f>
        <v>20</v>
      </c>
    </row>
    <row r="66" spans="2:21" s="2" customFormat="1" ht="12" customHeight="1">
      <c r="B66" s="6"/>
      <c r="C66" s="12"/>
      <c r="D66" s="5" t="s">
        <v>68</v>
      </c>
      <c r="E66" s="24">
        <v>5511</v>
      </c>
      <c r="F66" s="24">
        <f t="shared" si="20"/>
        <v>-4</v>
      </c>
      <c r="G66" s="24">
        <v>6</v>
      </c>
      <c r="H66" s="24">
        <v>10</v>
      </c>
      <c r="I66" s="24">
        <f t="shared" si="21"/>
        <v>20184</v>
      </c>
      <c r="J66" s="24">
        <v>9837</v>
      </c>
      <c r="K66" s="24">
        <v>10347</v>
      </c>
      <c r="L66" s="24">
        <v>-1</v>
      </c>
      <c r="M66" s="24">
        <f t="shared" si="22"/>
        <v>12</v>
      </c>
      <c r="N66" s="24">
        <v>24</v>
      </c>
      <c r="O66" s="24">
        <v>12</v>
      </c>
      <c r="P66" s="24">
        <f t="shared" si="23"/>
        <v>-13</v>
      </c>
      <c r="Q66" s="24">
        <v>28</v>
      </c>
      <c r="R66" s="24">
        <v>41</v>
      </c>
      <c r="S66" s="21">
        <f>T66+U66</f>
        <v>12</v>
      </c>
      <c r="T66" s="21">
        <v>8</v>
      </c>
      <c r="U66" s="21">
        <v>4</v>
      </c>
    </row>
    <row r="67" spans="2:21" s="2" customFormat="1" ht="12" customHeight="1">
      <c r="B67" s="6"/>
      <c r="C67" s="12"/>
      <c r="D67" s="5" t="s">
        <v>41</v>
      </c>
      <c r="E67" s="24">
        <v>641</v>
      </c>
      <c r="F67" s="24">
        <f t="shared" si="20"/>
        <v>0</v>
      </c>
      <c r="G67" s="24">
        <v>0</v>
      </c>
      <c r="H67" s="24">
        <v>0</v>
      </c>
      <c r="I67" s="24">
        <f t="shared" si="21"/>
        <v>2742</v>
      </c>
      <c r="J67" s="24">
        <v>1332</v>
      </c>
      <c r="K67" s="24">
        <v>1410</v>
      </c>
      <c r="L67" s="24">
        <v>-5</v>
      </c>
      <c r="M67" s="24">
        <f t="shared" si="22"/>
        <v>-2</v>
      </c>
      <c r="N67" s="24">
        <v>0</v>
      </c>
      <c r="O67" s="24">
        <v>2</v>
      </c>
      <c r="P67" s="24">
        <f t="shared" si="23"/>
        <v>-3</v>
      </c>
      <c r="Q67" s="24">
        <v>1</v>
      </c>
      <c r="R67" s="24">
        <v>4</v>
      </c>
      <c r="S67" s="21">
        <f aca="true" t="shared" si="24" ref="S67:S73">T67+U67</f>
        <v>4</v>
      </c>
      <c r="T67" s="21">
        <v>1</v>
      </c>
      <c r="U67" s="21">
        <v>3</v>
      </c>
    </row>
    <row r="68" spans="2:21" s="2" customFormat="1" ht="12" customHeight="1">
      <c r="B68" s="6"/>
      <c r="C68" s="12"/>
      <c r="D68" s="5" t="s">
        <v>69</v>
      </c>
      <c r="E68" s="24">
        <v>4533</v>
      </c>
      <c r="F68" s="24">
        <f t="shared" si="20"/>
        <v>6</v>
      </c>
      <c r="G68" s="24">
        <v>10</v>
      </c>
      <c r="H68" s="24">
        <v>4</v>
      </c>
      <c r="I68" s="24">
        <f t="shared" si="21"/>
        <v>17031</v>
      </c>
      <c r="J68" s="24">
        <v>8272</v>
      </c>
      <c r="K68" s="24">
        <v>8759</v>
      </c>
      <c r="L68" s="24">
        <v>9</v>
      </c>
      <c r="M68" s="24">
        <f t="shared" si="22"/>
        <v>10</v>
      </c>
      <c r="N68" s="24">
        <v>20</v>
      </c>
      <c r="O68" s="24">
        <v>10</v>
      </c>
      <c r="P68" s="24">
        <f t="shared" si="23"/>
        <v>-1</v>
      </c>
      <c r="Q68" s="24">
        <v>22</v>
      </c>
      <c r="R68" s="24">
        <v>23</v>
      </c>
      <c r="S68" s="21">
        <f t="shared" si="24"/>
        <v>15</v>
      </c>
      <c r="T68" s="21">
        <v>7</v>
      </c>
      <c r="U68" s="21">
        <v>8</v>
      </c>
    </row>
    <row r="69" spans="2:21" s="2" customFormat="1" ht="12" customHeight="1">
      <c r="B69" s="6"/>
      <c r="C69" s="12"/>
      <c r="D69" s="5" t="s">
        <v>70</v>
      </c>
      <c r="E69" s="24">
        <v>1988</v>
      </c>
      <c r="F69" s="24">
        <f t="shared" si="20"/>
        <v>-5</v>
      </c>
      <c r="G69" s="24">
        <v>4</v>
      </c>
      <c r="H69" s="24">
        <v>9</v>
      </c>
      <c r="I69" s="24">
        <f t="shared" si="21"/>
        <v>7162</v>
      </c>
      <c r="J69" s="24">
        <v>3544</v>
      </c>
      <c r="K69" s="24">
        <v>3618</v>
      </c>
      <c r="L69" s="24">
        <v>0</v>
      </c>
      <c r="M69" s="24">
        <f t="shared" si="22"/>
        <v>5</v>
      </c>
      <c r="N69" s="24">
        <v>8</v>
      </c>
      <c r="O69" s="24">
        <v>3</v>
      </c>
      <c r="P69" s="24">
        <f t="shared" si="23"/>
        <v>-5</v>
      </c>
      <c r="Q69" s="24">
        <v>12</v>
      </c>
      <c r="R69" s="24">
        <v>17</v>
      </c>
      <c r="S69" s="21">
        <f t="shared" si="24"/>
        <v>6</v>
      </c>
      <c r="T69" s="21">
        <v>6</v>
      </c>
      <c r="U69" s="21">
        <v>0</v>
      </c>
    </row>
    <row r="70" spans="2:21" s="2" customFormat="1" ht="12" customHeight="1">
      <c r="B70" s="6"/>
      <c r="C70" s="12"/>
      <c r="D70" s="5" t="s">
        <v>71</v>
      </c>
      <c r="E70" s="24">
        <v>2869</v>
      </c>
      <c r="F70" s="24">
        <f t="shared" si="20"/>
        <v>-35</v>
      </c>
      <c r="G70" s="24">
        <v>3</v>
      </c>
      <c r="H70" s="24">
        <v>38</v>
      </c>
      <c r="I70" s="24">
        <f t="shared" si="21"/>
        <v>10811</v>
      </c>
      <c r="J70" s="24">
        <v>5362</v>
      </c>
      <c r="K70" s="24">
        <v>5449</v>
      </c>
      <c r="L70" s="24">
        <v>6</v>
      </c>
      <c r="M70" s="24">
        <f t="shared" si="22"/>
        <v>11</v>
      </c>
      <c r="N70" s="24">
        <v>14</v>
      </c>
      <c r="O70" s="24">
        <v>3</v>
      </c>
      <c r="P70" s="24">
        <f t="shared" si="23"/>
        <v>-5</v>
      </c>
      <c r="Q70" s="24">
        <v>12</v>
      </c>
      <c r="R70" s="24">
        <v>17</v>
      </c>
      <c r="S70" s="21">
        <f t="shared" si="24"/>
        <v>8</v>
      </c>
      <c r="T70" s="21">
        <v>5</v>
      </c>
      <c r="U70" s="21">
        <v>3</v>
      </c>
    </row>
    <row r="71" spans="2:21" s="2" customFormat="1" ht="12" customHeight="1">
      <c r="B71" s="6"/>
      <c r="C71" s="12"/>
      <c r="D71" s="5" t="s">
        <v>72</v>
      </c>
      <c r="E71" s="24">
        <v>3450</v>
      </c>
      <c r="F71" s="24">
        <f t="shared" si="20"/>
        <v>-15</v>
      </c>
      <c r="G71" s="24">
        <v>9</v>
      </c>
      <c r="H71" s="24">
        <v>24</v>
      </c>
      <c r="I71" s="24">
        <f t="shared" si="21"/>
        <v>9253</v>
      </c>
      <c r="J71" s="24">
        <v>4487</v>
      </c>
      <c r="K71" s="24">
        <v>4766</v>
      </c>
      <c r="L71" s="24">
        <v>24</v>
      </c>
      <c r="M71" s="24">
        <f t="shared" si="22"/>
        <v>5</v>
      </c>
      <c r="N71" s="24">
        <v>10</v>
      </c>
      <c r="O71" s="24">
        <v>5</v>
      </c>
      <c r="P71" s="24">
        <f t="shared" si="23"/>
        <v>19</v>
      </c>
      <c r="Q71" s="24">
        <v>48</v>
      </c>
      <c r="R71" s="24">
        <v>29</v>
      </c>
      <c r="S71" s="21">
        <f t="shared" si="24"/>
        <v>7</v>
      </c>
      <c r="T71" s="21">
        <v>7</v>
      </c>
      <c r="U71" s="21">
        <v>0</v>
      </c>
    </row>
    <row r="72" spans="2:21" s="2" customFormat="1" ht="12" customHeight="1">
      <c r="B72" s="6"/>
      <c r="C72" s="12"/>
      <c r="D72" s="5" t="s">
        <v>73</v>
      </c>
      <c r="E72" s="24">
        <v>651</v>
      </c>
      <c r="F72" s="24">
        <f t="shared" si="20"/>
        <v>0</v>
      </c>
      <c r="G72" s="24">
        <v>2</v>
      </c>
      <c r="H72" s="24">
        <v>2</v>
      </c>
      <c r="I72" s="24">
        <f t="shared" si="21"/>
        <v>2256</v>
      </c>
      <c r="J72" s="24">
        <v>1141</v>
      </c>
      <c r="K72" s="24">
        <v>1115</v>
      </c>
      <c r="L72" s="24">
        <v>-9</v>
      </c>
      <c r="M72" s="24">
        <f t="shared" si="22"/>
        <v>-3</v>
      </c>
      <c r="N72" s="24">
        <v>0</v>
      </c>
      <c r="O72" s="24">
        <v>3</v>
      </c>
      <c r="P72" s="24">
        <f t="shared" si="23"/>
        <v>-6</v>
      </c>
      <c r="Q72" s="24">
        <v>6</v>
      </c>
      <c r="R72" s="24">
        <v>12</v>
      </c>
      <c r="S72" s="21">
        <f t="shared" si="24"/>
        <v>3</v>
      </c>
      <c r="T72" s="21">
        <v>2</v>
      </c>
      <c r="U72" s="21">
        <v>1</v>
      </c>
    </row>
    <row r="73" spans="2:21" s="2" customFormat="1" ht="12" customHeight="1">
      <c r="B73" s="6"/>
      <c r="C73" s="12"/>
      <c r="D73" s="5" t="s">
        <v>74</v>
      </c>
      <c r="E73" s="24">
        <v>1550</v>
      </c>
      <c r="F73" s="24">
        <f t="shared" si="20"/>
        <v>2</v>
      </c>
      <c r="G73" s="24">
        <v>3</v>
      </c>
      <c r="H73" s="24">
        <v>1</v>
      </c>
      <c r="I73" s="24">
        <f t="shared" si="21"/>
        <v>4685</v>
      </c>
      <c r="J73" s="24">
        <v>2599</v>
      </c>
      <c r="K73" s="24">
        <v>2086</v>
      </c>
      <c r="L73" s="24">
        <v>7</v>
      </c>
      <c r="M73" s="24">
        <f t="shared" si="22"/>
        <v>2</v>
      </c>
      <c r="N73" s="24">
        <v>5</v>
      </c>
      <c r="O73" s="24">
        <v>3</v>
      </c>
      <c r="P73" s="24">
        <f t="shared" si="23"/>
        <v>5</v>
      </c>
      <c r="Q73" s="24">
        <v>13</v>
      </c>
      <c r="R73" s="24">
        <v>8</v>
      </c>
      <c r="S73" s="21">
        <f t="shared" si="24"/>
        <v>3</v>
      </c>
      <c r="T73" s="21">
        <v>2</v>
      </c>
      <c r="U73" s="21">
        <v>1</v>
      </c>
    </row>
    <row r="74" spans="2:21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</row>
    <row r="75" spans="2:21" s="2" customFormat="1" ht="12" customHeight="1">
      <c r="B75" s="6"/>
      <c r="C75" s="70" t="s">
        <v>75</v>
      </c>
      <c r="D75" s="68"/>
      <c r="E75" s="22">
        <f>SUM(E76:E83)</f>
        <v>15585</v>
      </c>
      <c r="F75" s="25">
        <f aca="true" t="shared" si="25" ref="F75:F83">G75-H75</f>
        <v>-15</v>
      </c>
      <c r="G75" s="22">
        <f>SUM(G76:G83)</f>
        <v>38</v>
      </c>
      <c r="H75" s="22">
        <f>SUM(H76:H83)</f>
        <v>53</v>
      </c>
      <c r="I75" s="22">
        <f aca="true" t="shared" si="26" ref="I75:I83">J75+K75</f>
        <v>55500</v>
      </c>
      <c r="J75" s="22">
        <f>SUM(J76:J84)</f>
        <v>27414</v>
      </c>
      <c r="K75" s="22">
        <f>SUM(K76:K84)</f>
        <v>28086</v>
      </c>
      <c r="L75" s="22">
        <f>SUM(L76:L83)</f>
        <v>-55</v>
      </c>
      <c r="M75" s="22">
        <f aca="true" t="shared" si="27" ref="M75:M83">N75-O75</f>
        <v>27</v>
      </c>
      <c r="N75" s="22">
        <f>SUM(N76:N83)</f>
        <v>66</v>
      </c>
      <c r="O75" s="22">
        <f>SUM(O76:O83)</f>
        <v>39</v>
      </c>
      <c r="P75" s="22">
        <f aca="true" t="shared" si="28" ref="P75:P83">Q75-R75</f>
        <v>-82</v>
      </c>
      <c r="Q75" s="22">
        <f>SUM(Q76:Q83)</f>
        <v>105</v>
      </c>
      <c r="R75" s="22">
        <f>SUM(R76:R83)</f>
        <v>187</v>
      </c>
      <c r="S75" s="23">
        <f>T75+U75</f>
        <v>99</v>
      </c>
      <c r="T75" s="23">
        <f>SUM(T76:T83)</f>
        <v>39</v>
      </c>
      <c r="U75" s="23">
        <f>SUM(U76:U83)</f>
        <v>60</v>
      </c>
    </row>
    <row r="76" spans="2:21" s="2" customFormat="1" ht="12" customHeight="1">
      <c r="B76" s="6"/>
      <c r="C76" s="12"/>
      <c r="D76" s="5" t="s">
        <v>76</v>
      </c>
      <c r="E76" s="24">
        <v>803</v>
      </c>
      <c r="F76" s="24">
        <f t="shared" si="25"/>
        <v>2</v>
      </c>
      <c r="G76" s="24">
        <v>2</v>
      </c>
      <c r="H76" s="24">
        <v>0</v>
      </c>
      <c r="I76" s="24">
        <f t="shared" si="26"/>
        <v>3175</v>
      </c>
      <c r="J76" s="24">
        <v>1588</v>
      </c>
      <c r="K76" s="24">
        <v>1587</v>
      </c>
      <c r="L76" s="24">
        <v>-8</v>
      </c>
      <c r="M76" s="24">
        <f t="shared" si="27"/>
        <v>1</v>
      </c>
      <c r="N76" s="24">
        <v>2</v>
      </c>
      <c r="O76" s="24">
        <v>1</v>
      </c>
      <c r="P76" s="24">
        <f t="shared" si="28"/>
        <v>-9</v>
      </c>
      <c r="Q76" s="24">
        <v>5</v>
      </c>
      <c r="R76" s="24">
        <v>14</v>
      </c>
      <c r="S76" s="21">
        <f>T76+U76</f>
        <v>13</v>
      </c>
      <c r="T76" s="21">
        <v>5</v>
      </c>
      <c r="U76" s="21">
        <v>8</v>
      </c>
    </row>
    <row r="77" spans="2:21" s="2" customFormat="1" ht="12" customHeight="1">
      <c r="B77" s="6"/>
      <c r="C77" s="12"/>
      <c r="D77" s="5" t="s">
        <v>77</v>
      </c>
      <c r="E77" s="24">
        <v>1810</v>
      </c>
      <c r="F77" s="24">
        <f t="shared" si="25"/>
        <v>0</v>
      </c>
      <c r="G77" s="24">
        <v>3</v>
      </c>
      <c r="H77" s="24">
        <v>3</v>
      </c>
      <c r="I77" s="24">
        <f t="shared" si="26"/>
        <v>6350</v>
      </c>
      <c r="J77" s="24">
        <v>3129</v>
      </c>
      <c r="K77" s="24">
        <v>3221</v>
      </c>
      <c r="L77" s="24">
        <v>12</v>
      </c>
      <c r="M77" s="24">
        <f t="shared" si="27"/>
        <v>5</v>
      </c>
      <c r="N77" s="24">
        <v>11</v>
      </c>
      <c r="O77" s="24">
        <v>6</v>
      </c>
      <c r="P77" s="24">
        <f t="shared" si="28"/>
        <v>7</v>
      </c>
      <c r="Q77" s="24">
        <v>17</v>
      </c>
      <c r="R77" s="24">
        <v>10</v>
      </c>
      <c r="S77" s="21">
        <f aca="true" t="shared" si="29" ref="S77:S83">T77+U77</f>
        <v>5</v>
      </c>
      <c r="T77" s="21">
        <v>3</v>
      </c>
      <c r="U77" s="21">
        <v>2</v>
      </c>
    </row>
    <row r="78" spans="2:21" s="2" customFormat="1" ht="12" customHeight="1">
      <c r="B78" s="6"/>
      <c r="C78" s="12"/>
      <c r="D78" s="5" t="s">
        <v>78</v>
      </c>
      <c r="E78" s="24">
        <v>1652</v>
      </c>
      <c r="F78" s="24">
        <f t="shared" si="25"/>
        <v>-6</v>
      </c>
      <c r="G78" s="24">
        <v>2</v>
      </c>
      <c r="H78" s="24">
        <v>8</v>
      </c>
      <c r="I78" s="24">
        <f t="shared" si="26"/>
        <v>6126</v>
      </c>
      <c r="J78" s="24">
        <v>3010</v>
      </c>
      <c r="K78" s="24">
        <v>3116</v>
      </c>
      <c r="L78" s="24">
        <v>-15</v>
      </c>
      <c r="M78" s="24">
        <f t="shared" si="27"/>
        <v>10</v>
      </c>
      <c r="N78" s="24">
        <v>11</v>
      </c>
      <c r="O78" s="24">
        <v>1</v>
      </c>
      <c r="P78" s="24">
        <f t="shared" si="28"/>
        <v>-25</v>
      </c>
      <c r="Q78" s="24">
        <v>9</v>
      </c>
      <c r="R78" s="24">
        <v>34</v>
      </c>
      <c r="S78" s="21">
        <f t="shared" si="29"/>
        <v>11</v>
      </c>
      <c r="T78" s="21">
        <v>5</v>
      </c>
      <c r="U78" s="21">
        <v>6</v>
      </c>
    </row>
    <row r="79" spans="2:21" s="2" customFormat="1" ht="12" customHeight="1">
      <c r="B79" s="6"/>
      <c r="C79" s="12"/>
      <c r="D79" s="5" t="s">
        <v>79</v>
      </c>
      <c r="E79" s="24">
        <v>865</v>
      </c>
      <c r="F79" s="24">
        <f t="shared" si="25"/>
        <v>2</v>
      </c>
      <c r="G79" s="24">
        <v>4</v>
      </c>
      <c r="H79" s="24">
        <v>2</v>
      </c>
      <c r="I79" s="24">
        <f t="shared" si="26"/>
        <v>3896</v>
      </c>
      <c r="J79" s="24">
        <v>1892</v>
      </c>
      <c r="K79" s="24">
        <v>2004</v>
      </c>
      <c r="L79" s="24">
        <v>6</v>
      </c>
      <c r="M79" s="24">
        <f t="shared" si="27"/>
        <v>3</v>
      </c>
      <c r="N79" s="24">
        <v>7</v>
      </c>
      <c r="O79" s="24">
        <v>4</v>
      </c>
      <c r="P79" s="24">
        <f t="shared" si="28"/>
        <v>3</v>
      </c>
      <c r="Q79" s="24">
        <v>7</v>
      </c>
      <c r="R79" s="24">
        <v>4</v>
      </c>
      <c r="S79" s="21">
        <f t="shared" si="29"/>
        <v>1</v>
      </c>
      <c r="T79" s="21">
        <v>0</v>
      </c>
      <c r="U79" s="21">
        <v>1</v>
      </c>
    </row>
    <row r="80" spans="2:21" s="2" customFormat="1" ht="12" customHeight="1">
      <c r="B80" s="6"/>
      <c r="C80" s="12"/>
      <c r="D80" s="5" t="s">
        <v>80</v>
      </c>
      <c r="E80" s="24">
        <v>2939</v>
      </c>
      <c r="F80" s="24">
        <f t="shared" si="25"/>
        <v>0</v>
      </c>
      <c r="G80" s="24">
        <v>4</v>
      </c>
      <c r="H80" s="24">
        <v>4</v>
      </c>
      <c r="I80" s="24">
        <f t="shared" si="26"/>
        <v>10829</v>
      </c>
      <c r="J80" s="24">
        <v>5389</v>
      </c>
      <c r="K80" s="24">
        <v>5440</v>
      </c>
      <c r="L80" s="24">
        <v>0</v>
      </c>
      <c r="M80" s="24">
        <f t="shared" si="27"/>
        <v>0</v>
      </c>
      <c r="N80" s="24">
        <v>10</v>
      </c>
      <c r="O80" s="24">
        <v>10</v>
      </c>
      <c r="P80" s="24">
        <f t="shared" si="28"/>
        <v>0</v>
      </c>
      <c r="Q80" s="24">
        <v>19</v>
      </c>
      <c r="R80" s="24">
        <v>19</v>
      </c>
      <c r="S80" s="21">
        <f t="shared" si="29"/>
        <v>17</v>
      </c>
      <c r="T80" s="21">
        <v>8</v>
      </c>
      <c r="U80" s="21">
        <v>9</v>
      </c>
    </row>
    <row r="81" spans="2:21" s="2" customFormat="1" ht="12" customHeight="1">
      <c r="B81" s="6"/>
      <c r="C81" s="12"/>
      <c r="D81" s="5" t="s">
        <v>81</v>
      </c>
      <c r="E81" s="24">
        <v>3344</v>
      </c>
      <c r="F81" s="24">
        <f t="shared" si="25"/>
        <v>-9</v>
      </c>
      <c r="G81" s="24">
        <v>19</v>
      </c>
      <c r="H81" s="24">
        <v>28</v>
      </c>
      <c r="I81" s="24">
        <f t="shared" si="26"/>
        <v>8514</v>
      </c>
      <c r="J81" s="24">
        <v>4194</v>
      </c>
      <c r="K81" s="24">
        <v>4320</v>
      </c>
      <c r="L81" s="24">
        <v>-47</v>
      </c>
      <c r="M81" s="24">
        <f t="shared" si="27"/>
        <v>2</v>
      </c>
      <c r="N81" s="24">
        <v>10</v>
      </c>
      <c r="O81" s="24">
        <v>8</v>
      </c>
      <c r="P81" s="24">
        <f t="shared" si="28"/>
        <v>-49</v>
      </c>
      <c r="Q81" s="24">
        <v>30</v>
      </c>
      <c r="R81" s="24">
        <v>79</v>
      </c>
      <c r="S81" s="21">
        <f t="shared" si="29"/>
        <v>30</v>
      </c>
      <c r="T81" s="21">
        <v>10</v>
      </c>
      <c r="U81" s="21">
        <v>20</v>
      </c>
    </row>
    <row r="82" spans="2:21" s="2" customFormat="1" ht="12" customHeight="1">
      <c r="B82" s="6"/>
      <c r="C82" s="12"/>
      <c r="D82" s="5" t="s">
        <v>82</v>
      </c>
      <c r="E82" s="24">
        <v>2284</v>
      </c>
      <c r="F82" s="24">
        <f t="shared" si="25"/>
        <v>-2</v>
      </c>
      <c r="G82" s="24">
        <v>3</v>
      </c>
      <c r="H82" s="24">
        <v>5</v>
      </c>
      <c r="I82" s="24">
        <f t="shared" si="26"/>
        <v>8319</v>
      </c>
      <c r="J82" s="24">
        <v>4093</v>
      </c>
      <c r="K82" s="24">
        <v>4226</v>
      </c>
      <c r="L82" s="24">
        <v>1</v>
      </c>
      <c r="M82" s="24">
        <f t="shared" si="27"/>
        <v>3</v>
      </c>
      <c r="N82" s="24">
        <v>7</v>
      </c>
      <c r="O82" s="24">
        <v>4</v>
      </c>
      <c r="P82" s="24">
        <f t="shared" si="28"/>
        <v>-2</v>
      </c>
      <c r="Q82" s="24">
        <v>10</v>
      </c>
      <c r="R82" s="24">
        <v>12</v>
      </c>
      <c r="S82" s="21">
        <f t="shared" si="29"/>
        <v>8</v>
      </c>
      <c r="T82" s="21">
        <v>5</v>
      </c>
      <c r="U82" s="21">
        <v>3</v>
      </c>
    </row>
    <row r="83" spans="2:21" s="2" customFormat="1" ht="12" customHeight="1">
      <c r="B83" s="6"/>
      <c r="C83" s="12"/>
      <c r="D83" s="5" t="s">
        <v>83</v>
      </c>
      <c r="E83" s="24">
        <v>1888</v>
      </c>
      <c r="F83" s="24">
        <f t="shared" si="25"/>
        <v>-2</v>
      </c>
      <c r="G83" s="24">
        <v>1</v>
      </c>
      <c r="H83" s="24">
        <v>3</v>
      </c>
      <c r="I83" s="24">
        <f t="shared" si="26"/>
        <v>8291</v>
      </c>
      <c r="J83" s="24">
        <v>4119</v>
      </c>
      <c r="K83" s="24">
        <v>4172</v>
      </c>
      <c r="L83" s="24">
        <v>-4</v>
      </c>
      <c r="M83" s="24">
        <f t="shared" si="27"/>
        <v>3</v>
      </c>
      <c r="N83" s="24">
        <v>8</v>
      </c>
      <c r="O83" s="24">
        <v>5</v>
      </c>
      <c r="P83" s="24">
        <f t="shared" si="28"/>
        <v>-7</v>
      </c>
      <c r="Q83" s="24">
        <v>8</v>
      </c>
      <c r="R83" s="24">
        <v>15</v>
      </c>
      <c r="S83" s="21">
        <f t="shared" si="29"/>
        <v>14</v>
      </c>
      <c r="T83" s="21">
        <v>3</v>
      </c>
      <c r="U83" s="21">
        <v>11</v>
      </c>
    </row>
    <row r="84" spans="2:21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</row>
    <row r="85" spans="2:21" s="2" customFormat="1" ht="12" customHeight="1">
      <c r="B85" s="6"/>
      <c r="C85" s="70" t="s">
        <v>84</v>
      </c>
      <c r="D85" s="68"/>
      <c r="E85" s="22">
        <f>SUM(E86:E89)</f>
        <v>18398</v>
      </c>
      <c r="F85" s="25">
        <f>G85-H85</f>
        <v>23</v>
      </c>
      <c r="G85" s="22">
        <f>SUM(G86:G89)</f>
        <v>56</v>
      </c>
      <c r="H85" s="22">
        <f>SUM(H86:H89)</f>
        <v>33</v>
      </c>
      <c r="I85" s="22">
        <f>J85+K85</f>
        <v>73096</v>
      </c>
      <c r="J85" s="22">
        <f>SUM(J86:J89)</f>
        <v>36001</v>
      </c>
      <c r="K85" s="22">
        <f>SUM(K86:K89)</f>
        <v>37095</v>
      </c>
      <c r="L85" s="22">
        <f>SUM(L86:L89)</f>
        <v>76</v>
      </c>
      <c r="M85" s="22">
        <f>N85-O85</f>
        <v>39</v>
      </c>
      <c r="N85" s="22">
        <f>SUM(N86:N89)</f>
        <v>78</v>
      </c>
      <c r="O85" s="22">
        <f>SUM(O86:O89)</f>
        <v>39</v>
      </c>
      <c r="P85" s="22">
        <f>Q85-R85</f>
        <v>37</v>
      </c>
      <c r="Q85" s="22">
        <f>SUM(Q86:Q89)</f>
        <v>193</v>
      </c>
      <c r="R85" s="22">
        <f>SUM(R86:R89)</f>
        <v>156</v>
      </c>
      <c r="S85" s="23">
        <f>T85+U85</f>
        <v>99</v>
      </c>
      <c r="T85" s="23">
        <f>SUM(T86:T89)</f>
        <v>47</v>
      </c>
      <c r="U85" s="23">
        <f>SUM(U86:U89)</f>
        <v>52</v>
      </c>
    </row>
    <row r="86" spans="2:21" s="2" customFormat="1" ht="12" customHeight="1">
      <c r="B86" s="6"/>
      <c r="C86" s="12"/>
      <c r="D86" s="5" t="s">
        <v>85</v>
      </c>
      <c r="E86" s="24">
        <v>2668</v>
      </c>
      <c r="F86" s="24">
        <f>G86-H86</f>
        <v>8</v>
      </c>
      <c r="G86" s="24">
        <v>12</v>
      </c>
      <c r="H86" s="24">
        <v>4</v>
      </c>
      <c r="I86" s="24">
        <f>J86+K86</f>
        <v>11225</v>
      </c>
      <c r="J86" s="24">
        <v>5598</v>
      </c>
      <c r="K86" s="24">
        <v>5627</v>
      </c>
      <c r="L86" s="24">
        <v>29</v>
      </c>
      <c r="M86" s="24">
        <f>N86-O86</f>
        <v>-2</v>
      </c>
      <c r="N86" s="24">
        <v>8</v>
      </c>
      <c r="O86" s="24">
        <v>10</v>
      </c>
      <c r="P86" s="24">
        <f>Q86-R86</f>
        <v>31</v>
      </c>
      <c r="Q86" s="24">
        <v>49</v>
      </c>
      <c r="R86" s="24">
        <v>18</v>
      </c>
      <c r="S86" s="21">
        <f>T86+U86</f>
        <v>12</v>
      </c>
      <c r="T86" s="21">
        <v>5</v>
      </c>
      <c r="U86" s="21">
        <v>7</v>
      </c>
    </row>
    <row r="87" spans="2:21" s="2" customFormat="1" ht="12" customHeight="1">
      <c r="B87" s="6"/>
      <c r="C87" s="12"/>
      <c r="D87" s="5" t="s">
        <v>41</v>
      </c>
      <c r="E87" s="24">
        <v>3419</v>
      </c>
      <c r="F87" s="24">
        <f>G87-H87</f>
        <v>5</v>
      </c>
      <c r="G87" s="24">
        <v>9</v>
      </c>
      <c r="H87" s="24">
        <v>4</v>
      </c>
      <c r="I87" s="24">
        <f>J87+K87</f>
        <v>13956</v>
      </c>
      <c r="J87" s="24">
        <v>6902</v>
      </c>
      <c r="K87" s="24">
        <v>7054</v>
      </c>
      <c r="L87" s="24">
        <v>26</v>
      </c>
      <c r="M87" s="24">
        <f>N87-O87</f>
        <v>9</v>
      </c>
      <c r="N87" s="24">
        <v>14</v>
      </c>
      <c r="O87" s="24">
        <v>5</v>
      </c>
      <c r="P87" s="24">
        <f>Q87-R87</f>
        <v>17</v>
      </c>
      <c r="Q87" s="24">
        <v>43</v>
      </c>
      <c r="R87" s="24">
        <v>26</v>
      </c>
      <c r="S87" s="21">
        <f>T87+U87</f>
        <v>18</v>
      </c>
      <c r="T87" s="21">
        <v>7</v>
      </c>
      <c r="U87" s="21">
        <v>11</v>
      </c>
    </row>
    <row r="88" spans="2:21" s="2" customFormat="1" ht="12" customHeight="1">
      <c r="B88" s="6"/>
      <c r="C88" s="12"/>
      <c r="D88" s="5" t="s">
        <v>86</v>
      </c>
      <c r="E88" s="24">
        <v>7455</v>
      </c>
      <c r="F88" s="24">
        <f>G88-H88</f>
        <v>-2</v>
      </c>
      <c r="G88" s="24">
        <v>12</v>
      </c>
      <c r="H88" s="24">
        <v>14</v>
      </c>
      <c r="I88" s="24">
        <f>J88+K88</f>
        <v>29201</v>
      </c>
      <c r="J88" s="24">
        <v>14287</v>
      </c>
      <c r="K88" s="24">
        <v>14914</v>
      </c>
      <c r="L88" s="24">
        <v>-10</v>
      </c>
      <c r="M88" s="24">
        <f>N88-O88</f>
        <v>17</v>
      </c>
      <c r="N88" s="24">
        <v>31</v>
      </c>
      <c r="O88" s="24">
        <v>14</v>
      </c>
      <c r="P88" s="24">
        <f>Q88-R88</f>
        <v>-27</v>
      </c>
      <c r="Q88" s="24">
        <v>41</v>
      </c>
      <c r="R88" s="24">
        <v>68</v>
      </c>
      <c r="S88" s="21">
        <f>T88+U88</f>
        <v>38</v>
      </c>
      <c r="T88" s="21">
        <v>18</v>
      </c>
      <c r="U88" s="21">
        <v>20</v>
      </c>
    </row>
    <row r="89" spans="2:21" s="2" customFormat="1" ht="12" customHeight="1">
      <c r="B89" s="6"/>
      <c r="C89" s="12"/>
      <c r="D89" s="5" t="s">
        <v>87</v>
      </c>
      <c r="E89" s="24">
        <v>4856</v>
      </c>
      <c r="F89" s="24">
        <f>G89-H89</f>
        <v>12</v>
      </c>
      <c r="G89" s="24">
        <v>23</v>
      </c>
      <c r="H89" s="24">
        <v>11</v>
      </c>
      <c r="I89" s="24">
        <f>J89+K89</f>
        <v>18714</v>
      </c>
      <c r="J89" s="24">
        <v>9214</v>
      </c>
      <c r="K89" s="24">
        <v>9500</v>
      </c>
      <c r="L89" s="24">
        <v>31</v>
      </c>
      <c r="M89" s="24">
        <f>N89-O89</f>
        <v>15</v>
      </c>
      <c r="N89" s="24">
        <v>25</v>
      </c>
      <c r="O89" s="24">
        <v>10</v>
      </c>
      <c r="P89" s="24">
        <f>Q89-R89</f>
        <v>16</v>
      </c>
      <c r="Q89" s="24">
        <v>60</v>
      </c>
      <c r="R89" s="24">
        <v>44</v>
      </c>
      <c r="S89" s="21">
        <f>T89+U89</f>
        <v>31</v>
      </c>
      <c r="T89" s="21">
        <v>17</v>
      </c>
      <c r="U89" s="21">
        <v>14</v>
      </c>
    </row>
    <row r="90" spans="2:21" s="2" customFormat="1" ht="12" customHeight="1">
      <c r="B90" s="6"/>
      <c r="C90" s="12"/>
      <c r="D90" s="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</row>
    <row r="91" spans="2:21" s="2" customFormat="1" ht="12" customHeight="1">
      <c r="B91" s="6"/>
      <c r="C91" s="70" t="s">
        <v>88</v>
      </c>
      <c r="D91" s="68"/>
      <c r="E91" s="22">
        <f>SUM(E92:E95)</f>
        <v>18069</v>
      </c>
      <c r="F91" s="25">
        <f>G91-H91</f>
        <v>16</v>
      </c>
      <c r="G91" s="22">
        <f>SUM(G92:G95)</f>
        <v>46</v>
      </c>
      <c r="H91" s="22">
        <f>SUM(H92:H95)</f>
        <v>30</v>
      </c>
      <c r="I91" s="22">
        <f>J91+K91</f>
        <v>71804</v>
      </c>
      <c r="J91" s="22">
        <f>SUM(J92:J95)</f>
        <v>35790</v>
      </c>
      <c r="K91" s="22">
        <f>SUM(K92:K95)</f>
        <v>36014</v>
      </c>
      <c r="L91" s="22">
        <f>SUM(L92:L95)</f>
        <v>78</v>
      </c>
      <c r="M91" s="22">
        <f>N91-O91</f>
        <v>39</v>
      </c>
      <c r="N91" s="22">
        <f>SUM(N92:N95)</f>
        <v>75</v>
      </c>
      <c r="O91" s="22">
        <f>SUM(O92:O95)</f>
        <v>36</v>
      </c>
      <c r="P91" s="22">
        <f>Q91-R91</f>
        <v>39</v>
      </c>
      <c r="Q91" s="22">
        <f>SUM(Q92:Q95)</f>
        <v>150</v>
      </c>
      <c r="R91" s="22">
        <f>SUM(R92:R95)</f>
        <v>111</v>
      </c>
      <c r="S91" s="23">
        <f>T91+U91</f>
        <v>86</v>
      </c>
      <c r="T91" s="23">
        <f>SUM(T92:T95)</f>
        <v>42</v>
      </c>
      <c r="U91" s="23">
        <f>SUM(U92:U95)</f>
        <v>44</v>
      </c>
    </row>
    <row r="92" spans="2:21" s="2" customFormat="1" ht="12" customHeight="1">
      <c r="B92" s="6"/>
      <c r="C92" s="12"/>
      <c r="D92" s="5" t="s">
        <v>89</v>
      </c>
      <c r="E92" s="24">
        <v>3694</v>
      </c>
      <c r="F92" s="24">
        <f>G92-H92</f>
        <v>-1</v>
      </c>
      <c r="G92" s="24">
        <v>6</v>
      </c>
      <c r="H92" s="24">
        <v>7</v>
      </c>
      <c r="I92" s="24">
        <f>J92+K92</f>
        <v>14665</v>
      </c>
      <c r="J92" s="24">
        <v>7204</v>
      </c>
      <c r="K92" s="24">
        <v>7461</v>
      </c>
      <c r="L92" s="24">
        <v>-2</v>
      </c>
      <c r="M92" s="24">
        <f>N92-O92</f>
        <v>0</v>
      </c>
      <c r="N92" s="24">
        <v>12</v>
      </c>
      <c r="O92" s="24">
        <v>12</v>
      </c>
      <c r="P92" s="24">
        <f>Q92-R92</f>
        <v>-2</v>
      </c>
      <c r="Q92" s="24">
        <v>21</v>
      </c>
      <c r="R92" s="24">
        <v>23</v>
      </c>
      <c r="S92" s="21">
        <f>T92+U92</f>
        <v>16</v>
      </c>
      <c r="T92" s="21">
        <v>7</v>
      </c>
      <c r="U92" s="21">
        <v>9</v>
      </c>
    </row>
    <row r="93" spans="2:21" s="2" customFormat="1" ht="12" customHeight="1">
      <c r="B93" s="6"/>
      <c r="C93" s="12"/>
      <c r="D93" s="5" t="s">
        <v>90</v>
      </c>
      <c r="E93" s="24">
        <v>6471</v>
      </c>
      <c r="F93" s="24">
        <f>G93-H93</f>
        <v>5</v>
      </c>
      <c r="G93" s="24">
        <v>17</v>
      </c>
      <c r="H93" s="24">
        <v>12</v>
      </c>
      <c r="I93" s="24">
        <f>J93+K93</f>
        <v>25334</v>
      </c>
      <c r="J93" s="24">
        <v>12742</v>
      </c>
      <c r="K93" s="24">
        <v>12592</v>
      </c>
      <c r="L93" s="24">
        <v>37</v>
      </c>
      <c r="M93" s="24">
        <f>N93-O93</f>
        <v>16</v>
      </c>
      <c r="N93" s="24">
        <v>24</v>
      </c>
      <c r="O93" s="24">
        <v>8</v>
      </c>
      <c r="P93" s="24">
        <f>Q93-R93</f>
        <v>21</v>
      </c>
      <c r="Q93" s="24">
        <v>65</v>
      </c>
      <c r="R93" s="24">
        <v>44</v>
      </c>
      <c r="S93" s="21">
        <f>T93+U93</f>
        <v>32</v>
      </c>
      <c r="T93" s="21">
        <v>17</v>
      </c>
      <c r="U93" s="21">
        <v>15</v>
      </c>
    </row>
    <row r="94" spans="2:21" s="2" customFormat="1" ht="12" customHeight="1">
      <c r="B94" s="6"/>
      <c r="C94" s="12"/>
      <c r="D94" s="5" t="s">
        <v>91</v>
      </c>
      <c r="E94" s="24">
        <v>3407</v>
      </c>
      <c r="F94" s="24">
        <f>G94-H94</f>
        <v>5</v>
      </c>
      <c r="G94" s="24">
        <v>10</v>
      </c>
      <c r="H94" s="24">
        <v>5</v>
      </c>
      <c r="I94" s="24">
        <f>J94+K94</f>
        <v>14045</v>
      </c>
      <c r="J94" s="24">
        <v>7025</v>
      </c>
      <c r="K94" s="24">
        <v>7020</v>
      </c>
      <c r="L94" s="24">
        <v>23</v>
      </c>
      <c r="M94" s="24">
        <f>N94-O94</f>
        <v>7</v>
      </c>
      <c r="N94" s="24">
        <v>15</v>
      </c>
      <c r="O94" s="24">
        <v>8</v>
      </c>
      <c r="P94" s="24">
        <f>Q94-R94</f>
        <v>16</v>
      </c>
      <c r="Q94" s="24">
        <v>34</v>
      </c>
      <c r="R94" s="24">
        <v>18</v>
      </c>
      <c r="S94" s="21">
        <f>T94+U94</f>
        <v>15</v>
      </c>
      <c r="T94" s="21">
        <v>4</v>
      </c>
      <c r="U94" s="21">
        <v>11</v>
      </c>
    </row>
    <row r="95" spans="2:21" s="2" customFormat="1" ht="12" customHeight="1">
      <c r="B95" s="6"/>
      <c r="C95" s="12"/>
      <c r="D95" s="5" t="s">
        <v>92</v>
      </c>
      <c r="E95" s="24">
        <v>4497</v>
      </c>
      <c r="F95" s="24">
        <f>G95-H95</f>
        <v>7</v>
      </c>
      <c r="G95" s="24">
        <v>13</v>
      </c>
      <c r="H95" s="24">
        <v>6</v>
      </c>
      <c r="I95" s="24">
        <f>J95+K95</f>
        <v>17760</v>
      </c>
      <c r="J95" s="24">
        <v>8819</v>
      </c>
      <c r="K95" s="24">
        <v>8941</v>
      </c>
      <c r="L95" s="24">
        <v>20</v>
      </c>
      <c r="M95" s="24">
        <f>N95-O95</f>
        <v>16</v>
      </c>
      <c r="N95" s="24">
        <v>24</v>
      </c>
      <c r="O95" s="24">
        <v>8</v>
      </c>
      <c r="P95" s="24">
        <f>Q95-R95</f>
        <v>4</v>
      </c>
      <c r="Q95" s="24">
        <v>30</v>
      </c>
      <c r="R95" s="24">
        <v>26</v>
      </c>
      <c r="S95" s="21">
        <f>T95+U95</f>
        <v>23</v>
      </c>
      <c r="T95" s="21">
        <v>14</v>
      </c>
      <c r="U95" s="21">
        <v>9</v>
      </c>
    </row>
    <row r="96" spans="2:21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</row>
    <row r="97" spans="2:21" s="2" customFormat="1" ht="12" customHeight="1">
      <c r="B97" s="6"/>
      <c r="C97" s="70" t="s">
        <v>93</v>
      </c>
      <c r="D97" s="68"/>
      <c r="E97" s="22">
        <f>E98</f>
        <v>6384</v>
      </c>
      <c r="F97" s="25">
        <f>G97-H97</f>
        <v>-9</v>
      </c>
      <c r="G97" s="22">
        <f>G98</f>
        <v>24</v>
      </c>
      <c r="H97" s="22">
        <f>H98</f>
        <v>33</v>
      </c>
      <c r="I97" s="22">
        <f>J97+K97</f>
        <v>23138</v>
      </c>
      <c r="J97" s="22">
        <f>J98</f>
        <v>11378</v>
      </c>
      <c r="K97" s="22">
        <f>K98</f>
        <v>11760</v>
      </c>
      <c r="L97" s="22">
        <f>L98</f>
        <v>-19</v>
      </c>
      <c r="M97" s="22">
        <f>N97-O97</f>
        <v>15</v>
      </c>
      <c r="N97" s="22">
        <f>N98</f>
        <v>29</v>
      </c>
      <c r="O97" s="22">
        <f>O98</f>
        <v>14</v>
      </c>
      <c r="P97" s="22">
        <f>Q97-R97</f>
        <v>-34</v>
      </c>
      <c r="Q97" s="22">
        <f>Q98</f>
        <v>57</v>
      </c>
      <c r="R97" s="22">
        <f>R98</f>
        <v>91</v>
      </c>
      <c r="S97" s="23">
        <f>T97+U97</f>
        <v>64</v>
      </c>
      <c r="T97" s="23">
        <f>T98</f>
        <v>31</v>
      </c>
      <c r="U97" s="23">
        <f>U98</f>
        <v>33</v>
      </c>
    </row>
    <row r="98" spans="2:21" s="2" customFormat="1" ht="12" customHeight="1">
      <c r="B98" s="6"/>
      <c r="C98" s="12"/>
      <c r="D98" s="5" t="s">
        <v>94</v>
      </c>
      <c r="E98" s="24">
        <v>6384</v>
      </c>
      <c r="F98" s="24">
        <f>G98-H98</f>
        <v>-9</v>
      </c>
      <c r="G98" s="24">
        <v>24</v>
      </c>
      <c r="H98" s="24">
        <v>33</v>
      </c>
      <c r="I98" s="24">
        <f>J98+K98</f>
        <v>23138</v>
      </c>
      <c r="J98" s="24">
        <v>11378</v>
      </c>
      <c r="K98" s="24">
        <v>11760</v>
      </c>
      <c r="L98" s="24">
        <v>-19</v>
      </c>
      <c r="M98" s="24">
        <f>N98-O98</f>
        <v>15</v>
      </c>
      <c r="N98" s="24">
        <v>29</v>
      </c>
      <c r="O98" s="24">
        <v>14</v>
      </c>
      <c r="P98" s="24">
        <f>Q98-R98</f>
        <v>-34</v>
      </c>
      <c r="Q98" s="24">
        <v>57</v>
      </c>
      <c r="R98" s="24">
        <v>91</v>
      </c>
      <c r="S98" s="21">
        <f>T98+U98</f>
        <v>64</v>
      </c>
      <c r="T98" s="21">
        <v>31</v>
      </c>
      <c r="U98" s="21">
        <v>33</v>
      </c>
    </row>
    <row r="99" spans="2:21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</row>
    <row r="100" spans="2:21" s="2" customFormat="1" ht="12" customHeight="1">
      <c r="B100" s="6"/>
      <c r="C100" s="70" t="s">
        <v>95</v>
      </c>
      <c r="D100" s="68"/>
      <c r="E100" s="22">
        <f>SUM(E101:E105)</f>
        <v>24848</v>
      </c>
      <c r="F100" s="25">
        <f aca="true" t="shared" si="30" ref="F100:F105">G100-H100</f>
        <v>37</v>
      </c>
      <c r="G100" s="22">
        <f>SUM(G101:G105)</f>
        <v>74</v>
      </c>
      <c r="H100" s="22">
        <f>SUM(H101:H105)</f>
        <v>37</v>
      </c>
      <c r="I100" s="22">
        <f aca="true" t="shared" si="31" ref="I100:I105">J100+K100</f>
        <v>92452</v>
      </c>
      <c r="J100" s="22">
        <f>SUM(J101:J109)</f>
        <v>45898</v>
      </c>
      <c r="K100" s="22">
        <f>SUM(K101:K109)</f>
        <v>46554</v>
      </c>
      <c r="L100" s="22">
        <f>SUM(L101:L105)</f>
        <v>111</v>
      </c>
      <c r="M100" s="22">
        <f aca="true" t="shared" si="32" ref="M100:M105">N100-O100</f>
        <v>73</v>
      </c>
      <c r="N100" s="22">
        <f>SUM(N101:N105)</f>
        <v>117</v>
      </c>
      <c r="O100" s="22">
        <f>SUM(O101:O105)</f>
        <v>44</v>
      </c>
      <c r="P100" s="22">
        <f aca="true" t="shared" si="33" ref="P100:P105">Q100-R100</f>
        <v>38</v>
      </c>
      <c r="Q100" s="22">
        <f>SUM(Q101:Q105)</f>
        <v>210</v>
      </c>
      <c r="R100" s="22">
        <f>SUM(R101:R105)</f>
        <v>172</v>
      </c>
      <c r="S100" s="23">
        <f aca="true" t="shared" si="34" ref="S100:S105">T100+U100</f>
        <v>80</v>
      </c>
      <c r="T100" s="23">
        <f>SUM(T101:T105)</f>
        <v>44</v>
      </c>
      <c r="U100" s="23">
        <f>SUM(U101:U105)</f>
        <v>36</v>
      </c>
    </row>
    <row r="101" spans="2:21" s="2" customFormat="1" ht="12" customHeight="1">
      <c r="B101" s="6"/>
      <c r="C101" s="12"/>
      <c r="D101" s="5" t="s">
        <v>96</v>
      </c>
      <c r="E101" s="24">
        <v>3535</v>
      </c>
      <c r="F101" s="24">
        <f t="shared" si="30"/>
        <v>2</v>
      </c>
      <c r="G101" s="24">
        <v>4</v>
      </c>
      <c r="H101" s="24">
        <v>2</v>
      </c>
      <c r="I101" s="24">
        <f t="shared" si="31"/>
        <v>16012</v>
      </c>
      <c r="J101" s="24">
        <v>7902</v>
      </c>
      <c r="K101" s="24">
        <v>8110</v>
      </c>
      <c r="L101" s="24">
        <v>12</v>
      </c>
      <c r="M101" s="24">
        <f t="shared" si="32"/>
        <v>11</v>
      </c>
      <c r="N101" s="24">
        <v>22</v>
      </c>
      <c r="O101" s="24">
        <v>11</v>
      </c>
      <c r="P101" s="24">
        <f t="shared" si="33"/>
        <v>1</v>
      </c>
      <c r="Q101" s="24">
        <v>21</v>
      </c>
      <c r="R101" s="24">
        <v>20</v>
      </c>
      <c r="S101" s="21">
        <f t="shared" si="34"/>
        <v>5</v>
      </c>
      <c r="T101" s="21">
        <v>2</v>
      </c>
      <c r="U101" s="21">
        <v>3</v>
      </c>
    </row>
    <row r="102" spans="2:21" s="2" customFormat="1" ht="12" customHeight="1">
      <c r="B102" s="6"/>
      <c r="C102" s="12"/>
      <c r="D102" s="5" t="s">
        <v>0</v>
      </c>
      <c r="E102" s="24">
        <v>2461</v>
      </c>
      <c r="F102" s="24">
        <f t="shared" si="30"/>
        <v>1</v>
      </c>
      <c r="G102" s="24">
        <v>3</v>
      </c>
      <c r="H102" s="24">
        <v>2</v>
      </c>
      <c r="I102" s="24">
        <f t="shared" si="31"/>
        <v>9970</v>
      </c>
      <c r="J102" s="24">
        <v>4987</v>
      </c>
      <c r="K102" s="24">
        <v>4983</v>
      </c>
      <c r="L102" s="24">
        <v>10</v>
      </c>
      <c r="M102" s="24">
        <f t="shared" si="32"/>
        <v>0</v>
      </c>
      <c r="N102" s="24">
        <v>9</v>
      </c>
      <c r="O102" s="24">
        <v>9</v>
      </c>
      <c r="P102" s="24">
        <f t="shared" si="33"/>
        <v>10</v>
      </c>
      <c r="Q102" s="24">
        <v>20</v>
      </c>
      <c r="R102" s="24">
        <v>10</v>
      </c>
      <c r="S102" s="21">
        <f t="shared" si="34"/>
        <v>1</v>
      </c>
      <c r="T102" s="21">
        <v>0</v>
      </c>
      <c r="U102" s="21">
        <v>1</v>
      </c>
    </row>
    <row r="103" spans="2:21" s="2" customFormat="1" ht="12" customHeight="1">
      <c r="B103" s="6"/>
      <c r="C103" s="12"/>
      <c r="D103" s="5" t="s">
        <v>97</v>
      </c>
      <c r="E103" s="24">
        <v>2568</v>
      </c>
      <c r="F103" s="24">
        <f t="shared" si="30"/>
        <v>0</v>
      </c>
      <c r="G103" s="24">
        <v>3</v>
      </c>
      <c r="H103" s="24">
        <v>3</v>
      </c>
      <c r="I103" s="24">
        <f t="shared" si="31"/>
        <v>10966</v>
      </c>
      <c r="J103" s="24">
        <v>5406</v>
      </c>
      <c r="K103" s="24">
        <v>5560</v>
      </c>
      <c r="L103" s="24">
        <v>8</v>
      </c>
      <c r="M103" s="24">
        <f t="shared" si="32"/>
        <v>7</v>
      </c>
      <c r="N103" s="24">
        <v>12</v>
      </c>
      <c r="O103" s="24">
        <v>5</v>
      </c>
      <c r="P103" s="24">
        <f t="shared" si="33"/>
        <v>1</v>
      </c>
      <c r="Q103" s="24">
        <v>11</v>
      </c>
      <c r="R103" s="24">
        <v>10</v>
      </c>
      <c r="S103" s="21">
        <f t="shared" si="34"/>
        <v>5</v>
      </c>
      <c r="T103" s="21">
        <v>2</v>
      </c>
      <c r="U103" s="21">
        <v>3</v>
      </c>
    </row>
    <row r="104" spans="2:21" s="2" customFormat="1" ht="12" customHeight="1">
      <c r="B104" s="6"/>
      <c r="C104" s="12"/>
      <c r="D104" s="5" t="s">
        <v>98</v>
      </c>
      <c r="E104" s="24">
        <v>10481</v>
      </c>
      <c r="F104" s="24">
        <f t="shared" si="30"/>
        <v>23</v>
      </c>
      <c r="G104" s="24">
        <v>48</v>
      </c>
      <c r="H104" s="24">
        <v>25</v>
      </c>
      <c r="I104" s="24">
        <f t="shared" si="31"/>
        <v>32554</v>
      </c>
      <c r="J104" s="24">
        <v>16217</v>
      </c>
      <c r="K104" s="24">
        <v>16337</v>
      </c>
      <c r="L104" s="24">
        <v>37</v>
      </c>
      <c r="M104" s="24">
        <f t="shared" si="32"/>
        <v>31</v>
      </c>
      <c r="N104" s="24">
        <v>45</v>
      </c>
      <c r="O104" s="24">
        <v>14</v>
      </c>
      <c r="P104" s="24">
        <f t="shared" si="33"/>
        <v>6</v>
      </c>
      <c r="Q104" s="24">
        <v>105</v>
      </c>
      <c r="R104" s="24">
        <v>99</v>
      </c>
      <c r="S104" s="21">
        <f t="shared" si="34"/>
        <v>45</v>
      </c>
      <c r="T104" s="21">
        <v>27</v>
      </c>
      <c r="U104" s="21">
        <v>18</v>
      </c>
    </row>
    <row r="105" spans="2:21" s="2" customFormat="1" ht="12" customHeight="1">
      <c r="B105" s="6"/>
      <c r="C105" s="12"/>
      <c r="D105" s="5" t="s">
        <v>99</v>
      </c>
      <c r="E105" s="24">
        <v>5803</v>
      </c>
      <c r="F105" s="24">
        <f t="shared" si="30"/>
        <v>11</v>
      </c>
      <c r="G105" s="24">
        <v>16</v>
      </c>
      <c r="H105" s="24">
        <v>5</v>
      </c>
      <c r="I105" s="24">
        <f t="shared" si="31"/>
        <v>22950</v>
      </c>
      <c r="J105" s="24">
        <v>11386</v>
      </c>
      <c r="K105" s="24">
        <v>11564</v>
      </c>
      <c r="L105" s="24">
        <v>44</v>
      </c>
      <c r="M105" s="24">
        <f t="shared" si="32"/>
        <v>24</v>
      </c>
      <c r="N105" s="24">
        <v>29</v>
      </c>
      <c r="O105" s="24">
        <v>5</v>
      </c>
      <c r="P105" s="24">
        <f t="shared" si="33"/>
        <v>20</v>
      </c>
      <c r="Q105" s="24">
        <v>53</v>
      </c>
      <c r="R105" s="24">
        <v>33</v>
      </c>
      <c r="S105" s="21">
        <f t="shared" si="34"/>
        <v>24</v>
      </c>
      <c r="T105" s="21">
        <v>13</v>
      </c>
      <c r="U105" s="21">
        <v>11</v>
      </c>
    </row>
    <row r="106" spans="2:21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U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112</v>
      </c>
    </row>
    <row r="3" spans="2:21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</row>
    <row r="4" spans="2:21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</row>
    <row r="5" spans="2:21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</row>
    <row r="6" spans="2:21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</row>
    <row r="7" spans="2:21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</row>
    <row r="8" spans="2:21" s="2" customFormat="1" ht="12" customHeight="1">
      <c r="B8" s="66" t="s">
        <v>2</v>
      </c>
      <c r="C8" s="67"/>
      <c r="D8" s="68"/>
      <c r="E8" s="22">
        <f>E9+E10</f>
        <v>533191</v>
      </c>
      <c r="F8" s="22">
        <f>G8-H8</f>
        <v>750</v>
      </c>
      <c r="G8" s="22">
        <f>G9+G10</f>
        <v>2338</v>
      </c>
      <c r="H8" s="22">
        <f>H9+H10</f>
        <v>1588</v>
      </c>
      <c r="I8" s="22">
        <f>J8+K8</f>
        <v>1878471</v>
      </c>
      <c r="J8" s="22">
        <f>J9+J10</f>
        <v>924234</v>
      </c>
      <c r="K8" s="22">
        <f>K9+K10</f>
        <v>954237</v>
      </c>
      <c r="L8" s="22">
        <f>L9+L10</f>
        <v>1278</v>
      </c>
      <c r="M8" s="22">
        <f>N8-O8</f>
        <v>1011</v>
      </c>
      <c r="N8" s="22">
        <f>N9+N10</f>
        <v>1988</v>
      </c>
      <c r="O8" s="22">
        <f>O9+O10</f>
        <v>977</v>
      </c>
      <c r="P8" s="22">
        <f>Q8-R8</f>
        <v>267</v>
      </c>
      <c r="Q8" s="22">
        <f>Q9+Q10</f>
        <v>5277</v>
      </c>
      <c r="R8" s="22">
        <f>R9+R10</f>
        <v>5010</v>
      </c>
      <c r="S8" s="23">
        <f>T8+U8</f>
        <v>2877</v>
      </c>
      <c r="T8" s="23">
        <f>T9+T10</f>
        <v>1288</v>
      </c>
      <c r="U8" s="23">
        <f>U9+U10</f>
        <v>1589</v>
      </c>
    </row>
    <row r="9" spans="2:21" s="2" customFormat="1" ht="12" customHeight="1">
      <c r="B9" s="66" t="s">
        <v>3</v>
      </c>
      <c r="C9" s="69"/>
      <c r="D9" s="56"/>
      <c r="E9" s="22">
        <f>SUM(E12:E22)</f>
        <v>349543</v>
      </c>
      <c r="F9" s="22">
        <f>G9-H9</f>
        <v>511</v>
      </c>
      <c r="G9" s="22">
        <f>SUM(G12:G22)</f>
        <v>1724</v>
      </c>
      <c r="H9" s="22">
        <f>SUM(H12:H22)</f>
        <v>1213</v>
      </c>
      <c r="I9" s="22">
        <f>J9+K9</f>
        <v>1178655</v>
      </c>
      <c r="J9" s="22">
        <f>SUM(J12:J22)</f>
        <v>578580</v>
      </c>
      <c r="K9" s="22">
        <f>SUM(K12:K22)</f>
        <v>600075</v>
      </c>
      <c r="L9" s="22">
        <f>SUM(L12:L22)</f>
        <v>867</v>
      </c>
      <c r="M9" s="22">
        <f>N9-O9</f>
        <v>684</v>
      </c>
      <c r="N9" s="22">
        <f>SUM(N12:N22)</f>
        <v>1268</v>
      </c>
      <c r="O9" s="22">
        <f>SUM(O12:O22)</f>
        <v>584</v>
      </c>
      <c r="P9" s="22">
        <f>Q9-R9</f>
        <v>183</v>
      </c>
      <c r="Q9" s="22">
        <f>SUM(Q12:Q22)</f>
        <v>3271</v>
      </c>
      <c r="R9" s="22">
        <f>SUM(R12:R22)</f>
        <v>3088</v>
      </c>
      <c r="S9" s="23">
        <f>T9+U9</f>
        <v>1563</v>
      </c>
      <c r="T9" s="23">
        <f>SUM(T12:T22)</f>
        <v>730</v>
      </c>
      <c r="U9" s="23">
        <f>SUM(U12:U22)</f>
        <v>833</v>
      </c>
    </row>
    <row r="10" spans="2:21" s="2" customFormat="1" ht="12" customHeight="1">
      <c r="B10" s="66" t="s">
        <v>4</v>
      </c>
      <c r="C10" s="69"/>
      <c r="D10" s="56"/>
      <c r="E10" s="22">
        <f>E24+E35+E41+E48+E56+E62+E65+E75+E85+E91+E97+E100</f>
        <v>183648</v>
      </c>
      <c r="F10" s="22">
        <f>G10-H10</f>
        <v>239</v>
      </c>
      <c r="G10" s="22">
        <f>G24+G35+G41+G48+G56+G62+G65+G75+G85+G91+G97+G100</f>
        <v>614</v>
      </c>
      <c r="H10" s="22">
        <f>H24+H35+H41+H48+H56+H62+H65+H75+H85+H91+H97+H100</f>
        <v>375</v>
      </c>
      <c r="I10" s="22">
        <f>J10+K10</f>
        <v>699816</v>
      </c>
      <c r="J10" s="22">
        <f>J24+J35+J41+J48+J56+J62+J65+J75+J85+J91+J97+J100</f>
        <v>345654</v>
      </c>
      <c r="K10" s="22">
        <f>K24+K35+K41+K48+K56+K62+K65+K75+K85+K91+K97+K100</f>
        <v>354162</v>
      </c>
      <c r="L10" s="22">
        <f>L24+L35+L41+L48+L56+L62+L65+L75+L85+L91+L97+L100</f>
        <v>411</v>
      </c>
      <c r="M10" s="22">
        <f>N10-O10</f>
        <v>327</v>
      </c>
      <c r="N10" s="22">
        <f>N24+N35+N41+N48+N56+N62+N65+N75+N85+N91+N97+N100</f>
        <v>720</v>
      </c>
      <c r="O10" s="22">
        <f>O24+O35+O41+O48+O56+O62+O65+O75+O85+O91+O97+O100</f>
        <v>393</v>
      </c>
      <c r="P10" s="22">
        <f>Q10-R10</f>
        <v>84</v>
      </c>
      <c r="Q10" s="22">
        <f>Q24+Q35+Q41+Q48+Q56+Q62+Q65+Q75+Q85+Q91+Q97+Q100</f>
        <v>2006</v>
      </c>
      <c r="R10" s="22">
        <f>R24+R35+R41+R48+R56+R62+R65+R75+R85+R91+R97+R100</f>
        <v>1922</v>
      </c>
      <c r="S10" s="23">
        <f>S24+S35+S41+S48+S56+S62+S65+S75+S85+S91+S97+S100</f>
        <v>1314</v>
      </c>
      <c r="T10" s="23">
        <f>T24+T35+T41+T48+T56+T62+T65+T75+T85+T91+T97+T100</f>
        <v>558</v>
      </c>
      <c r="U10" s="23">
        <f>U24+U35+U41+U48+U56+U62+U65+U75+U85+U91+U97+U100</f>
        <v>756</v>
      </c>
    </row>
    <row r="11" spans="2:21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</row>
    <row r="12" spans="2:21" s="2" customFormat="1" ht="12" customHeight="1">
      <c r="B12" s="3"/>
      <c r="C12" s="55" t="s">
        <v>21</v>
      </c>
      <c r="D12" s="56"/>
      <c r="E12" s="24">
        <v>83164</v>
      </c>
      <c r="F12" s="24">
        <f aca="true" t="shared" si="0" ref="F12:F22">G12-H12</f>
        <v>161</v>
      </c>
      <c r="G12" s="24">
        <v>476</v>
      </c>
      <c r="H12" s="24">
        <v>315</v>
      </c>
      <c r="I12" s="24">
        <f aca="true" t="shared" si="1" ref="I12:I22">J12+K12</f>
        <v>270332</v>
      </c>
      <c r="J12" s="24">
        <v>131873</v>
      </c>
      <c r="K12" s="24">
        <v>138459</v>
      </c>
      <c r="L12" s="24">
        <v>275</v>
      </c>
      <c r="M12" s="24">
        <f aca="true" t="shared" si="2" ref="M12:M22">N12-O12</f>
        <v>194</v>
      </c>
      <c r="N12" s="24">
        <v>305</v>
      </c>
      <c r="O12" s="24">
        <v>111</v>
      </c>
      <c r="P12" s="24">
        <f aca="true" t="shared" si="3" ref="P12:P22">Q12-R12</f>
        <v>81</v>
      </c>
      <c r="Q12" s="24">
        <v>840</v>
      </c>
      <c r="R12" s="24">
        <v>759</v>
      </c>
      <c r="S12" s="21">
        <f>T12+U12</f>
        <v>398</v>
      </c>
      <c r="T12" s="21">
        <v>179</v>
      </c>
      <c r="U12" s="21">
        <v>219</v>
      </c>
    </row>
    <row r="13" spans="2:21" s="2" customFormat="1" ht="12" customHeight="1">
      <c r="B13" s="3"/>
      <c r="C13" s="55" t="s">
        <v>22</v>
      </c>
      <c r="D13" s="56"/>
      <c r="E13" s="24">
        <v>70946</v>
      </c>
      <c r="F13" s="24">
        <f t="shared" si="0"/>
        <v>63</v>
      </c>
      <c r="G13" s="24">
        <v>402</v>
      </c>
      <c r="H13" s="24">
        <v>339</v>
      </c>
      <c r="I13" s="24">
        <f t="shared" si="1"/>
        <v>225892</v>
      </c>
      <c r="J13" s="24">
        <v>111760</v>
      </c>
      <c r="K13" s="24">
        <v>114132</v>
      </c>
      <c r="L13" s="24">
        <v>130</v>
      </c>
      <c r="M13" s="24">
        <f t="shared" si="2"/>
        <v>126</v>
      </c>
      <c r="N13" s="24">
        <v>233</v>
      </c>
      <c r="O13" s="24">
        <v>107</v>
      </c>
      <c r="P13" s="24">
        <f t="shared" si="3"/>
        <v>4</v>
      </c>
      <c r="Q13" s="24">
        <v>734</v>
      </c>
      <c r="R13" s="24">
        <v>730</v>
      </c>
      <c r="S13" s="21">
        <f aca="true" t="shared" si="4" ref="S13:S22">T13+U13</f>
        <v>351</v>
      </c>
      <c r="T13" s="21">
        <v>178</v>
      </c>
      <c r="U13" s="21">
        <v>173</v>
      </c>
    </row>
    <row r="14" spans="2:21" s="2" customFormat="1" ht="12" customHeight="1">
      <c r="B14" s="6"/>
      <c r="C14" s="55" t="s">
        <v>23</v>
      </c>
      <c r="D14" s="56"/>
      <c r="E14" s="24">
        <v>39343</v>
      </c>
      <c r="F14" s="24">
        <f t="shared" si="0"/>
        <v>1</v>
      </c>
      <c r="G14" s="24">
        <v>194</v>
      </c>
      <c r="H14" s="24">
        <v>193</v>
      </c>
      <c r="I14" s="24">
        <f t="shared" si="1"/>
        <v>132481</v>
      </c>
      <c r="J14" s="24">
        <v>63802</v>
      </c>
      <c r="K14" s="24">
        <v>68679</v>
      </c>
      <c r="L14" s="24">
        <v>-79</v>
      </c>
      <c r="M14" s="24">
        <f t="shared" si="2"/>
        <v>26</v>
      </c>
      <c r="N14" s="24">
        <v>100</v>
      </c>
      <c r="O14" s="24">
        <v>74</v>
      </c>
      <c r="P14" s="24">
        <f t="shared" si="3"/>
        <v>-105</v>
      </c>
      <c r="Q14" s="24">
        <v>194</v>
      </c>
      <c r="R14" s="24">
        <v>299</v>
      </c>
      <c r="S14" s="21">
        <f t="shared" si="4"/>
        <v>163</v>
      </c>
      <c r="T14" s="21">
        <v>70</v>
      </c>
      <c r="U14" s="21">
        <v>93</v>
      </c>
    </row>
    <row r="15" spans="2:21" s="2" customFormat="1" ht="12" customHeight="1">
      <c r="B15" s="6"/>
      <c r="C15" s="55" t="s">
        <v>24</v>
      </c>
      <c r="D15" s="56"/>
      <c r="E15" s="24">
        <v>31108</v>
      </c>
      <c r="F15" s="24">
        <f t="shared" si="0"/>
        <v>64</v>
      </c>
      <c r="G15" s="24">
        <v>147</v>
      </c>
      <c r="H15" s="24">
        <v>83</v>
      </c>
      <c r="I15" s="24">
        <f t="shared" si="1"/>
        <v>108584</v>
      </c>
      <c r="J15" s="24">
        <v>53550</v>
      </c>
      <c r="K15" s="24">
        <v>55034</v>
      </c>
      <c r="L15" s="24">
        <v>106</v>
      </c>
      <c r="M15" s="24">
        <f t="shared" si="2"/>
        <v>68</v>
      </c>
      <c r="N15" s="24">
        <v>123</v>
      </c>
      <c r="O15" s="24">
        <v>55</v>
      </c>
      <c r="P15" s="24">
        <f t="shared" si="3"/>
        <v>38</v>
      </c>
      <c r="Q15" s="24">
        <v>287</v>
      </c>
      <c r="R15" s="24">
        <v>249</v>
      </c>
      <c r="S15" s="21">
        <f t="shared" si="4"/>
        <v>140</v>
      </c>
      <c r="T15" s="21">
        <v>63</v>
      </c>
      <c r="U15" s="21">
        <v>77</v>
      </c>
    </row>
    <row r="16" spans="2:21" s="2" customFormat="1" ht="12" customHeight="1">
      <c r="B16" s="6"/>
      <c r="C16" s="55" t="s">
        <v>25</v>
      </c>
      <c r="D16" s="56"/>
      <c r="E16" s="24">
        <v>36837</v>
      </c>
      <c r="F16" s="24">
        <f t="shared" si="0"/>
        <v>80</v>
      </c>
      <c r="G16" s="24">
        <v>181</v>
      </c>
      <c r="H16" s="24">
        <v>101</v>
      </c>
      <c r="I16" s="24">
        <f t="shared" si="1"/>
        <v>127665</v>
      </c>
      <c r="J16" s="24">
        <v>64013</v>
      </c>
      <c r="K16" s="24">
        <v>63652</v>
      </c>
      <c r="L16" s="24">
        <v>122</v>
      </c>
      <c r="M16" s="24">
        <f t="shared" si="2"/>
        <v>84</v>
      </c>
      <c r="N16" s="24">
        <v>145</v>
      </c>
      <c r="O16" s="24">
        <v>61</v>
      </c>
      <c r="P16" s="24">
        <f t="shared" si="3"/>
        <v>38</v>
      </c>
      <c r="Q16" s="24">
        <v>420</v>
      </c>
      <c r="R16" s="24">
        <v>382</v>
      </c>
      <c r="S16" s="21">
        <f t="shared" si="4"/>
        <v>154</v>
      </c>
      <c r="T16" s="21">
        <v>76</v>
      </c>
      <c r="U16" s="21">
        <v>78</v>
      </c>
    </row>
    <row r="17" spans="2:21" s="2" customFormat="1" ht="12" customHeight="1">
      <c r="B17" s="6"/>
      <c r="C17" s="55" t="s">
        <v>26</v>
      </c>
      <c r="D17" s="56"/>
      <c r="E17" s="24">
        <v>13915</v>
      </c>
      <c r="F17" s="24">
        <f t="shared" si="0"/>
        <v>8</v>
      </c>
      <c r="G17" s="24">
        <v>35</v>
      </c>
      <c r="H17" s="24">
        <v>27</v>
      </c>
      <c r="I17" s="24">
        <f t="shared" si="1"/>
        <v>47546</v>
      </c>
      <c r="J17" s="24">
        <v>23336</v>
      </c>
      <c r="K17" s="24">
        <v>24210</v>
      </c>
      <c r="L17" s="24">
        <v>54</v>
      </c>
      <c r="M17" s="24">
        <f t="shared" si="2"/>
        <v>19</v>
      </c>
      <c r="N17" s="24">
        <v>46</v>
      </c>
      <c r="O17" s="24">
        <v>27</v>
      </c>
      <c r="P17" s="24">
        <f t="shared" si="3"/>
        <v>35</v>
      </c>
      <c r="Q17" s="24">
        <v>154</v>
      </c>
      <c r="R17" s="24">
        <v>119</v>
      </c>
      <c r="S17" s="21">
        <f t="shared" si="4"/>
        <v>52</v>
      </c>
      <c r="T17" s="21">
        <v>25</v>
      </c>
      <c r="U17" s="21">
        <v>27</v>
      </c>
    </row>
    <row r="18" spans="2:21" s="2" customFormat="1" ht="12" customHeight="1">
      <c r="B18" s="6"/>
      <c r="C18" s="55" t="s">
        <v>27</v>
      </c>
      <c r="D18" s="56"/>
      <c r="E18" s="24">
        <v>20455</v>
      </c>
      <c r="F18" s="24">
        <f t="shared" si="0"/>
        <v>66</v>
      </c>
      <c r="G18" s="24">
        <v>121</v>
      </c>
      <c r="H18" s="24">
        <v>55</v>
      </c>
      <c r="I18" s="24">
        <f t="shared" si="1"/>
        <v>71567</v>
      </c>
      <c r="J18" s="24">
        <v>35080</v>
      </c>
      <c r="K18" s="24">
        <v>36487</v>
      </c>
      <c r="L18" s="24">
        <v>140</v>
      </c>
      <c r="M18" s="24">
        <f t="shared" si="2"/>
        <v>43</v>
      </c>
      <c r="N18" s="24">
        <v>79</v>
      </c>
      <c r="O18" s="24">
        <v>36</v>
      </c>
      <c r="P18" s="24">
        <f t="shared" si="3"/>
        <v>97</v>
      </c>
      <c r="Q18" s="24">
        <v>233</v>
      </c>
      <c r="R18" s="24">
        <v>136</v>
      </c>
      <c r="S18" s="21">
        <f t="shared" si="4"/>
        <v>39</v>
      </c>
      <c r="T18" s="21">
        <v>16</v>
      </c>
      <c r="U18" s="21">
        <v>23</v>
      </c>
    </row>
    <row r="19" spans="2:21" s="2" customFormat="1" ht="12" customHeight="1">
      <c r="B19" s="6"/>
      <c r="C19" s="55" t="s">
        <v>28</v>
      </c>
      <c r="D19" s="56"/>
      <c r="E19" s="24">
        <v>13576</v>
      </c>
      <c r="F19" s="24">
        <f t="shared" si="0"/>
        <v>18</v>
      </c>
      <c r="G19" s="24">
        <v>42</v>
      </c>
      <c r="H19" s="24">
        <v>24</v>
      </c>
      <c r="I19" s="24">
        <f t="shared" si="1"/>
        <v>47407</v>
      </c>
      <c r="J19" s="24">
        <v>23154</v>
      </c>
      <c r="K19" s="24">
        <v>24253</v>
      </c>
      <c r="L19" s="24">
        <v>21</v>
      </c>
      <c r="M19" s="24">
        <f t="shared" si="2"/>
        <v>36</v>
      </c>
      <c r="N19" s="24">
        <v>55</v>
      </c>
      <c r="O19" s="24">
        <v>19</v>
      </c>
      <c r="P19" s="24">
        <f t="shared" si="3"/>
        <v>-15</v>
      </c>
      <c r="Q19" s="24">
        <v>119</v>
      </c>
      <c r="R19" s="24">
        <v>134</v>
      </c>
      <c r="S19" s="21">
        <f t="shared" si="4"/>
        <v>101</v>
      </c>
      <c r="T19" s="21">
        <v>52</v>
      </c>
      <c r="U19" s="21">
        <v>49</v>
      </c>
    </row>
    <row r="20" spans="2:21" s="2" customFormat="1" ht="12" customHeight="1">
      <c r="B20" s="6"/>
      <c r="C20" s="55" t="s">
        <v>29</v>
      </c>
      <c r="D20" s="56"/>
      <c r="E20" s="24">
        <v>15116</v>
      </c>
      <c r="F20" s="24">
        <f t="shared" si="0"/>
        <v>23</v>
      </c>
      <c r="G20" s="24">
        <v>58</v>
      </c>
      <c r="H20" s="24">
        <v>35</v>
      </c>
      <c r="I20" s="24">
        <f t="shared" si="1"/>
        <v>55203</v>
      </c>
      <c r="J20" s="24">
        <v>27133</v>
      </c>
      <c r="K20" s="24">
        <v>28070</v>
      </c>
      <c r="L20" s="24">
        <v>42</v>
      </c>
      <c r="M20" s="24">
        <f t="shared" si="2"/>
        <v>48</v>
      </c>
      <c r="N20" s="24">
        <v>74</v>
      </c>
      <c r="O20" s="24">
        <v>26</v>
      </c>
      <c r="P20" s="24">
        <f t="shared" si="3"/>
        <v>-6</v>
      </c>
      <c r="Q20" s="24">
        <v>108</v>
      </c>
      <c r="R20" s="24">
        <v>114</v>
      </c>
      <c r="S20" s="21">
        <f t="shared" si="4"/>
        <v>58</v>
      </c>
      <c r="T20" s="21">
        <v>22</v>
      </c>
      <c r="U20" s="21">
        <v>36</v>
      </c>
    </row>
    <row r="21" spans="2:21" s="2" customFormat="1" ht="12" customHeight="1">
      <c r="B21" s="6"/>
      <c r="C21" s="55" t="s">
        <v>30</v>
      </c>
      <c r="D21" s="56"/>
      <c r="E21" s="24">
        <v>12843</v>
      </c>
      <c r="F21" s="24">
        <f t="shared" si="0"/>
        <v>9</v>
      </c>
      <c r="G21" s="24">
        <v>35</v>
      </c>
      <c r="H21" s="24">
        <v>26</v>
      </c>
      <c r="I21" s="24">
        <f t="shared" si="1"/>
        <v>48231</v>
      </c>
      <c r="J21" s="24">
        <v>23463</v>
      </c>
      <c r="K21" s="24">
        <v>24768</v>
      </c>
      <c r="L21" s="24">
        <v>47</v>
      </c>
      <c r="M21" s="24">
        <f t="shared" si="2"/>
        <v>28</v>
      </c>
      <c r="N21" s="24">
        <v>62</v>
      </c>
      <c r="O21" s="24">
        <v>34</v>
      </c>
      <c r="P21" s="24">
        <f t="shared" si="3"/>
        <v>19</v>
      </c>
      <c r="Q21" s="24">
        <v>98</v>
      </c>
      <c r="R21" s="24">
        <v>79</v>
      </c>
      <c r="S21" s="21">
        <f t="shared" si="4"/>
        <v>50</v>
      </c>
      <c r="T21" s="21">
        <v>21</v>
      </c>
      <c r="U21" s="21">
        <v>29</v>
      </c>
    </row>
    <row r="22" spans="2:21" s="2" customFormat="1" ht="12" customHeight="1">
      <c r="B22" s="6"/>
      <c r="C22" s="55" t="s">
        <v>31</v>
      </c>
      <c r="D22" s="56"/>
      <c r="E22" s="24">
        <v>12240</v>
      </c>
      <c r="F22" s="24">
        <f t="shared" si="0"/>
        <v>18</v>
      </c>
      <c r="G22" s="24">
        <v>33</v>
      </c>
      <c r="H22" s="24">
        <v>15</v>
      </c>
      <c r="I22" s="24">
        <f t="shared" si="1"/>
        <v>43747</v>
      </c>
      <c r="J22" s="24">
        <v>21416</v>
      </c>
      <c r="K22" s="24">
        <v>22331</v>
      </c>
      <c r="L22" s="24">
        <v>9</v>
      </c>
      <c r="M22" s="24">
        <f t="shared" si="2"/>
        <v>12</v>
      </c>
      <c r="N22" s="24">
        <v>46</v>
      </c>
      <c r="O22" s="24">
        <v>34</v>
      </c>
      <c r="P22" s="24">
        <f t="shared" si="3"/>
        <v>-3</v>
      </c>
      <c r="Q22" s="24">
        <v>84</v>
      </c>
      <c r="R22" s="24">
        <v>87</v>
      </c>
      <c r="S22" s="21">
        <f t="shared" si="4"/>
        <v>57</v>
      </c>
      <c r="T22" s="21">
        <v>28</v>
      </c>
      <c r="U22" s="21">
        <v>29</v>
      </c>
    </row>
    <row r="23" spans="2:21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2:21" s="2" customFormat="1" ht="12" customHeight="1">
      <c r="B24" s="8"/>
      <c r="C24" s="70" t="s">
        <v>32</v>
      </c>
      <c r="D24" s="68"/>
      <c r="E24" s="22">
        <f>SUM(E25:E33)</f>
        <v>21200</v>
      </c>
      <c r="F24" s="22">
        <f aca="true" t="shared" si="5" ref="F24:F33">G24-H24</f>
        <v>34</v>
      </c>
      <c r="G24" s="22">
        <f>SUM(G25:G33)</f>
        <v>62</v>
      </c>
      <c r="H24" s="22">
        <f>SUM(H25:H33)</f>
        <v>28</v>
      </c>
      <c r="I24" s="22">
        <f aca="true" t="shared" si="6" ref="I24:I33">J24+K24</f>
        <v>88814</v>
      </c>
      <c r="J24" s="22">
        <f>SUM(J25:J33)</f>
        <v>43879</v>
      </c>
      <c r="K24" s="22">
        <f>SUM(K25:K33)</f>
        <v>44935</v>
      </c>
      <c r="L24" s="22">
        <f>SUM(L25:L33)</f>
        <v>75</v>
      </c>
      <c r="M24" s="22">
        <f aca="true" t="shared" si="7" ref="M24:M33">N24-O24</f>
        <v>40</v>
      </c>
      <c r="N24" s="22">
        <f>SUM(N25:N33)</f>
        <v>100</v>
      </c>
      <c r="O24" s="22">
        <f>SUM(O25:O33)</f>
        <v>60</v>
      </c>
      <c r="P24" s="22">
        <f aca="true" t="shared" si="8" ref="P24:P33">Q24-R24</f>
        <v>35</v>
      </c>
      <c r="Q24" s="22">
        <f>SUM(Q25:Q33)</f>
        <v>233</v>
      </c>
      <c r="R24" s="22">
        <f>SUM(R25:R33)</f>
        <v>198</v>
      </c>
      <c r="S24" s="23">
        <f>T24+U24</f>
        <v>158</v>
      </c>
      <c r="T24" s="23">
        <f>SUM(T25:T33)</f>
        <v>58</v>
      </c>
      <c r="U24" s="23">
        <f>SUM(U25:U33)</f>
        <v>100</v>
      </c>
    </row>
    <row r="25" spans="2:21" s="2" customFormat="1" ht="12" customHeight="1">
      <c r="B25" s="6"/>
      <c r="C25" s="11"/>
      <c r="D25" s="9" t="s">
        <v>33</v>
      </c>
      <c r="E25" s="24">
        <v>2044</v>
      </c>
      <c r="F25" s="24">
        <f t="shared" si="5"/>
        <v>5</v>
      </c>
      <c r="G25" s="24">
        <v>7</v>
      </c>
      <c r="H25" s="24">
        <v>2</v>
      </c>
      <c r="I25" s="24">
        <f t="shared" si="6"/>
        <v>8840</v>
      </c>
      <c r="J25" s="24">
        <v>4358</v>
      </c>
      <c r="K25" s="24">
        <v>4482</v>
      </c>
      <c r="L25" s="24">
        <v>17</v>
      </c>
      <c r="M25" s="24">
        <f t="shared" si="7"/>
        <v>1</v>
      </c>
      <c r="N25" s="24">
        <v>7</v>
      </c>
      <c r="O25" s="24">
        <v>6</v>
      </c>
      <c r="P25" s="24">
        <f t="shared" si="8"/>
        <v>16</v>
      </c>
      <c r="Q25" s="24">
        <v>28</v>
      </c>
      <c r="R25" s="24">
        <v>12</v>
      </c>
      <c r="S25" s="21">
        <f>T25+U25</f>
        <v>11</v>
      </c>
      <c r="T25" s="21">
        <v>6</v>
      </c>
      <c r="U25" s="21">
        <v>5</v>
      </c>
    </row>
    <row r="26" spans="2:21" s="2" customFormat="1" ht="12" customHeight="1">
      <c r="B26" s="6"/>
      <c r="C26" s="11"/>
      <c r="D26" s="9" t="s">
        <v>34</v>
      </c>
      <c r="E26" s="24">
        <v>3206</v>
      </c>
      <c r="F26" s="24">
        <f t="shared" si="5"/>
        <v>3</v>
      </c>
      <c r="G26" s="24">
        <v>5</v>
      </c>
      <c r="H26" s="24">
        <v>2</v>
      </c>
      <c r="I26" s="24">
        <f t="shared" si="6"/>
        <v>13785</v>
      </c>
      <c r="J26" s="24">
        <v>6868</v>
      </c>
      <c r="K26" s="24">
        <v>6917</v>
      </c>
      <c r="L26" s="24">
        <v>-5</v>
      </c>
      <c r="M26" s="24">
        <f t="shared" si="7"/>
        <v>12</v>
      </c>
      <c r="N26" s="24">
        <v>24</v>
      </c>
      <c r="O26" s="24">
        <v>12</v>
      </c>
      <c r="P26" s="24">
        <f t="shared" si="8"/>
        <v>-17</v>
      </c>
      <c r="Q26" s="24">
        <v>21</v>
      </c>
      <c r="R26" s="24">
        <v>38</v>
      </c>
      <c r="S26" s="21">
        <f aca="true" t="shared" si="9" ref="S26:S33">T26+U26</f>
        <v>31</v>
      </c>
      <c r="T26" s="21">
        <v>12</v>
      </c>
      <c r="U26" s="21">
        <v>19</v>
      </c>
    </row>
    <row r="27" spans="2:21" s="2" customFormat="1" ht="12" customHeight="1">
      <c r="B27" s="6"/>
      <c r="C27" s="11"/>
      <c r="D27" s="9" t="s">
        <v>35</v>
      </c>
      <c r="E27" s="24">
        <v>3850</v>
      </c>
      <c r="F27" s="24">
        <f t="shared" si="5"/>
        <v>1</v>
      </c>
      <c r="G27" s="24">
        <v>8</v>
      </c>
      <c r="H27" s="24">
        <v>7</v>
      </c>
      <c r="I27" s="24">
        <f t="shared" si="6"/>
        <v>16180</v>
      </c>
      <c r="J27" s="24">
        <v>7981</v>
      </c>
      <c r="K27" s="24">
        <v>8199</v>
      </c>
      <c r="L27" s="24">
        <v>-5</v>
      </c>
      <c r="M27" s="24">
        <f t="shared" si="7"/>
        <v>10</v>
      </c>
      <c r="N27" s="24">
        <v>19</v>
      </c>
      <c r="O27" s="24">
        <v>9</v>
      </c>
      <c r="P27" s="24">
        <f t="shared" si="8"/>
        <v>-15</v>
      </c>
      <c r="Q27" s="24">
        <v>29</v>
      </c>
      <c r="R27" s="24">
        <v>44</v>
      </c>
      <c r="S27" s="21">
        <f t="shared" si="9"/>
        <v>36</v>
      </c>
      <c r="T27" s="21">
        <v>10</v>
      </c>
      <c r="U27" s="21">
        <v>26</v>
      </c>
    </row>
    <row r="28" spans="2:21" s="2" customFormat="1" ht="12" customHeight="1">
      <c r="B28" s="6"/>
      <c r="C28" s="11"/>
      <c r="D28" s="9" t="s">
        <v>36</v>
      </c>
      <c r="E28" s="24">
        <v>3146</v>
      </c>
      <c r="F28" s="24">
        <f t="shared" si="5"/>
        <v>8</v>
      </c>
      <c r="G28" s="24">
        <v>9</v>
      </c>
      <c r="H28" s="24">
        <v>1</v>
      </c>
      <c r="I28" s="24">
        <f t="shared" si="6"/>
        <v>12258</v>
      </c>
      <c r="J28" s="24">
        <v>6024</v>
      </c>
      <c r="K28" s="24">
        <v>6234</v>
      </c>
      <c r="L28" s="24">
        <v>32</v>
      </c>
      <c r="M28" s="24">
        <f t="shared" si="7"/>
        <v>7</v>
      </c>
      <c r="N28" s="24">
        <v>15</v>
      </c>
      <c r="O28" s="24">
        <v>8</v>
      </c>
      <c r="P28" s="24">
        <f t="shared" si="8"/>
        <v>25</v>
      </c>
      <c r="Q28" s="24">
        <v>44</v>
      </c>
      <c r="R28" s="24">
        <v>19</v>
      </c>
      <c r="S28" s="21">
        <f t="shared" si="9"/>
        <v>15</v>
      </c>
      <c r="T28" s="21">
        <v>6</v>
      </c>
      <c r="U28" s="21">
        <v>9</v>
      </c>
    </row>
    <row r="29" spans="2:21" s="2" customFormat="1" ht="12" customHeight="1">
      <c r="B29" s="6"/>
      <c r="C29" s="12"/>
      <c r="D29" s="5" t="s">
        <v>37</v>
      </c>
      <c r="E29" s="24">
        <v>1734</v>
      </c>
      <c r="F29" s="24">
        <f t="shared" si="5"/>
        <v>2</v>
      </c>
      <c r="G29" s="24">
        <v>3</v>
      </c>
      <c r="H29" s="24">
        <v>1</v>
      </c>
      <c r="I29" s="24">
        <f t="shared" si="6"/>
        <v>7833</v>
      </c>
      <c r="J29" s="24">
        <v>3901</v>
      </c>
      <c r="K29" s="24">
        <v>3932</v>
      </c>
      <c r="L29" s="24">
        <v>-1</v>
      </c>
      <c r="M29" s="24">
        <f t="shared" si="7"/>
        <v>2</v>
      </c>
      <c r="N29" s="24">
        <v>7</v>
      </c>
      <c r="O29" s="24">
        <v>5</v>
      </c>
      <c r="P29" s="24">
        <f t="shared" si="8"/>
        <v>-3</v>
      </c>
      <c r="Q29" s="24">
        <v>14</v>
      </c>
      <c r="R29" s="24">
        <v>17</v>
      </c>
      <c r="S29" s="21">
        <f t="shared" si="9"/>
        <v>13</v>
      </c>
      <c r="T29" s="21">
        <v>1</v>
      </c>
      <c r="U29" s="21">
        <v>12</v>
      </c>
    </row>
    <row r="30" spans="2:21" s="2" customFormat="1" ht="12" customHeight="1">
      <c r="B30" s="6"/>
      <c r="C30" s="12"/>
      <c r="D30" s="5" t="s">
        <v>38</v>
      </c>
      <c r="E30" s="24">
        <v>2379</v>
      </c>
      <c r="F30" s="24">
        <f t="shared" si="5"/>
        <v>4</v>
      </c>
      <c r="G30" s="24">
        <v>9</v>
      </c>
      <c r="H30" s="24">
        <v>5</v>
      </c>
      <c r="I30" s="24">
        <f t="shared" si="6"/>
        <v>10348</v>
      </c>
      <c r="J30" s="24">
        <v>5067</v>
      </c>
      <c r="K30" s="24">
        <v>5281</v>
      </c>
      <c r="L30" s="24">
        <v>17</v>
      </c>
      <c r="M30" s="24">
        <f t="shared" si="7"/>
        <v>8</v>
      </c>
      <c r="N30" s="24">
        <v>12</v>
      </c>
      <c r="O30" s="24">
        <v>4</v>
      </c>
      <c r="P30" s="24">
        <f t="shared" si="8"/>
        <v>9</v>
      </c>
      <c r="Q30" s="24">
        <v>28</v>
      </c>
      <c r="R30" s="24">
        <v>19</v>
      </c>
      <c r="S30" s="21">
        <f t="shared" si="9"/>
        <v>15</v>
      </c>
      <c r="T30" s="21">
        <v>11</v>
      </c>
      <c r="U30" s="21">
        <v>4</v>
      </c>
    </row>
    <row r="31" spans="2:21" s="2" customFormat="1" ht="12" customHeight="1">
      <c r="B31" s="6"/>
      <c r="C31" s="12"/>
      <c r="D31" s="5" t="s">
        <v>39</v>
      </c>
      <c r="E31" s="24">
        <v>2819</v>
      </c>
      <c r="F31" s="24">
        <f t="shared" si="5"/>
        <v>12</v>
      </c>
      <c r="G31" s="24">
        <v>17</v>
      </c>
      <c r="H31" s="24">
        <v>5</v>
      </c>
      <c r="I31" s="24">
        <f t="shared" si="6"/>
        <v>11933</v>
      </c>
      <c r="J31" s="24">
        <v>5910</v>
      </c>
      <c r="K31" s="24">
        <v>6023</v>
      </c>
      <c r="L31" s="24">
        <v>22</v>
      </c>
      <c r="M31" s="24">
        <f t="shared" si="7"/>
        <v>1</v>
      </c>
      <c r="N31" s="24">
        <v>8</v>
      </c>
      <c r="O31" s="24">
        <v>7</v>
      </c>
      <c r="P31" s="24">
        <f t="shared" si="8"/>
        <v>21</v>
      </c>
      <c r="Q31" s="24">
        <v>46</v>
      </c>
      <c r="R31" s="24">
        <v>25</v>
      </c>
      <c r="S31" s="21">
        <f t="shared" si="9"/>
        <v>22</v>
      </c>
      <c r="T31" s="21">
        <v>9</v>
      </c>
      <c r="U31" s="21">
        <v>13</v>
      </c>
    </row>
    <row r="32" spans="2:21" s="2" customFormat="1" ht="12" customHeight="1">
      <c r="B32" s="6"/>
      <c r="C32" s="12"/>
      <c r="D32" s="5" t="s">
        <v>40</v>
      </c>
      <c r="E32" s="24">
        <v>850</v>
      </c>
      <c r="F32" s="24">
        <f t="shared" si="5"/>
        <v>-4</v>
      </c>
      <c r="G32" s="24">
        <v>1</v>
      </c>
      <c r="H32" s="24">
        <v>5</v>
      </c>
      <c r="I32" s="24">
        <f t="shared" si="6"/>
        <v>3255</v>
      </c>
      <c r="J32" s="24">
        <v>1622</v>
      </c>
      <c r="K32" s="24">
        <v>1633</v>
      </c>
      <c r="L32" s="24">
        <v>-11</v>
      </c>
      <c r="M32" s="24">
        <f t="shared" si="7"/>
        <v>-5</v>
      </c>
      <c r="N32" s="24">
        <v>2</v>
      </c>
      <c r="O32" s="24">
        <v>7</v>
      </c>
      <c r="P32" s="24">
        <f t="shared" si="8"/>
        <v>-6</v>
      </c>
      <c r="Q32" s="24">
        <v>6</v>
      </c>
      <c r="R32" s="24">
        <v>12</v>
      </c>
      <c r="S32" s="21">
        <f t="shared" si="9"/>
        <v>8</v>
      </c>
      <c r="T32" s="21">
        <v>3</v>
      </c>
      <c r="U32" s="21">
        <v>5</v>
      </c>
    </row>
    <row r="33" spans="2:21" s="2" customFormat="1" ht="12" customHeight="1">
      <c r="B33" s="6"/>
      <c r="C33" s="12"/>
      <c r="D33" s="5" t="s">
        <v>41</v>
      </c>
      <c r="E33" s="24">
        <v>1172</v>
      </c>
      <c r="F33" s="24">
        <f t="shared" si="5"/>
        <v>3</v>
      </c>
      <c r="G33" s="24">
        <v>3</v>
      </c>
      <c r="H33" s="24">
        <v>0</v>
      </c>
      <c r="I33" s="24">
        <f t="shared" si="6"/>
        <v>4382</v>
      </c>
      <c r="J33" s="24">
        <v>2148</v>
      </c>
      <c r="K33" s="24">
        <v>2234</v>
      </c>
      <c r="L33" s="24">
        <v>9</v>
      </c>
      <c r="M33" s="24">
        <f t="shared" si="7"/>
        <v>4</v>
      </c>
      <c r="N33" s="24">
        <v>6</v>
      </c>
      <c r="O33" s="24">
        <v>2</v>
      </c>
      <c r="P33" s="24">
        <f t="shared" si="8"/>
        <v>5</v>
      </c>
      <c r="Q33" s="24">
        <v>17</v>
      </c>
      <c r="R33" s="24">
        <v>12</v>
      </c>
      <c r="S33" s="21">
        <f t="shared" si="9"/>
        <v>7</v>
      </c>
      <c r="T33" s="21">
        <v>0</v>
      </c>
      <c r="U33" s="21">
        <v>7</v>
      </c>
    </row>
    <row r="34" spans="2:21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</row>
    <row r="35" spans="2:21" s="2" customFormat="1" ht="12" customHeight="1">
      <c r="B35" s="6"/>
      <c r="C35" s="70" t="s">
        <v>42</v>
      </c>
      <c r="D35" s="68"/>
      <c r="E35" s="22">
        <f>SUM(E36:E39)</f>
        <v>17699</v>
      </c>
      <c r="F35" s="25">
        <f>G35-H35</f>
        <v>26</v>
      </c>
      <c r="G35" s="25">
        <f>SUM(G36:G39)</f>
        <v>61</v>
      </c>
      <c r="H35" s="25">
        <f>SUM(H36:H39)</f>
        <v>35</v>
      </c>
      <c r="I35" s="22">
        <f>J35+K35</f>
        <v>68900</v>
      </c>
      <c r="J35" s="22">
        <f>SUM(J36:J39)</f>
        <v>33951</v>
      </c>
      <c r="K35" s="22">
        <f>SUM(K36:K39)</f>
        <v>34949</v>
      </c>
      <c r="L35" s="22">
        <f>SUM(L36:L39)</f>
        <v>3</v>
      </c>
      <c r="M35" s="22">
        <f>N35-O35</f>
        <v>6</v>
      </c>
      <c r="N35" s="22">
        <f>SUM(N36:N39)</f>
        <v>57</v>
      </c>
      <c r="O35" s="22">
        <f>SUM(O36:O39)</f>
        <v>51</v>
      </c>
      <c r="P35" s="22">
        <f>Q35-R35</f>
        <v>-3</v>
      </c>
      <c r="Q35" s="22">
        <f>SUM(Q36:Q39)</f>
        <v>179</v>
      </c>
      <c r="R35" s="22">
        <f>SUM(R36:R39)</f>
        <v>182</v>
      </c>
      <c r="S35" s="23">
        <f>T35+U35</f>
        <v>134</v>
      </c>
      <c r="T35" s="23">
        <f>SUM(T36:T39)</f>
        <v>56</v>
      </c>
      <c r="U35" s="23">
        <f>SUM(U36:U39)</f>
        <v>78</v>
      </c>
    </row>
    <row r="36" spans="2:21" s="2" customFormat="1" ht="12" customHeight="1">
      <c r="B36" s="6"/>
      <c r="C36" s="11"/>
      <c r="D36" s="5" t="s">
        <v>43</v>
      </c>
      <c r="E36" s="24">
        <v>5315</v>
      </c>
      <c r="F36" s="24">
        <f>G36-H36</f>
        <v>-3</v>
      </c>
      <c r="G36" s="24">
        <v>8</v>
      </c>
      <c r="H36" s="24">
        <v>11</v>
      </c>
      <c r="I36" s="24">
        <f>J36+K36</f>
        <v>21302</v>
      </c>
      <c r="J36" s="24">
        <v>10324</v>
      </c>
      <c r="K36" s="24">
        <v>10978</v>
      </c>
      <c r="L36" s="24">
        <v>7</v>
      </c>
      <c r="M36" s="24">
        <f>N36-O36</f>
        <v>-1</v>
      </c>
      <c r="N36" s="24">
        <v>18</v>
      </c>
      <c r="O36" s="24">
        <v>19</v>
      </c>
      <c r="P36" s="24">
        <f>Q36-R36</f>
        <v>8</v>
      </c>
      <c r="Q36" s="24">
        <v>58</v>
      </c>
      <c r="R36" s="24">
        <v>50</v>
      </c>
      <c r="S36" s="21">
        <f>T36+U36</f>
        <v>41</v>
      </c>
      <c r="T36" s="21">
        <v>17</v>
      </c>
      <c r="U36" s="21">
        <v>24</v>
      </c>
    </row>
    <row r="37" spans="2:21" s="2" customFormat="1" ht="12" customHeight="1">
      <c r="B37" s="6"/>
      <c r="C37" s="11"/>
      <c r="D37" s="5" t="s">
        <v>44</v>
      </c>
      <c r="E37" s="24">
        <v>1535</v>
      </c>
      <c r="F37" s="24">
        <f>G37-H37</f>
        <v>-2</v>
      </c>
      <c r="G37" s="24">
        <v>0</v>
      </c>
      <c r="H37" s="24">
        <v>2</v>
      </c>
      <c r="I37" s="24">
        <f>J37+K37</f>
        <v>5862</v>
      </c>
      <c r="J37" s="24">
        <v>2882</v>
      </c>
      <c r="K37" s="24">
        <v>2980</v>
      </c>
      <c r="L37" s="24">
        <v>-6</v>
      </c>
      <c r="M37" s="24">
        <f>N37-O37</f>
        <v>-1</v>
      </c>
      <c r="N37" s="24">
        <v>4</v>
      </c>
      <c r="O37" s="24">
        <v>5</v>
      </c>
      <c r="P37" s="24">
        <f>Q37-R37</f>
        <v>-5</v>
      </c>
      <c r="Q37" s="24">
        <v>4</v>
      </c>
      <c r="R37" s="24">
        <v>9</v>
      </c>
      <c r="S37" s="21">
        <f>T37+U37</f>
        <v>7</v>
      </c>
      <c r="T37" s="21">
        <v>1</v>
      </c>
      <c r="U37" s="21">
        <v>6</v>
      </c>
    </row>
    <row r="38" spans="2:21" s="2" customFormat="1" ht="12" customHeight="1">
      <c r="B38" s="6"/>
      <c r="C38" s="11"/>
      <c r="D38" s="5" t="s">
        <v>45</v>
      </c>
      <c r="E38" s="26">
        <v>3557</v>
      </c>
      <c r="F38" s="24">
        <f>G38-H38</f>
        <v>8</v>
      </c>
      <c r="G38" s="26">
        <v>11</v>
      </c>
      <c r="H38" s="26">
        <v>3</v>
      </c>
      <c r="I38" s="24">
        <f>J38+K38</f>
        <v>14473</v>
      </c>
      <c r="J38" s="24">
        <v>7199</v>
      </c>
      <c r="K38" s="24">
        <v>7274</v>
      </c>
      <c r="L38" s="24">
        <v>-23</v>
      </c>
      <c r="M38" s="24">
        <f>N38-O38</f>
        <v>-10</v>
      </c>
      <c r="N38" s="24">
        <v>9</v>
      </c>
      <c r="O38" s="26">
        <v>19</v>
      </c>
      <c r="P38" s="24">
        <f>Q38-R38</f>
        <v>-13</v>
      </c>
      <c r="Q38" s="24">
        <v>39</v>
      </c>
      <c r="R38" s="26">
        <v>52</v>
      </c>
      <c r="S38" s="21">
        <f>T38+U38</f>
        <v>40</v>
      </c>
      <c r="T38" s="21">
        <v>17</v>
      </c>
      <c r="U38" s="21">
        <v>23</v>
      </c>
    </row>
    <row r="39" spans="2:21" s="2" customFormat="1" ht="12" customHeight="1">
      <c r="B39" s="6"/>
      <c r="C39" s="11"/>
      <c r="D39" s="5" t="s">
        <v>46</v>
      </c>
      <c r="E39" s="24">
        <v>7292</v>
      </c>
      <c r="F39" s="24">
        <f>G39-H39</f>
        <v>23</v>
      </c>
      <c r="G39" s="24">
        <v>42</v>
      </c>
      <c r="H39" s="24">
        <v>19</v>
      </c>
      <c r="I39" s="24">
        <f>J39+K39</f>
        <v>27263</v>
      </c>
      <c r="J39" s="24">
        <v>13546</v>
      </c>
      <c r="K39" s="24">
        <v>13717</v>
      </c>
      <c r="L39" s="24">
        <v>25</v>
      </c>
      <c r="M39" s="24">
        <f>N39-O39</f>
        <v>18</v>
      </c>
      <c r="N39" s="24">
        <v>26</v>
      </c>
      <c r="O39" s="24">
        <v>8</v>
      </c>
      <c r="P39" s="24">
        <f>Q39-R39</f>
        <v>7</v>
      </c>
      <c r="Q39" s="24">
        <v>78</v>
      </c>
      <c r="R39" s="24">
        <v>71</v>
      </c>
      <c r="S39" s="21">
        <f>T39+U39</f>
        <v>46</v>
      </c>
      <c r="T39" s="21">
        <v>21</v>
      </c>
      <c r="U39" s="21">
        <v>25</v>
      </c>
    </row>
    <row r="40" spans="2:21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</row>
    <row r="41" spans="2:21" s="2" customFormat="1" ht="12" customHeight="1">
      <c r="B41" s="6"/>
      <c r="C41" s="70" t="s">
        <v>47</v>
      </c>
      <c r="D41" s="68"/>
      <c r="E41" s="22">
        <f>SUM(E42:E46)</f>
        <v>10730</v>
      </c>
      <c r="F41" s="25">
        <f aca="true" t="shared" si="10" ref="F41:F46">G41-H41</f>
        <v>5</v>
      </c>
      <c r="G41" s="22">
        <f>SUM(G42:G46)</f>
        <v>40</v>
      </c>
      <c r="H41" s="22">
        <f>SUM(H42:H46)</f>
        <v>35</v>
      </c>
      <c r="I41" s="22">
        <f aca="true" t="shared" si="11" ref="I41:I46">J41+K41</f>
        <v>41495</v>
      </c>
      <c r="J41" s="22">
        <f>SUM(J42:J46)</f>
        <v>20758</v>
      </c>
      <c r="K41" s="22">
        <f>SUM(K42:K46)</f>
        <v>20737</v>
      </c>
      <c r="L41" s="22">
        <f>SUM(L42:L46)</f>
        <v>9</v>
      </c>
      <c r="M41" s="22">
        <f aca="true" t="shared" si="12" ref="M41:M46">N41-O41</f>
        <v>17</v>
      </c>
      <c r="N41" s="22">
        <f>SUM(N42:N46)</f>
        <v>42</v>
      </c>
      <c r="O41" s="22">
        <f>SUM(O42:O46)</f>
        <v>25</v>
      </c>
      <c r="P41" s="22">
        <f aca="true" t="shared" si="13" ref="P41:P46">Q41-R41</f>
        <v>-8</v>
      </c>
      <c r="Q41" s="22">
        <f>SUM(Q42:Q46)</f>
        <v>151</v>
      </c>
      <c r="R41" s="22">
        <f>SUM(R42:R46)</f>
        <v>159</v>
      </c>
      <c r="S41" s="23">
        <f aca="true" t="shared" si="14" ref="S41:S46">T41+U41</f>
        <v>102</v>
      </c>
      <c r="T41" s="23">
        <f>SUM(T42:T46)</f>
        <v>48</v>
      </c>
      <c r="U41" s="23">
        <f>SUM(U42:U46)</f>
        <v>54</v>
      </c>
    </row>
    <row r="42" spans="2:21" s="2" customFormat="1" ht="12" customHeight="1">
      <c r="B42" s="6"/>
      <c r="C42" s="11"/>
      <c r="D42" s="5" t="s">
        <v>48</v>
      </c>
      <c r="E42" s="24">
        <v>2907</v>
      </c>
      <c r="F42" s="24">
        <f t="shared" si="10"/>
        <v>6</v>
      </c>
      <c r="G42" s="24">
        <v>10</v>
      </c>
      <c r="H42" s="24">
        <v>4</v>
      </c>
      <c r="I42" s="24">
        <f t="shared" si="11"/>
        <v>11938</v>
      </c>
      <c r="J42" s="24">
        <v>5927</v>
      </c>
      <c r="K42" s="24">
        <v>6011</v>
      </c>
      <c r="L42" s="24">
        <v>11</v>
      </c>
      <c r="M42" s="24">
        <f t="shared" si="12"/>
        <v>2</v>
      </c>
      <c r="N42" s="24">
        <v>10</v>
      </c>
      <c r="O42" s="24">
        <v>8</v>
      </c>
      <c r="P42" s="24">
        <f t="shared" si="13"/>
        <v>9</v>
      </c>
      <c r="Q42" s="24">
        <v>37</v>
      </c>
      <c r="R42" s="24">
        <v>28</v>
      </c>
      <c r="S42" s="21">
        <f t="shared" si="14"/>
        <v>20</v>
      </c>
      <c r="T42" s="21">
        <v>12</v>
      </c>
      <c r="U42" s="21">
        <v>8</v>
      </c>
    </row>
    <row r="43" spans="2:21" s="2" customFormat="1" ht="12" customHeight="1">
      <c r="B43" s="6"/>
      <c r="C43" s="11"/>
      <c r="D43" s="5" t="s">
        <v>49</v>
      </c>
      <c r="E43" s="24">
        <v>626</v>
      </c>
      <c r="F43" s="24">
        <f t="shared" si="10"/>
        <v>-1</v>
      </c>
      <c r="G43" s="24">
        <v>1</v>
      </c>
      <c r="H43" s="24">
        <v>2</v>
      </c>
      <c r="I43" s="24">
        <f t="shared" si="11"/>
        <v>2461</v>
      </c>
      <c r="J43" s="24">
        <v>1250</v>
      </c>
      <c r="K43" s="24">
        <v>1211</v>
      </c>
      <c r="L43" s="24">
        <v>-3</v>
      </c>
      <c r="M43" s="24">
        <f t="shared" si="12"/>
        <v>-1</v>
      </c>
      <c r="N43" s="24">
        <v>2</v>
      </c>
      <c r="O43" s="24">
        <v>3</v>
      </c>
      <c r="P43" s="24">
        <f t="shared" si="13"/>
        <v>-2</v>
      </c>
      <c r="Q43" s="24">
        <v>7</v>
      </c>
      <c r="R43" s="24">
        <v>9</v>
      </c>
      <c r="S43" s="21">
        <f t="shared" si="14"/>
        <v>5</v>
      </c>
      <c r="T43" s="21">
        <v>1</v>
      </c>
      <c r="U43" s="21">
        <v>4</v>
      </c>
    </row>
    <row r="44" spans="2:21" s="2" customFormat="1" ht="12" customHeight="1">
      <c r="B44" s="6"/>
      <c r="C44" s="11"/>
      <c r="D44" s="5" t="s">
        <v>50</v>
      </c>
      <c r="E44" s="24">
        <v>1850</v>
      </c>
      <c r="F44" s="24">
        <f t="shared" si="10"/>
        <v>0</v>
      </c>
      <c r="G44" s="24">
        <v>14</v>
      </c>
      <c r="H44" s="24">
        <v>14</v>
      </c>
      <c r="I44" s="24">
        <f t="shared" si="11"/>
        <v>4879</v>
      </c>
      <c r="J44" s="24">
        <v>2295</v>
      </c>
      <c r="K44" s="24">
        <v>2584</v>
      </c>
      <c r="L44" s="24">
        <v>-14</v>
      </c>
      <c r="M44" s="24">
        <f t="shared" si="12"/>
        <v>3</v>
      </c>
      <c r="N44" s="24">
        <v>5</v>
      </c>
      <c r="O44" s="24">
        <v>2</v>
      </c>
      <c r="P44" s="24">
        <f t="shared" si="13"/>
        <v>-17</v>
      </c>
      <c r="Q44" s="24">
        <v>29</v>
      </c>
      <c r="R44" s="24">
        <v>46</v>
      </c>
      <c r="S44" s="21">
        <f t="shared" si="14"/>
        <v>17</v>
      </c>
      <c r="T44" s="21">
        <v>7</v>
      </c>
      <c r="U44" s="21">
        <v>10</v>
      </c>
    </row>
    <row r="45" spans="2:21" s="2" customFormat="1" ht="12" customHeight="1">
      <c r="B45" s="6"/>
      <c r="C45" s="12"/>
      <c r="D45" s="5" t="s">
        <v>51</v>
      </c>
      <c r="E45" s="24">
        <v>2453</v>
      </c>
      <c r="F45" s="24">
        <f t="shared" si="10"/>
        <v>2</v>
      </c>
      <c r="G45" s="24">
        <v>7</v>
      </c>
      <c r="H45" s="24">
        <v>5</v>
      </c>
      <c r="I45" s="24">
        <f t="shared" si="11"/>
        <v>10351</v>
      </c>
      <c r="J45" s="24">
        <v>5380</v>
      </c>
      <c r="K45" s="24">
        <v>4971</v>
      </c>
      <c r="L45" s="24">
        <v>34</v>
      </c>
      <c r="M45" s="24">
        <f t="shared" si="12"/>
        <v>11</v>
      </c>
      <c r="N45" s="24">
        <v>14</v>
      </c>
      <c r="O45" s="24">
        <v>3</v>
      </c>
      <c r="P45" s="24">
        <f t="shared" si="13"/>
        <v>23</v>
      </c>
      <c r="Q45" s="24">
        <v>58</v>
      </c>
      <c r="R45" s="24">
        <v>35</v>
      </c>
      <c r="S45" s="21">
        <f t="shared" si="14"/>
        <v>24</v>
      </c>
      <c r="T45" s="21">
        <v>14</v>
      </c>
      <c r="U45" s="21">
        <v>10</v>
      </c>
    </row>
    <row r="46" spans="2:21" s="2" customFormat="1" ht="12" customHeight="1">
      <c r="B46" s="6"/>
      <c r="C46" s="12"/>
      <c r="D46" s="5" t="s">
        <v>52</v>
      </c>
      <c r="E46" s="24">
        <v>2894</v>
      </c>
      <c r="F46" s="24">
        <f t="shared" si="10"/>
        <v>-2</v>
      </c>
      <c r="G46" s="24">
        <v>8</v>
      </c>
      <c r="H46" s="24">
        <v>10</v>
      </c>
      <c r="I46" s="24">
        <f t="shared" si="11"/>
        <v>11866</v>
      </c>
      <c r="J46" s="24">
        <v>5906</v>
      </c>
      <c r="K46" s="24">
        <v>5960</v>
      </c>
      <c r="L46" s="24">
        <v>-19</v>
      </c>
      <c r="M46" s="24">
        <f t="shared" si="12"/>
        <v>2</v>
      </c>
      <c r="N46" s="24">
        <v>11</v>
      </c>
      <c r="O46" s="24">
        <v>9</v>
      </c>
      <c r="P46" s="24">
        <f t="shared" si="13"/>
        <v>-21</v>
      </c>
      <c r="Q46" s="24">
        <v>20</v>
      </c>
      <c r="R46" s="24">
        <v>41</v>
      </c>
      <c r="S46" s="21">
        <f t="shared" si="14"/>
        <v>36</v>
      </c>
      <c r="T46" s="21">
        <v>14</v>
      </c>
      <c r="U46" s="21">
        <v>22</v>
      </c>
    </row>
    <row r="47" spans="2:21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</row>
    <row r="48" spans="2:21" s="2" customFormat="1" ht="12" customHeight="1">
      <c r="B48" s="6"/>
      <c r="C48" s="70" t="s">
        <v>53</v>
      </c>
      <c r="D48" s="68"/>
      <c r="E48" s="22">
        <f>SUM(E49:E54)</f>
        <v>14228</v>
      </c>
      <c r="F48" s="25">
        <f aca="true" t="shared" si="15" ref="F48:F54">G48-H48</f>
        <v>9</v>
      </c>
      <c r="G48" s="22">
        <f>SUM(G49:G54)</f>
        <v>44</v>
      </c>
      <c r="H48" s="22">
        <f>SUM(H49:H54)</f>
        <v>35</v>
      </c>
      <c r="I48" s="22">
        <f aca="true" t="shared" si="16" ref="I48:I54">J48+K48</f>
        <v>51900</v>
      </c>
      <c r="J48" s="22">
        <f>SUM(J49:J54)</f>
        <v>25447</v>
      </c>
      <c r="K48" s="22">
        <f>SUM(K49:K54)</f>
        <v>26453</v>
      </c>
      <c r="L48" s="22">
        <f>SUM(L49:L54)</f>
        <v>31</v>
      </c>
      <c r="M48" s="22">
        <f aca="true" t="shared" si="17" ref="M48:M54">N48-O48</f>
        <v>26</v>
      </c>
      <c r="N48" s="22">
        <f>SUM(N49:N54)</f>
        <v>53</v>
      </c>
      <c r="O48" s="22">
        <f>SUM(O49:O54)</f>
        <v>27</v>
      </c>
      <c r="P48" s="22">
        <f aca="true" t="shared" si="18" ref="P48:P54">Q48-R48</f>
        <v>5</v>
      </c>
      <c r="Q48" s="22">
        <f>SUM(Q49:Q54)</f>
        <v>141</v>
      </c>
      <c r="R48" s="22">
        <f>SUM(R49:R54)</f>
        <v>136</v>
      </c>
      <c r="S48" s="23">
        <f aca="true" t="shared" si="19" ref="S48:S54">T48+U48</f>
        <v>93</v>
      </c>
      <c r="T48" s="23">
        <f>SUM(T49:T54)</f>
        <v>43</v>
      </c>
      <c r="U48" s="23">
        <f>SUM(U49:U54)</f>
        <v>50</v>
      </c>
    </row>
    <row r="49" spans="2:21" s="2" customFormat="1" ht="12" customHeight="1">
      <c r="B49" s="6"/>
      <c r="C49" s="12"/>
      <c r="D49" s="5" t="s">
        <v>54</v>
      </c>
      <c r="E49" s="24">
        <v>4172</v>
      </c>
      <c r="F49" s="24">
        <f t="shared" si="15"/>
        <v>-1</v>
      </c>
      <c r="G49" s="24">
        <v>14</v>
      </c>
      <c r="H49" s="24">
        <v>15</v>
      </c>
      <c r="I49" s="24">
        <f t="shared" si="16"/>
        <v>13802</v>
      </c>
      <c r="J49" s="24">
        <v>6746</v>
      </c>
      <c r="K49" s="24">
        <v>7056</v>
      </c>
      <c r="L49" s="24">
        <v>24</v>
      </c>
      <c r="M49" s="24">
        <f t="shared" si="17"/>
        <v>18</v>
      </c>
      <c r="N49" s="24">
        <v>21</v>
      </c>
      <c r="O49" s="24">
        <v>3</v>
      </c>
      <c r="P49" s="24">
        <f t="shared" si="18"/>
        <v>6</v>
      </c>
      <c r="Q49" s="24">
        <v>51</v>
      </c>
      <c r="R49" s="24">
        <v>45</v>
      </c>
      <c r="S49" s="21">
        <f t="shared" si="19"/>
        <v>30</v>
      </c>
      <c r="T49" s="21">
        <v>12</v>
      </c>
      <c r="U49" s="21">
        <v>18</v>
      </c>
    </row>
    <row r="50" spans="2:21" s="2" customFormat="1" ht="12" customHeight="1">
      <c r="B50" s="6"/>
      <c r="C50" s="12"/>
      <c r="D50" s="5" t="s">
        <v>55</v>
      </c>
      <c r="E50" s="24">
        <v>2449</v>
      </c>
      <c r="F50" s="24">
        <f t="shared" si="15"/>
        <v>2</v>
      </c>
      <c r="G50" s="24">
        <v>10</v>
      </c>
      <c r="H50" s="24">
        <v>8</v>
      </c>
      <c r="I50" s="24">
        <f t="shared" si="16"/>
        <v>9342</v>
      </c>
      <c r="J50" s="24">
        <v>4582</v>
      </c>
      <c r="K50" s="24">
        <v>4760</v>
      </c>
      <c r="L50" s="24">
        <v>2</v>
      </c>
      <c r="M50" s="24">
        <f t="shared" si="17"/>
        <v>-1</v>
      </c>
      <c r="N50" s="24">
        <v>4</v>
      </c>
      <c r="O50" s="24">
        <v>5</v>
      </c>
      <c r="P50" s="24">
        <f t="shared" si="18"/>
        <v>3</v>
      </c>
      <c r="Q50" s="24">
        <v>30</v>
      </c>
      <c r="R50" s="24">
        <v>27</v>
      </c>
      <c r="S50" s="21">
        <f t="shared" si="19"/>
        <v>13</v>
      </c>
      <c r="T50" s="21">
        <v>9</v>
      </c>
      <c r="U50" s="21">
        <v>4</v>
      </c>
    </row>
    <row r="51" spans="2:21" s="2" customFormat="1" ht="12" customHeight="1">
      <c r="B51" s="6"/>
      <c r="C51" s="12"/>
      <c r="D51" s="5" t="s">
        <v>56</v>
      </c>
      <c r="E51" s="24">
        <v>5357</v>
      </c>
      <c r="F51" s="24">
        <f t="shared" si="15"/>
        <v>10</v>
      </c>
      <c r="G51" s="24">
        <v>20</v>
      </c>
      <c r="H51" s="24">
        <v>10</v>
      </c>
      <c r="I51" s="24">
        <f t="shared" si="16"/>
        <v>21375</v>
      </c>
      <c r="J51" s="24">
        <v>10491</v>
      </c>
      <c r="K51" s="24">
        <v>10884</v>
      </c>
      <c r="L51" s="24">
        <v>25</v>
      </c>
      <c r="M51" s="24">
        <f t="shared" si="17"/>
        <v>15</v>
      </c>
      <c r="N51" s="24">
        <v>24</v>
      </c>
      <c r="O51" s="24">
        <v>9</v>
      </c>
      <c r="P51" s="24">
        <f t="shared" si="18"/>
        <v>10</v>
      </c>
      <c r="Q51" s="24">
        <v>52</v>
      </c>
      <c r="R51" s="24">
        <v>42</v>
      </c>
      <c r="S51" s="21">
        <f t="shared" si="19"/>
        <v>33</v>
      </c>
      <c r="T51" s="21">
        <v>14</v>
      </c>
      <c r="U51" s="21">
        <v>19</v>
      </c>
    </row>
    <row r="52" spans="2:21" s="2" customFormat="1" ht="12" customHeight="1">
      <c r="B52" s="6"/>
      <c r="C52" s="12"/>
      <c r="D52" s="5" t="s">
        <v>57</v>
      </c>
      <c r="E52" s="24">
        <v>1074</v>
      </c>
      <c r="F52" s="24">
        <f t="shared" si="15"/>
        <v>-1</v>
      </c>
      <c r="G52" s="24">
        <v>0</v>
      </c>
      <c r="H52" s="24">
        <v>1</v>
      </c>
      <c r="I52" s="24">
        <f t="shared" si="16"/>
        <v>3689</v>
      </c>
      <c r="J52" s="24">
        <v>1819</v>
      </c>
      <c r="K52" s="24">
        <v>1870</v>
      </c>
      <c r="L52" s="24">
        <v>-8</v>
      </c>
      <c r="M52" s="24">
        <f t="shared" si="17"/>
        <v>-4</v>
      </c>
      <c r="N52" s="24">
        <v>1</v>
      </c>
      <c r="O52" s="24">
        <v>5</v>
      </c>
      <c r="P52" s="24">
        <f t="shared" si="18"/>
        <v>-4</v>
      </c>
      <c r="Q52" s="24">
        <v>6</v>
      </c>
      <c r="R52" s="24">
        <v>10</v>
      </c>
      <c r="S52" s="21">
        <f t="shared" si="19"/>
        <v>7</v>
      </c>
      <c r="T52" s="21">
        <v>3</v>
      </c>
      <c r="U52" s="21">
        <v>4</v>
      </c>
    </row>
    <row r="53" spans="2:21" s="2" customFormat="1" ht="12" customHeight="1">
      <c r="B53" s="6"/>
      <c r="C53" s="12"/>
      <c r="D53" s="5" t="s">
        <v>58</v>
      </c>
      <c r="E53" s="24">
        <v>477</v>
      </c>
      <c r="F53" s="24">
        <f t="shared" si="15"/>
        <v>0</v>
      </c>
      <c r="G53" s="24">
        <v>0</v>
      </c>
      <c r="H53" s="24">
        <v>0</v>
      </c>
      <c r="I53" s="24">
        <f t="shared" si="16"/>
        <v>1506</v>
      </c>
      <c r="J53" s="24">
        <v>724</v>
      </c>
      <c r="K53" s="24">
        <v>782</v>
      </c>
      <c r="L53" s="24">
        <v>-4</v>
      </c>
      <c r="M53" s="24">
        <f t="shared" si="17"/>
        <v>-2</v>
      </c>
      <c r="N53" s="24">
        <v>0</v>
      </c>
      <c r="O53" s="24">
        <v>2</v>
      </c>
      <c r="P53" s="24">
        <f t="shared" si="18"/>
        <v>-2</v>
      </c>
      <c r="Q53" s="24">
        <v>0</v>
      </c>
      <c r="R53" s="24">
        <v>2</v>
      </c>
      <c r="S53" s="21">
        <f t="shared" si="19"/>
        <v>1</v>
      </c>
      <c r="T53" s="21">
        <v>0</v>
      </c>
      <c r="U53" s="21">
        <v>1</v>
      </c>
    </row>
    <row r="54" spans="2:21" s="2" customFormat="1" ht="12" customHeight="1">
      <c r="B54" s="6"/>
      <c r="C54" s="12"/>
      <c r="D54" s="5" t="s">
        <v>59</v>
      </c>
      <c r="E54" s="24">
        <v>699</v>
      </c>
      <c r="F54" s="24">
        <f t="shared" si="15"/>
        <v>-1</v>
      </c>
      <c r="G54" s="24">
        <v>0</v>
      </c>
      <c r="H54" s="24">
        <v>1</v>
      </c>
      <c r="I54" s="24">
        <f t="shared" si="16"/>
        <v>2186</v>
      </c>
      <c r="J54" s="24">
        <v>1085</v>
      </c>
      <c r="K54" s="24">
        <v>1101</v>
      </c>
      <c r="L54" s="24">
        <v>-8</v>
      </c>
      <c r="M54" s="24">
        <f t="shared" si="17"/>
        <v>0</v>
      </c>
      <c r="N54" s="24">
        <v>3</v>
      </c>
      <c r="O54" s="24">
        <v>3</v>
      </c>
      <c r="P54" s="24">
        <f t="shared" si="18"/>
        <v>-8</v>
      </c>
      <c r="Q54" s="24">
        <v>2</v>
      </c>
      <c r="R54" s="24">
        <v>10</v>
      </c>
      <c r="S54" s="21">
        <f t="shared" si="19"/>
        <v>9</v>
      </c>
      <c r="T54" s="21">
        <v>5</v>
      </c>
      <c r="U54" s="21">
        <v>4</v>
      </c>
    </row>
    <row r="55" spans="2:21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</row>
    <row r="56" spans="2:21" s="2" customFormat="1" ht="12" customHeight="1">
      <c r="B56" s="6"/>
      <c r="C56" s="70" t="s">
        <v>60</v>
      </c>
      <c r="D56" s="68"/>
      <c r="E56" s="22">
        <f>SUM(E57:E60)</f>
        <v>9957</v>
      </c>
      <c r="F56" s="25">
        <f>G56-H56</f>
        <v>4</v>
      </c>
      <c r="G56" s="22">
        <f>SUM(G57:G60)</f>
        <v>15</v>
      </c>
      <c r="H56" s="22">
        <f>SUM(H57:H60)</f>
        <v>11</v>
      </c>
      <c r="I56" s="22">
        <f>J56+K56</f>
        <v>39319</v>
      </c>
      <c r="J56" s="22">
        <f>SUM(J57:J60)</f>
        <v>19253</v>
      </c>
      <c r="K56" s="22">
        <f>SUM(K57:K60)</f>
        <v>20066</v>
      </c>
      <c r="L56" s="22">
        <f>SUM(L57:L60)</f>
        <v>-21</v>
      </c>
      <c r="M56" s="22">
        <f>N56-O56</f>
        <v>-6</v>
      </c>
      <c r="N56" s="22">
        <f>SUM(N57:N60)</f>
        <v>23</v>
      </c>
      <c r="O56" s="22">
        <f>SUM(O57:O60)</f>
        <v>29</v>
      </c>
      <c r="P56" s="22">
        <f>Q56-R56</f>
        <v>-15</v>
      </c>
      <c r="Q56" s="22">
        <f>SUM(Q57:Q60)</f>
        <v>66</v>
      </c>
      <c r="R56" s="22">
        <f>SUM(R57:R60)</f>
        <v>81</v>
      </c>
      <c r="S56" s="23">
        <f>T56+U56</f>
        <v>64</v>
      </c>
      <c r="T56" s="23">
        <f>SUM(T57:T60)</f>
        <v>26</v>
      </c>
      <c r="U56" s="23">
        <f>SUM(U57:U60)</f>
        <v>38</v>
      </c>
    </row>
    <row r="57" spans="2:21" s="2" customFormat="1" ht="12" customHeight="1">
      <c r="B57" s="6"/>
      <c r="C57" s="12"/>
      <c r="D57" s="5" t="s">
        <v>61</v>
      </c>
      <c r="E57" s="24">
        <v>1201</v>
      </c>
      <c r="F57" s="24">
        <f>G57-H57</f>
        <v>2</v>
      </c>
      <c r="G57" s="24">
        <v>2</v>
      </c>
      <c r="H57" s="24">
        <v>0</v>
      </c>
      <c r="I57" s="24">
        <f>J57+K57</f>
        <v>5120</v>
      </c>
      <c r="J57" s="24">
        <v>2557</v>
      </c>
      <c r="K57" s="24">
        <v>2563</v>
      </c>
      <c r="L57" s="24">
        <v>6</v>
      </c>
      <c r="M57" s="24">
        <f>N57-O57</f>
        <v>4</v>
      </c>
      <c r="N57" s="24">
        <v>5</v>
      </c>
      <c r="O57" s="24">
        <v>1</v>
      </c>
      <c r="P57" s="24">
        <f>Q57-R57</f>
        <v>2</v>
      </c>
      <c r="Q57" s="24">
        <v>13</v>
      </c>
      <c r="R57" s="24">
        <v>11</v>
      </c>
      <c r="S57" s="21">
        <f>T57+U57</f>
        <v>11</v>
      </c>
      <c r="T57" s="21">
        <v>3</v>
      </c>
      <c r="U57" s="21">
        <v>8</v>
      </c>
    </row>
    <row r="58" spans="2:21" s="2" customFormat="1" ht="12" customHeight="1">
      <c r="B58" s="6"/>
      <c r="C58" s="12"/>
      <c r="D58" s="5" t="s">
        <v>62</v>
      </c>
      <c r="E58" s="24">
        <v>3878</v>
      </c>
      <c r="F58" s="24">
        <f>G58-H58</f>
        <v>0</v>
      </c>
      <c r="G58" s="24">
        <v>7</v>
      </c>
      <c r="H58" s="24">
        <v>7</v>
      </c>
      <c r="I58" s="24">
        <f>J58+K58</f>
        <v>14742</v>
      </c>
      <c r="J58" s="24">
        <v>7229</v>
      </c>
      <c r="K58" s="24">
        <v>7513</v>
      </c>
      <c r="L58" s="24">
        <v>-11</v>
      </c>
      <c r="M58" s="24">
        <f>N58-O58</f>
        <v>-3</v>
      </c>
      <c r="N58" s="24">
        <v>9</v>
      </c>
      <c r="O58" s="24">
        <v>12</v>
      </c>
      <c r="P58" s="24">
        <f>Q58-R58</f>
        <v>-8</v>
      </c>
      <c r="Q58" s="24">
        <v>23</v>
      </c>
      <c r="R58" s="24">
        <v>31</v>
      </c>
      <c r="S58" s="21">
        <f>T58+U58</f>
        <v>22</v>
      </c>
      <c r="T58" s="21">
        <v>8</v>
      </c>
      <c r="U58" s="21">
        <v>14</v>
      </c>
    </row>
    <row r="59" spans="2:21" s="2" customFormat="1" ht="12" customHeight="1">
      <c r="B59" s="6"/>
      <c r="C59" s="12"/>
      <c r="D59" s="5" t="s">
        <v>63</v>
      </c>
      <c r="E59" s="24">
        <v>1542</v>
      </c>
      <c r="F59" s="24">
        <f>G59-H59</f>
        <v>0</v>
      </c>
      <c r="G59" s="24">
        <v>2</v>
      </c>
      <c r="H59" s="24">
        <v>2</v>
      </c>
      <c r="I59" s="24">
        <f>J59+K59</f>
        <v>5499</v>
      </c>
      <c r="J59" s="24">
        <v>2623</v>
      </c>
      <c r="K59" s="24">
        <v>2876</v>
      </c>
      <c r="L59" s="24">
        <v>-13</v>
      </c>
      <c r="M59" s="24">
        <f>N59-O59</f>
        <v>-7</v>
      </c>
      <c r="N59" s="24">
        <v>0</v>
      </c>
      <c r="O59" s="24">
        <v>7</v>
      </c>
      <c r="P59" s="24">
        <f>Q59-R59</f>
        <v>-6</v>
      </c>
      <c r="Q59" s="24">
        <v>9</v>
      </c>
      <c r="R59" s="24">
        <v>15</v>
      </c>
      <c r="S59" s="21">
        <f>T59+U59</f>
        <v>13</v>
      </c>
      <c r="T59" s="21">
        <v>6</v>
      </c>
      <c r="U59" s="21">
        <v>7</v>
      </c>
    </row>
    <row r="60" spans="2:21" s="2" customFormat="1" ht="12" customHeight="1">
      <c r="B60" s="6"/>
      <c r="C60" s="12"/>
      <c r="D60" s="5" t="s">
        <v>64</v>
      </c>
      <c r="E60" s="24">
        <v>3336</v>
      </c>
      <c r="F60" s="24">
        <f>G60-H60</f>
        <v>2</v>
      </c>
      <c r="G60" s="24">
        <v>4</v>
      </c>
      <c r="H60" s="24">
        <v>2</v>
      </c>
      <c r="I60" s="24">
        <f>J60+K60</f>
        <v>13958</v>
      </c>
      <c r="J60" s="24">
        <v>6844</v>
      </c>
      <c r="K60" s="24">
        <v>7114</v>
      </c>
      <c r="L60" s="24">
        <v>-3</v>
      </c>
      <c r="M60" s="24">
        <f>N60-O60</f>
        <v>0</v>
      </c>
      <c r="N60" s="24">
        <v>9</v>
      </c>
      <c r="O60" s="24">
        <v>9</v>
      </c>
      <c r="P60" s="24">
        <f>Q60-R60</f>
        <v>-3</v>
      </c>
      <c r="Q60" s="24">
        <v>21</v>
      </c>
      <c r="R60" s="24">
        <v>24</v>
      </c>
      <c r="S60" s="21">
        <f>T60+U60</f>
        <v>18</v>
      </c>
      <c r="T60" s="21">
        <v>9</v>
      </c>
      <c r="U60" s="21">
        <v>9</v>
      </c>
    </row>
    <row r="61" spans="2:21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</row>
    <row r="62" spans="2:21" s="2" customFormat="1" ht="12" customHeight="1">
      <c r="B62" s="6"/>
      <c r="C62" s="70" t="s">
        <v>65</v>
      </c>
      <c r="D62" s="68"/>
      <c r="E62" s="22">
        <f>E63</f>
        <v>5198</v>
      </c>
      <c r="F62" s="25">
        <f>G62-H62</f>
        <v>2</v>
      </c>
      <c r="G62" s="22">
        <f>G63</f>
        <v>5</v>
      </c>
      <c r="H62" s="22">
        <f>H63</f>
        <v>3</v>
      </c>
      <c r="I62" s="22">
        <f>J62+K62</f>
        <v>18950</v>
      </c>
      <c r="J62" s="22">
        <f>J63</f>
        <v>9167</v>
      </c>
      <c r="K62" s="22">
        <f>K63</f>
        <v>9783</v>
      </c>
      <c r="L62" s="22">
        <f>L63</f>
        <v>-10</v>
      </c>
      <c r="M62" s="22">
        <f>N62-O62</f>
        <v>4</v>
      </c>
      <c r="N62" s="22">
        <f>N63</f>
        <v>16</v>
      </c>
      <c r="O62" s="22">
        <f>O63</f>
        <v>12</v>
      </c>
      <c r="P62" s="22">
        <f>Q62-R62</f>
        <v>-14</v>
      </c>
      <c r="Q62" s="22">
        <f>Q63</f>
        <v>38</v>
      </c>
      <c r="R62" s="22">
        <f>R63</f>
        <v>52</v>
      </c>
      <c r="S62" s="23">
        <f>T62+U62</f>
        <v>31</v>
      </c>
      <c r="T62" s="23">
        <f>T63</f>
        <v>12</v>
      </c>
      <c r="U62" s="23">
        <f>U63</f>
        <v>19</v>
      </c>
    </row>
    <row r="63" spans="2:21" s="2" customFormat="1" ht="12" customHeight="1">
      <c r="B63" s="6"/>
      <c r="C63" s="12"/>
      <c r="D63" s="5" t="s">
        <v>66</v>
      </c>
      <c r="E63" s="24">
        <v>5198</v>
      </c>
      <c r="F63" s="24">
        <f>G63-H63</f>
        <v>2</v>
      </c>
      <c r="G63" s="24">
        <v>5</v>
      </c>
      <c r="H63" s="24">
        <v>3</v>
      </c>
      <c r="I63" s="24">
        <f>J63+K63</f>
        <v>18950</v>
      </c>
      <c r="J63" s="24">
        <v>9167</v>
      </c>
      <c r="K63" s="24">
        <v>9783</v>
      </c>
      <c r="L63" s="24">
        <v>-10</v>
      </c>
      <c r="M63" s="24">
        <f>N63-O63</f>
        <v>4</v>
      </c>
      <c r="N63" s="24">
        <v>16</v>
      </c>
      <c r="O63" s="24">
        <v>12</v>
      </c>
      <c r="P63" s="24">
        <f>Q63-R63</f>
        <v>-14</v>
      </c>
      <c r="Q63" s="24">
        <v>38</v>
      </c>
      <c r="R63" s="24">
        <v>52</v>
      </c>
      <c r="S63" s="21">
        <f>T63+U63</f>
        <v>31</v>
      </c>
      <c r="T63" s="21">
        <v>12</v>
      </c>
      <c r="U63" s="21">
        <v>19</v>
      </c>
    </row>
    <row r="64" spans="2:21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</row>
    <row r="65" spans="2:21" s="2" customFormat="1" ht="12" customHeight="1">
      <c r="B65" s="6"/>
      <c r="C65" s="70" t="s">
        <v>67</v>
      </c>
      <c r="D65" s="68"/>
      <c r="E65" s="22">
        <f>SUM(E66:E73)</f>
        <v>21202</v>
      </c>
      <c r="F65" s="25">
        <f aca="true" t="shared" si="20" ref="F65:F73">G65-H65</f>
        <v>9</v>
      </c>
      <c r="G65" s="22">
        <f>SUM(G66:G73)</f>
        <v>57</v>
      </c>
      <c r="H65" s="22">
        <f>SUM(H66:H73)</f>
        <v>48</v>
      </c>
      <c r="I65" s="22">
        <f aca="true" t="shared" si="21" ref="I65:I73">J65+K65</f>
        <v>74161</v>
      </c>
      <c r="J65" s="22">
        <f>SUM(J66:J74)</f>
        <v>36571</v>
      </c>
      <c r="K65" s="22">
        <f>SUM(K66:K74)</f>
        <v>37590</v>
      </c>
      <c r="L65" s="22">
        <f>SUM(L66:L73)</f>
        <v>37</v>
      </c>
      <c r="M65" s="22">
        <f aca="true" t="shared" si="22" ref="M65:M73">N65-O65</f>
        <v>28</v>
      </c>
      <c r="N65" s="22">
        <f>SUM(N66:N73)</f>
        <v>72</v>
      </c>
      <c r="O65" s="22">
        <f>SUM(O66:O73)</f>
        <v>44</v>
      </c>
      <c r="P65" s="22">
        <f aca="true" t="shared" si="23" ref="P65:P73">Q65-R65</f>
        <v>9</v>
      </c>
      <c r="Q65" s="22">
        <f>SUM(Q66:Q73)</f>
        <v>206</v>
      </c>
      <c r="R65" s="22">
        <f>SUM(R66:R73)</f>
        <v>197</v>
      </c>
      <c r="S65" s="23">
        <f>T65+U65</f>
        <v>113</v>
      </c>
      <c r="T65" s="23">
        <f>SUM(T66:T73)</f>
        <v>47</v>
      </c>
      <c r="U65" s="23">
        <f>SUM(U66:U73)</f>
        <v>66</v>
      </c>
    </row>
    <row r="66" spans="2:21" s="2" customFormat="1" ht="12" customHeight="1">
      <c r="B66" s="6"/>
      <c r="C66" s="12"/>
      <c r="D66" s="5" t="s">
        <v>68</v>
      </c>
      <c r="E66" s="24">
        <v>5516</v>
      </c>
      <c r="F66" s="24">
        <f t="shared" si="20"/>
        <v>5</v>
      </c>
      <c r="G66" s="24">
        <v>10</v>
      </c>
      <c r="H66" s="24">
        <v>5</v>
      </c>
      <c r="I66" s="24">
        <f t="shared" si="21"/>
        <v>20195</v>
      </c>
      <c r="J66" s="24">
        <v>9833</v>
      </c>
      <c r="K66" s="24">
        <v>10362</v>
      </c>
      <c r="L66" s="24">
        <v>11</v>
      </c>
      <c r="M66" s="24">
        <f t="shared" si="22"/>
        <v>4</v>
      </c>
      <c r="N66" s="24">
        <v>20</v>
      </c>
      <c r="O66" s="24">
        <v>16</v>
      </c>
      <c r="P66" s="24">
        <f t="shared" si="23"/>
        <v>7</v>
      </c>
      <c r="Q66" s="24">
        <v>43</v>
      </c>
      <c r="R66" s="24">
        <v>36</v>
      </c>
      <c r="S66" s="21">
        <f>T66+U66</f>
        <v>31</v>
      </c>
      <c r="T66" s="21">
        <v>11</v>
      </c>
      <c r="U66" s="21">
        <v>20</v>
      </c>
    </row>
    <row r="67" spans="2:21" s="2" customFormat="1" ht="12" customHeight="1">
      <c r="B67" s="6"/>
      <c r="C67" s="12"/>
      <c r="D67" s="5" t="s">
        <v>41</v>
      </c>
      <c r="E67" s="24">
        <v>641</v>
      </c>
      <c r="F67" s="24">
        <f t="shared" si="20"/>
        <v>0</v>
      </c>
      <c r="G67" s="24">
        <v>0</v>
      </c>
      <c r="H67" s="24">
        <v>0</v>
      </c>
      <c r="I67" s="24">
        <f t="shared" si="21"/>
        <v>2740</v>
      </c>
      <c r="J67" s="24">
        <v>1332</v>
      </c>
      <c r="K67" s="24">
        <v>1408</v>
      </c>
      <c r="L67" s="24">
        <v>-2</v>
      </c>
      <c r="M67" s="24">
        <f t="shared" si="22"/>
        <v>1</v>
      </c>
      <c r="N67" s="24">
        <v>2</v>
      </c>
      <c r="O67" s="24">
        <v>1</v>
      </c>
      <c r="P67" s="24">
        <f t="shared" si="23"/>
        <v>-3</v>
      </c>
      <c r="Q67" s="24">
        <v>1</v>
      </c>
      <c r="R67" s="24">
        <v>4</v>
      </c>
      <c r="S67" s="21">
        <f aca="true" t="shared" si="24" ref="S67:S73">T67+U67</f>
        <v>4</v>
      </c>
      <c r="T67" s="21">
        <v>1</v>
      </c>
      <c r="U67" s="21">
        <v>3</v>
      </c>
    </row>
    <row r="68" spans="2:21" s="2" customFormat="1" ht="12" customHeight="1">
      <c r="B68" s="6"/>
      <c r="C68" s="12"/>
      <c r="D68" s="5" t="s">
        <v>69</v>
      </c>
      <c r="E68" s="24">
        <v>4534</v>
      </c>
      <c r="F68" s="24">
        <f t="shared" si="20"/>
        <v>1</v>
      </c>
      <c r="G68" s="24">
        <v>7</v>
      </c>
      <c r="H68" s="24">
        <v>6</v>
      </c>
      <c r="I68" s="24">
        <f t="shared" si="21"/>
        <v>17043</v>
      </c>
      <c r="J68" s="24">
        <v>8281</v>
      </c>
      <c r="K68" s="24">
        <v>8762</v>
      </c>
      <c r="L68" s="24">
        <v>12</v>
      </c>
      <c r="M68" s="24">
        <f t="shared" si="22"/>
        <v>-1</v>
      </c>
      <c r="N68" s="24">
        <v>11</v>
      </c>
      <c r="O68" s="24">
        <v>12</v>
      </c>
      <c r="P68" s="24">
        <f t="shared" si="23"/>
        <v>13</v>
      </c>
      <c r="Q68" s="24">
        <v>41</v>
      </c>
      <c r="R68" s="24">
        <v>28</v>
      </c>
      <c r="S68" s="21">
        <f t="shared" si="24"/>
        <v>16</v>
      </c>
      <c r="T68" s="21">
        <v>2</v>
      </c>
      <c r="U68" s="21">
        <v>14</v>
      </c>
    </row>
    <row r="69" spans="2:21" s="2" customFormat="1" ht="12" customHeight="1">
      <c r="B69" s="6"/>
      <c r="C69" s="12"/>
      <c r="D69" s="5" t="s">
        <v>70</v>
      </c>
      <c r="E69" s="24">
        <v>1994</v>
      </c>
      <c r="F69" s="24">
        <f t="shared" si="20"/>
        <v>6</v>
      </c>
      <c r="G69" s="24">
        <v>8</v>
      </c>
      <c r="H69" s="24">
        <v>2</v>
      </c>
      <c r="I69" s="24">
        <f t="shared" si="21"/>
        <v>7182</v>
      </c>
      <c r="J69" s="24">
        <v>3558</v>
      </c>
      <c r="K69" s="24">
        <v>3624</v>
      </c>
      <c r="L69" s="24">
        <v>20</v>
      </c>
      <c r="M69" s="24">
        <f t="shared" si="22"/>
        <v>4</v>
      </c>
      <c r="N69" s="24">
        <v>8</v>
      </c>
      <c r="O69" s="24">
        <v>4</v>
      </c>
      <c r="P69" s="24">
        <f t="shared" si="23"/>
        <v>16</v>
      </c>
      <c r="Q69" s="24">
        <v>33</v>
      </c>
      <c r="R69" s="24">
        <v>17</v>
      </c>
      <c r="S69" s="21">
        <f t="shared" si="24"/>
        <v>12</v>
      </c>
      <c r="T69" s="21">
        <v>5</v>
      </c>
      <c r="U69" s="21">
        <v>7</v>
      </c>
    </row>
    <row r="70" spans="2:21" s="2" customFormat="1" ht="12" customHeight="1">
      <c r="B70" s="6"/>
      <c r="C70" s="12"/>
      <c r="D70" s="5" t="s">
        <v>71</v>
      </c>
      <c r="E70" s="24">
        <v>2872</v>
      </c>
      <c r="F70" s="24">
        <f t="shared" si="20"/>
        <v>3</v>
      </c>
      <c r="G70" s="24">
        <v>9</v>
      </c>
      <c r="H70" s="24">
        <v>6</v>
      </c>
      <c r="I70" s="24">
        <f t="shared" si="21"/>
        <v>10814</v>
      </c>
      <c r="J70" s="24">
        <v>5362</v>
      </c>
      <c r="K70" s="24">
        <v>5452</v>
      </c>
      <c r="L70" s="24">
        <v>3</v>
      </c>
      <c r="M70" s="24">
        <f t="shared" si="22"/>
        <v>9</v>
      </c>
      <c r="N70" s="24">
        <v>14</v>
      </c>
      <c r="O70" s="24">
        <v>5</v>
      </c>
      <c r="P70" s="24">
        <f t="shared" si="23"/>
        <v>-6</v>
      </c>
      <c r="Q70" s="24">
        <v>23</v>
      </c>
      <c r="R70" s="24">
        <v>29</v>
      </c>
      <c r="S70" s="21">
        <f t="shared" si="24"/>
        <v>17</v>
      </c>
      <c r="T70" s="21">
        <v>9</v>
      </c>
      <c r="U70" s="21">
        <v>8</v>
      </c>
    </row>
    <row r="71" spans="2:21" s="2" customFormat="1" ht="12" customHeight="1">
      <c r="B71" s="6"/>
      <c r="C71" s="12"/>
      <c r="D71" s="5" t="s">
        <v>72</v>
      </c>
      <c r="E71" s="24">
        <v>3447</v>
      </c>
      <c r="F71" s="24">
        <f t="shared" si="20"/>
        <v>-3</v>
      </c>
      <c r="G71" s="24">
        <v>20</v>
      </c>
      <c r="H71" s="24">
        <v>23</v>
      </c>
      <c r="I71" s="24">
        <f t="shared" si="21"/>
        <v>9243</v>
      </c>
      <c r="J71" s="24">
        <v>4475</v>
      </c>
      <c r="K71" s="24">
        <v>4768</v>
      </c>
      <c r="L71" s="24">
        <v>-10</v>
      </c>
      <c r="M71" s="24">
        <f t="shared" si="22"/>
        <v>3</v>
      </c>
      <c r="N71" s="24">
        <v>7</v>
      </c>
      <c r="O71" s="24">
        <v>4</v>
      </c>
      <c r="P71" s="24">
        <f t="shared" si="23"/>
        <v>-13</v>
      </c>
      <c r="Q71" s="24">
        <v>46</v>
      </c>
      <c r="R71" s="24">
        <v>59</v>
      </c>
      <c r="S71" s="21">
        <f t="shared" si="24"/>
        <v>24</v>
      </c>
      <c r="T71" s="21">
        <v>14</v>
      </c>
      <c r="U71" s="21">
        <v>10</v>
      </c>
    </row>
    <row r="72" spans="2:21" s="2" customFormat="1" ht="12" customHeight="1">
      <c r="B72" s="6"/>
      <c r="C72" s="12"/>
      <c r="D72" s="5" t="s">
        <v>73</v>
      </c>
      <c r="E72" s="24">
        <v>652</v>
      </c>
      <c r="F72" s="24">
        <f t="shared" si="20"/>
        <v>1</v>
      </c>
      <c r="G72" s="24">
        <v>3</v>
      </c>
      <c r="H72" s="24">
        <v>2</v>
      </c>
      <c r="I72" s="24">
        <f t="shared" si="21"/>
        <v>2254</v>
      </c>
      <c r="J72" s="24">
        <v>1136</v>
      </c>
      <c r="K72" s="24">
        <v>1118</v>
      </c>
      <c r="L72" s="24">
        <v>-2</v>
      </c>
      <c r="M72" s="24">
        <f t="shared" si="22"/>
        <v>2</v>
      </c>
      <c r="N72" s="24">
        <v>2</v>
      </c>
      <c r="O72" s="24">
        <v>0</v>
      </c>
      <c r="P72" s="24">
        <f t="shared" si="23"/>
        <v>-4</v>
      </c>
      <c r="Q72" s="24">
        <v>9</v>
      </c>
      <c r="R72" s="24">
        <v>13</v>
      </c>
      <c r="S72" s="21">
        <f t="shared" si="24"/>
        <v>4</v>
      </c>
      <c r="T72" s="21">
        <v>2</v>
      </c>
      <c r="U72" s="21">
        <v>2</v>
      </c>
    </row>
    <row r="73" spans="2:21" s="2" customFormat="1" ht="12" customHeight="1">
      <c r="B73" s="6"/>
      <c r="C73" s="12"/>
      <c r="D73" s="5" t="s">
        <v>74</v>
      </c>
      <c r="E73" s="24">
        <v>1546</v>
      </c>
      <c r="F73" s="24">
        <f t="shared" si="20"/>
        <v>-4</v>
      </c>
      <c r="G73" s="24">
        <v>0</v>
      </c>
      <c r="H73" s="24">
        <v>4</v>
      </c>
      <c r="I73" s="24">
        <f t="shared" si="21"/>
        <v>4690</v>
      </c>
      <c r="J73" s="24">
        <v>2594</v>
      </c>
      <c r="K73" s="24">
        <v>2096</v>
      </c>
      <c r="L73" s="24">
        <v>5</v>
      </c>
      <c r="M73" s="24">
        <f t="shared" si="22"/>
        <v>6</v>
      </c>
      <c r="N73" s="24">
        <v>8</v>
      </c>
      <c r="O73" s="24">
        <v>2</v>
      </c>
      <c r="P73" s="24">
        <f t="shared" si="23"/>
        <v>-1</v>
      </c>
      <c r="Q73" s="24">
        <v>10</v>
      </c>
      <c r="R73" s="24">
        <v>11</v>
      </c>
      <c r="S73" s="21">
        <f t="shared" si="24"/>
        <v>5</v>
      </c>
      <c r="T73" s="21">
        <v>3</v>
      </c>
      <c r="U73" s="21">
        <v>2</v>
      </c>
    </row>
    <row r="74" spans="2:21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</row>
    <row r="75" spans="2:21" s="2" customFormat="1" ht="12" customHeight="1">
      <c r="B75" s="6"/>
      <c r="C75" s="70" t="s">
        <v>75</v>
      </c>
      <c r="D75" s="68"/>
      <c r="E75" s="22">
        <f>SUM(E76:E83)</f>
        <v>15604</v>
      </c>
      <c r="F75" s="25">
        <f aca="true" t="shared" si="25" ref="F75:F83">G75-H75</f>
        <v>19</v>
      </c>
      <c r="G75" s="22">
        <f>SUM(G76:G83)</f>
        <v>48</v>
      </c>
      <c r="H75" s="22">
        <f>SUM(H76:H83)</f>
        <v>29</v>
      </c>
      <c r="I75" s="22">
        <f aca="true" t="shared" si="26" ref="I75:I83">J75+K75</f>
        <v>55515</v>
      </c>
      <c r="J75" s="22">
        <f>SUM(J76:J84)</f>
        <v>27421</v>
      </c>
      <c r="K75" s="22">
        <f>SUM(K76:K84)</f>
        <v>28094</v>
      </c>
      <c r="L75" s="22">
        <f>SUM(L76:L83)</f>
        <v>15</v>
      </c>
      <c r="M75" s="22">
        <f aca="true" t="shared" si="27" ref="M75:M83">N75-O75</f>
        <v>14</v>
      </c>
      <c r="N75" s="22">
        <f>SUM(N76:N83)</f>
        <v>52</v>
      </c>
      <c r="O75" s="22">
        <f>SUM(O76:O83)</f>
        <v>38</v>
      </c>
      <c r="P75" s="22">
        <f aca="true" t="shared" si="28" ref="P75:P83">Q75-R75</f>
        <v>1</v>
      </c>
      <c r="Q75" s="22">
        <f>SUM(Q76:Q83)</f>
        <v>167</v>
      </c>
      <c r="R75" s="22">
        <f>SUM(R76:R83)</f>
        <v>166</v>
      </c>
      <c r="S75" s="23">
        <f>T75+U75</f>
        <v>101</v>
      </c>
      <c r="T75" s="23">
        <f>SUM(T76:T83)</f>
        <v>49</v>
      </c>
      <c r="U75" s="23">
        <f>SUM(U76:U83)</f>
        <v>52</v>
      </c>
    </row>
    <row r="76" spans="2:21" s="2" customFormat="1" ht="12" customHeight="1">
      <c r="B76" s="6"/>
      <c r="C76" s="12"/>
      <c r="D76" s="5" t="s">
        <v>76</v>
      </c>
      <c r="E76" s="24">
        <v>804</v>
      </c>
      <c r="F76" s="24">
        <f t="shared" si="25"/>
        <v>1</v>
      </c>
      <c r="G76" s="24">
        <v>2</v>
      </c>
      <c r="H76" s="24">
        <v>1</v>
      </c>
      <c r="I76" s="24">
        <f t="shared" si="26"/>
        <v>3173</v>
      </c>
      <c r="J76" s="24">
        <v>1588</v>
      </c>
      <c r="K76" s="24">
        <v>1585</v>
      </c>
      <c r="L76" s="24">
        <v>-2</v>
      </c>
      <c r="M76" s="24">
        <f t="shared" si="27"/>
        <v>1</v>
      </c>
      <c r="N76" s="24">
        <v>1</v>
      </c>
      <c r="O76" s="24">
        <v>0</v>
      </c>
      <c r="P76" s="24">
        <f t="shared" si="28"/>
        <v>-3</v>
      </c>
      <c r="Q76" s="24">
        <v>5</v>
      </c>
      <c r="R76" s="24">
        <v>8</v>
      </c>
      <c r="S76" s="21">
        <f>T76+U76</f>
        <v>6</v>
      </c>
      <c r="T76" s="21">
        <v>2</v>
      </c>
      <c r="U76" s="21">
        <v>4</v>
      </c>
    </row>
    <row r="77" spans="2:21" s="2" customFormat="1" ht="12" customHeight="1">
      <c r="B77" s="6"/>
      <c r="C77" s="12"/>
      <c r="D77" s="5" t="s">
        <v>77</v>
      </c>
      <c r="E77" s="24">
        <v>1811</v>
      </c>
      <c r="F77" s="24">
        <f t="shared" si="25"/>
        <v>1</v>
      </c>
      <c r="G77" s="24">
        <v>6</v>
      </c>
      <c r="H77" s="24">
        <v>5</v>
      </c>
      <c r="I77" s="24">
        <f t="shared" si="26"/>
        <v>6340</v>
      </c>
      <c r="J77" s="24">
        <v>3122</v>
      </c>
      <c r="K77" s="24">
        <v>3218</v>
      </c>
      <c r="L77" s="24">
        <v>-10</v>
      </c>
      <c r="M77" s="24">
        <f t="shared" si="27"/>
        <v>-1</v>
      </c>
      <c r="N77" s="24">
        <v>5</v>
      </c>
      <c r="O77" s="24">
        <v>6</v>
      </c>
      <c r="P77" s="24">
        <f t="shared" si="28"/>
        <v>-9</v>
      </c>
      <c r="Q77" s="24">
        <v>11</v>
      </c>
      <c r="R77" s="24">
        <v>20</v>
      </c>
      <c r="S77" s="21">
        <f aca="true" t="shared" si="29" ref="S77:S83">T77+U77</f>
        <v>16</v>
      </c>
      <c r="T77" s="21">
        <v>8</v>
      </c>
      <c r="U77" s="21">
        <v>8</v>
      </c>
    </row>
    <row r="78" spans="2:21" s="2" customFormat="1" ht="12" customHeight="1">
      <c r="B78" s="6"/>
      <c r="C78" s="12"/>
      <c r="D78" s="5" t="s">
        <v>78</v>
      </c>
      <c r="E78" s="24">
        <v>1654</v>
      </c>
      <c r="F78" s="24">
        <f t="shared" si="25"/>
        <v>2</v>
      </c>
      <c r="G78" s="24">
        <v>6</v>
      </c>
      <c r="H78" s="24">
        <v>4</v>
      </c>
      <c r="I78" s="24">
        <f t="shared" si="26"/>
        <v>6129</v>
      </c>
      <c r="J78" s="24">
        <v>3014</v>
      </c>
      <c r="K78" s="24">
        <v>3115</v>
      </c>
      <c r="L78" s="24">
        <v>3</v>
      </c>
      <c r="M78" s="24">
        <f t="shared" si="27"/>
        <v>5</v>
      </c>
      <c r="N78" s="24">
        <v>12</v>
      </c>
      <c r="O78" s="24">
        <v>7</v>
      </c>
      <c r="P78" s="24">
        <f t="shared" si="28"/>
        <v>-2</v>
      </c>
      <c r="Q78" s="24">
        <v>17</v>
      </c>
      <c r="R78" s="24">
        <v>19</v>
      </c>
      <c r="S78" s="21">
        <f t="shared" si="29"/>
        <v>11</v>
      </c>
      <c r="T78" s="21">
        <v>7</v>
      </c>
      <c r="U78" s="21">
        <v>4</v>
      </c>
    </row>
    <row r="79" spans="2:21" s="2" customFormat="1" ht="12" customHeight="1">
      <c r="B79" s="6"/>
      <c r="C79" s="12"/>
      <c r="D79" s="5" t="s">
        <v>79</v>
      </c>
      <c r="E79" s="24">
        <v>865</v>
      </c>
      <c r="F79" s="24">
        <f t="shared" si="25"/>
        <v>0</v>
      </c>
      <c r="G79" s="24">
        <v>3</v>
      </c>
      <c r="H79" s="24">
        <v>3</v>
      </c>
      <c r="I79" s="24">
        <f t="shared" si="26"/>
        <v>3898</v>
      </c>
      <c r="J79" s="24">
        <v>1892</v>
      </c>
      <c r="K79" s="24">
        <v>2006</v>
      </c>
      <c r="L79" s="24">
        <v>2</v>
      </c>
      <c r="M79" s="24">
        <f t="shared" si="27"/>
        <v>6</v>
      </c>
      <c r="N79" s="24">
        <v>7</v>
      </c>
      <c r="O79" s="24">
        <v>1</v>
      </c>
      <c r="P79" s="24">
        <f t="shared" si="28"/>
        <v>-4</v>
      </c>
      <c r="Q79" s="24">
        <v>8</v>
      </c>
      <c r="R79" s="24">
        <v>12</v>
      </c>
      <c r="S79" s="21">
        <f t="shared" si="29"/>
        <v>10</v>
      </c>
      <c r="T79" s="21">
        <v>5</v>
      </c>
      <c r="U79" s="21">
        <v>5</v>
      </c>
    </row>
    <row r="80" spans="2:21" s="2" customFormat="1" ht="12" customHeight="1">
      <c r="B80" s="6"/>
      <c r="C80" s="12"/>
      <c r="D80" s="5" t="s">
        <v>80</v>
      </c>
      <c r="E80" s="24">
        <v>2939</v>
      </c>
      <c r="F80" s="24">
        <f t="shared" si="25"/>
        <v>0</v>
      </c>
      <c r="G80" s="24">
        <v>5</v>
      </c>
      <c r="H80" s="24">
        <v>5</v>
      </c>
      <c r="I80" s="24">
        <f t="shared" si="26"/>
        <v>10820</v>
      </c>
      <c r="J80" s="24">
        <v>5383</v>
      </c>
      <c r="K80" s="24">
        <v>5437</v>
      </c>
      <c r="L80" s="24">
        <v>-9</v>
      </c>
      <c r="M80" s="24">
        <f t="shared" si="27"/>
        <v>-1</v>
      </c>
      <c r="N80" s="24">
        <v>9</v>
      </c>
      <c r="O80" s="24">
        <v>10</v>
      </c>
      <c r="P80" s="24">
        <f t="shared" si="28"/>
        <v>-8</v>
      </c>
      <c r="Q80" s="24">
        <v>23</v>
      </c>
      <c r="R80" s="24">
        <v>31</v>
      </c>
      <c r="S80" s="21">
        <f t="shared" si="29"/>
        <v>23</v>
      </c>
      <c r="T80" s="21">
        <v>12</v>
      </c>
      <c r="U80" s="21">
        <v>11</v>
      </c>
    </row>
    <row r="81" spans="2:21" s="2" customFormat="1" ht="12" customHeight="1">
      <c r="B81" s="6"/>
      <c r="C81" s="12"/>
      <c r="D81" s="5" t="s">
        <v>81</v>
      </c>
      <c r="E81" s="24">
        <v>3354</v>
      </c>
      <c r="F81" s="24">
        <f t="shared" si="25"/>
        <v>10</v>
      </c>
      <c r="G81" s="24">
        <v>18</v>
      </c>
      <c r="H81" s="24">
        <v>8</v>
      </c>
      <c r="I81" s="24">
        <f t="shared" si="26"/>
        <v>8530</v>
      </c>
      <c r="J81" s="24">
        <v>4201</v>
      </c>
      <c r="K81" s="24">
        <v>4329</v>
      </c>
      <c r="L81" s="24">
        <v>16</v>
      </c>
      <c r="M81" s="24">
        <f t="shared" si="27"/>
        <v>1</v>
      </c>
      <c r="N81" s="24">
        <v>5</v>
      </c>
      <c r="O81" s="24">
        <v>4</v>
      </c>
      <c r="P81" s="24">
        <f t="shared" si="28"/>
        <v>15</v>
      </c>
      <c r="Q81" s="24">
        <v>63</v>
      </c>
      <c r="R81" s="24">
        <v>48</v>
      </c>
      <c r="S81" s="21">
        <f t="shared" si="29"/>
        <v>13</v>
      </c>
      <c r="T81" s="21">
        <v>6</v>
      </c>
      <c r="U81" s="21">
        <v>7</v>
      </c>
    </row>
    <row r="82" spans="2:21" s="2" customFormat="1" ht="12" customHeight="1">
      <c r="B82" s="6"/>
      <c r="C82" s="12"/>
      <c r="D82" s="5" t="s">
        <v>82</v>
      </c>
      <c r="E82" s="24">
        <v>2289</v>
      </c>
      <c r="F82" s="24">
        <f t="shared" si="25"/>
        <v>5</v>
      </c>
      <c r="G82" s="24">
        <v>8</v>
      </c>
      <c r="H82" s="24">
        <v>3</v>
      </c>
      <c r="I82" s="24">
        <f t="shared" si="26"/>
        <v>8331</v>
      </c>
      <c r="J82" s="24">
        <v>4100</v>
      </c>
      <c r="K82" s="24">
        <v>4231</v>
      </c>
      <c r="L82" s="24">
        <v>12</v>
      </c>
      <c r="M82" s="24">
        <f t="shared" si="27"/>
        <v>1</v>
      </c>
      <c r="N82" s="24">
        <v>5</v>
      </c>
      <c r="O82" s="24">
        <v>4</v>
      </c>
      <c r="P82" s="24">
        <f t="shared" si="28"/>
        <v>11</v>
      </c>
      <c r="Q82" s="24">
        <v>24</v>
      </c>
      <c r="R82" s="24">
        <v>13</v>
      </c>
      <c r="S82" s="21">
        <f t="shared" si="29"/>
        <v>11</v>
      </c>
      <c r="T82" s="21">
        <v>5</v>
      </c>
      <c r="U82" s="21">
        <v>6</v>
      </c>
    </row>
    <row r="83" spans="2:21" s="2" customFormat="1" ht="12" customHeight="1">
      <c r="B83" s="6"/>
      <c r="C83" s="12"/>
      <c r="D83" s="5" t="s">
        <v>83</v>
      </c>
      <c r="E83" s="24">
        <v>1888</v>
      </c>
      <c r="F83" s="24">
        <f t="shared" si="25"/>
        <v>0</v>
      </c>
      <c r="G83" s="24">
        <v>0</v>
      </c>
      <c r="H83" s="24">
        <v>0</v>
      </c>
      <c r="I83" s="24">
        <f t="shared" si="26"/>
        <v>8294</v>
      </c>
      <c r="J83" s="24">
        <v>4121</v>
      </c>
      <c r="K83" s="24">
        <v>4173</v>
      </c>
      <c r="L83" s="24">
        <v>3</v>
      </c>
      <c r="M83" s="24">
        <f t="shared" si="27"/>
        <v>2</v>
      </c>
      <c r="N83" s="24">
        <v>8</v>
      </c>
      <c r="O83" s="24">
        <v>6</v>
      </c>
      <c r="P83" s="24">
        <f t="shared" si="28"/>
        <v>1</v>
      </c>
      <c r="Q83" s="24">
        <v>16</v>
      </c>
      <c r="R83" s="24">
        <v>15</v>
      </c>
      <c r="S83" s="21">
        <f t="shared" si="29"/>
        <v>11</v>
      </c>
      <c r="T83" s="21">
        <v>4</v>
      </c>
      <c r="U83" s="21">
        <v>7</v>
      </c>
    </row>
    <row r="84" spans="2:21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</row>
    <row r="85" spans="2:21" s="2" customFormat="1" ht="12" customHeight="1">
      <c r="B85" s="6"/>
      <c r="C85" s="70" t="s">
        <v>84</v>
      </c>
      <c r="D85" s="68"/>
      <c r="E85" s="22">
        <f>SUM(E86:E89)</f>
        <v>18455</v>
      </c>
      <c r="F85" s="25">
        <f>G85-H85</f>
        <v>57</v>
      </c>
      <c r="G85" s="22">
        <f>SUM(G86:G89)</f>
        <v>85</v>
      </c>
      <c r="H85" s="22">
        <f>SUM(H86:H89)</f>
        <v>28</v>
      </c>
      <c r="I85" s="22">
        <f>J85+K85</f>
        <v>73239</v>
      </c>
      <c r="J85" s="22">
        <f>SUM(J86:J89)</f>
        <v>36073</v>
      </c>
      <c r="K85" s="22">
        <f>SUM(K86:K89)</f>
        <v>37166</v>
      </c>
      <c r="L85" s="22">
        <f>SUM(L86:L89)</f>
        <v>143</v>
      </c>
      <c r="M85" s="22">
        <f>N85-O85</f>
        <v>46</v>
      </c>
      <c r="N85" s="22">
        <f>SUM(N86:N89)</f>
        <v>80</v>
      </c>
      <c r="O85" s="22">
        <f>SUM(O86:O89)</f>
        <v>34</v>
      </c>
      <c r="P85" s="22">
        <f>Q85-R85</f>
        <v>97</v>
      </c>
      <c r="Q85" s="22">
        <f>SUM(Q86:Q89)</f>
        <v>264</v>
      </c>
      <c r="R85" s="22">
        <f>SUM(R86:R89)</f>
        <v>167</v>
      </c>
      <c r="S85" s="23">
        <f>T85+U85</f>
        <v>123</v>
      </c>
      <c r="T85" s="23">
        <f>SUM(T86:T89)</f>
        <v>54</v>
      </c>
      <c r="U85" s="23">
        <f>SUM(U86:U89)</f>
        <v>69</v>
      </c>
    </row>
    <row r="86" spans="2:21" s="2" customFormat="1" ht="12" customHeight="1">
      <c r="B86" s="6"/>
      <c r="C86" s="12"/>
      <c r="D86" s="5" t="s">
        <v>85</v>
      </c>
      <c r="E86" s="24">
        <v>2676</v>
      </c>
      <c r="F86" s="24">
        <f>G86-H86</f>
        <v>8</v>
      </c>
      <c r="G86" s="24">
        <v>12</v>
      </c>
      <c r="H86" s="24">
        <v>4</v>
      </c>
      <c r="I86" s="24">
        <f>J86+K86</f>
        <v>11258</v>
      </c>
      <c r="J86" s="24">
        <v>5615</v>
      </c>
      <c r="K86" s="24">
        <v>5643</v>
      </c>
      <c r="L86" s="24">
        <v>33</v>
      </c>
      <c r="M86" s="24">
        <f>N86-O86</f>
        <v>5</v>
      </c>
      <c r="N86" s="24">
        <v>13</v>
      </c>
      <c r="O86" s="24">
        <v>8</v>
      </c>
      <c r="P86" s="24">
        <f>Q86-R86</f>
        <v>28</v>
      </c>
      <c r="Q86" s="24">
        <v>37</v>
      </c>
      <c r="R86" s="24">
        <v>9</v>
      </c>
      <c r="S86" s="21">
        <f>T86+U86</f>
        <v>6</v>
      </c>
      <c r="T86" s="21">
        <v>3</v>
      </c>
      <c r="U86" s="21">
        <v>3</v>
      </c>
    </row>
    <row r="87" spans="2:21" s="2" customFormat="1" ht="12" customHeight="1">
      <c r="B87" s="6"/>
      <c r="C87" s="12"/>
      <c r="D87" s="5" t="s">
        <v>41</v>
      </c>
      <c r="E87" s="24">
        <v>3434</v>
      </c>
      <c r="F87" s="24">
        <f>G87-H87</f>
        <v>15</v>
      </c>
      <c r="G87" s="24">
        <v>20</v>
      </c>
      <c r="H87" s="24">
        <v>5</v>
      </c>
      <c r="I87" s="24">
        <f>J87+K87</f>
        <v>14016</v>
      </c>
      <c r="J87" s="24">
        <v>6932</v>
      </c>
      <c r="K87" s="24">
        <v>7084</v>
      </c>
      <c r="L87" s="24">
        <v>60</v>
      </c>
      <c r="M87" s="24">
        <f>N87-O87</f>
        <v>13</v>
      </c>
      <c r="N87" s="24">
        <v>18</v>
      </c>
      <c r="O87" s="24">
        <v>5</v>
      </c>
      <c r="P87" s="24">
        <f>Q87-R87</f>
        <v>47</v>
      </c>
      <c r="Q87" s="24">
        <v>82</v>
      </c>
      <c r="R87" s="24">
        <v>35</v>
      </c>
      <c r="S87" s="21">
        <f>T87+U87</f>
        <v>33</v>
      </c>
      <c r="T87" s="21">
        <v>13</v>
      </c>
      <c r="U87" s="21">
        <v>20</v>
      </c>
    </row>
    <row r="88" spans="2:21" s="2" customFormat="1" ht="12" customHeight="1">
      <c r="B88" s="6"/>
      <c r="C88" s="12"/>
      <c r="D88" s="5" t="s">
        <v>86</v>
      </c>
      <c r="E88" s="24">
        <v>7460</v>
      </c>
      <c r="F88" s="24">
        <f>G88-H88</f>
        <v>5</v>
      </c>
      <c r="G88" s="24">
        <v>15</v>
      </c>
      <c r="H88" s="24">
        <v>10</v>
      </c>
      <c r="I88" s="24">
        <f>J88+K88</f>
        <v>29185</v>
      </c>
      <c r="J88" s="24">
        <v>14279</v>
      </c>
      <c r="K88" s="24">
        <v>14906</v>
      </c>
      <c r="L88" s="24">
        <v>-16</v>
      </c>
      <c r="M88" s="24">
        <f>N88-O88</f>
        <v>17</v>
      </c>
      <c r="N88" s="24">
        <v>29</v>
      </c>
      <c r="O88" s="24">
        <v>12</v>
      </c>
      <c r="P88" s="24">
        <f>Q88-R88</f>
        <v>-33</v>
      </c>
      <c r="Q88" s="24">
        <v>52</v>
      </c>
      <c r="R88" s="24">
        <v>85</v>
      </c>
      <c r="S88" s="21">
        <f>T88+U88</f>
        <v>63</v>
      </c>
      <c r="T88" s="21">
        <v>31</v>
      </c>
      <c r="U88" s="21">
        <v>32</v>
      </c>
    </row>
    <row r="89" spans="2:21" s="2" customFormat="1" ht="12" customHeight="1">
      <c r="B89" s="6"/>
      <c r="C89" s="12"/>
      <c r="D89" s="5" t="s">
        <v>87</v>
      </c>
      <c r="E89" s="24">
        <v>4885</v>
      </c>
      <c r="F89" s="24">
        <f>G89-H89</f>
        <v>29</v>
      </c>
      <c r="G89" s="24">
        <v>38</v>
      </c>
      <c r="H89" s="24">
        <v>9</v>
      </c>
      <c r="I89" s="24">
        <f>J89+K89</f>
        <v>18780</v>
      </c>
      <c r="J89" s="24">
        <v>9247</v>
      </c>
      <c r="K89" s="24">
        <v>9533</v>
      </c>
      <c r="L89" s="24">
        <v>66</v>
      </c>
      <c r="M89" s="24">
        <f>N89-O89</f>
        <v>11</v>
      </c>
      <c r="N89" s="24">
        <v>20</v>
      </c>
      <c r="O89" s="24">
        <v>9</v>
      </c>
      <c r="P89" s="24">
        <f>Q89-R89</f>
        <v>55</v>
      </c>
      <c r="Q89" s="24">
        <v>93</v>
      </c>
      <c r="R89" s="24">
        <v>38</v>
      </c>
      <c r="S89" s="21">
        <f>T89+U89</f>
        <v>21</v>
      </c>
      <c r="T89" s="21">
        <v>7</v>
      </c>
      <c r="U89" s="21">
        <v>14</v>
      </c>
    </row>
    <row r="90" spans="2:21" s="2" customFormat="1" ht="12" customHeight="1">
      <c r="B90" s="6"/>
      <c r="C90" s="12"/>
      <c r="D90" s="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</row>
    <row r="91" spans="2:21" s="2" customFormat="1" ht="12" customHeight="1">
      <c r="B91" s="6"/>
      <c r="C91" s="70" t="s">
        <v>88</v>
      </c>
      <c r="D91" s="68"/>
      <c r="E91" s="22">
        <f>SUM(E92:E95)</f>
        <v>18092</v>
      </c>
      <c r="F91" s="25">
        <f>G91-H91</f>
        <v>23</v>
      </c>
      <c r="G91" s="22">
        <f>SUM(G92:G95)</f>
        <v>71</v>
      </c>
      <c r="H91" s="22">
        <f>SUM(H92:H95)</f>
        <v>48</v>
      </c>
      <c r="I91" s="22">
        <f>J91+K91</f>
        <v>71851</v>
      </c>
      <c r="J91" s="22">
        <f>SUM(J92:J95)</f>
        <v>35825</v>
      </c>
      <c r="K91" s="22">
        <f>SUM(K92:K95)</f>
        <v>36026</v>
      </c>
      <c r="L91" s="22">
        <f>SUM(L92:L95)</f>
        <v>47</v>
      </c>
      <c r="M91" s="22">
        <f>N91-O91</f>
        <v>63</v>
      </c>
      <c r="N91" s="22">
        <f>SUM(N92:N95)</f>
        <v>87</v>
      </c>
      <c r="O91" s="22">
        <f>SUM(O92:O95)</f>
        <v>24</v>
      </c>
      <c r="P91" s="22">
        <f>Q91-R91</f>
        <v>-16</v>
      </c>
      <c r="Q91" s="22">
        <f>SUM(Q92:Q95)</f>
        <v>210</v>
      </c>
      <c r="R91" s="22">
        <f>SUM(R92:R95)</f>
        <v>226</v>
      </c>
      <c r="S91" s="23">
        <f>T91+U91</f>
        <v>163</v>
      </c>
      <c r="T91" s="23">
        <f>SUM(T92:T95)</f>
        <v>67</v>
      </c>
      <c r="U91" s="23">
        <f>SUM(U92:U95)</f>
        <v>96</v>
      </c>
    </row>
    <row r="92" spans="2:21" s="2" customFormat="1" ht="12" customHeight="1">
      <c r="B92" s="6"/>
      <c r="C92" s="12"/>
      <c r="D92" s="5" t="s">
        <v>89</v>
      </c>
      <c r="E92" s="24">
        <v>3696</v>
      </c>
      <c r="F92" s="24">
        <f>G92-H92</f>
        <v>2</v>
      </c>
      <c r="G92" s="24">
        <v>11</v>
      </c>
      <c r="H92" s="24">
        <v>9</v>
      </c>
      <c r="I92" s="24">
        <f>J92+K92</f>
        <v>14656</v>
      </c>
      <c r="J92" s="24">
        <v>7211</v>
      </c>
      <c r="K92" s="24">
        <v>7445</v>
      </c>
      <c r="L92" s="24">
        <v>-9</v>
      </c>
      <c r="M92" s="24">
        <f>N92-O92</f>
        <v>17</v>
      </c>
      <c r="N92" s="24">
        <v>22</v>
      </c>
      <c r="O92" s="24">
        <v>5</v>
      </c>
      <c r="P92" s="24">
        <f>Q92-R92</f>
        <v>-26</v>
      </c>
      <c r="Q92" s="24">
        <v>33</v>
      </c>
      <c r="R92" s="24">
        <v>59</v>
      </c>
      <c r="S92" s="21">
        <f>T92+U92</f>
        <v>45</v>
      </c>
      <c r="T92" s="21">
        <v>12</v>
      </c>
      <c r="U92" s="21">
        <v>33</v>
      </c>
    </row>
    <row r="93" spans="2:21" s="2" customFormat="1" ht="12" customHeight="1">
      <c r="B93" s="6"/>
      <c r="C93" s="12"/>
      <c r="D93" s="5" t="s">
        <v>90</v>
      </c>
      <c r="E93" s="24">
        <v>6472</v>
      </c>
      <c r="F93" s="24">
        <f>G93-H93</f>
        <v>1</v>
      </c>
      <c r="G93" s="24">
        <v>20</v>
      </c>
      <c r="H93" s="24">
        <v>19</v>
      </c>
      <c r="I93" s="24">
        <f>J93+K93</f>
        <v>25349</v>
      </c>
      <c r="J93" s="24">
        <v>12756</v>
      </c>
      <c r="K93" s="24">
        <v>12593</v>
      </c>
      <c r="L93" s="24">
        <v>15</v>
      </c>
      <c r="M93" s="24">
        <f>N93-O93</f>
        <v>23</v>
      </c>
      <c r="N93" s="24">
        <v>31</v>
      </c>
      <c r="O93" s="24">
        <v>8</v>
      </c>
      <c r="P93" s="24">
        <f>Q93-R93</f>
        <v>-8</v>
      </c>
      <c r="Q93" s="24">
        <v>71</v>
      </c>
      <c r="R93" s="24">
        <v>79</v>
      </c>
      <c r="S93" s="21">
        <f>T93+U93</f>
        <v>53</v>
      </c>
      <c r="T93" s="21">
        <v>25</v>
      </c>
      <c r="U93" s="21">
        <v>28</v>
      </c>
    </row>
    <row r="94" spans="2:21" s="2" customFormat="1" ht="12" customHeight="1">
      <c r="B94" s="6"/>
      <c r="C94" s="12"/>
      <c r="D94" s="5" t="s">
        <v>91</v>
      </c>
      <c r="E94" s="24">
        <v>3413</v>
      </c>
      <c r="F94" s="24">
        <f>G94-H94</f>
        <v>6</v>
      </c>
      <c r="G94" s="24">
        <v>17</v>
      </c>
      <c r="H94" s="24">
        <v>11</v>
      </c>
      <c r="I94" s="24">
        <f>J94+K94</f>
        <v>14055</v>
      </c>
      <c r="J94" s="24">
        <v>7028</v>
      </c>
      <c r="K94" s="24">
        <v>7027</v>
      </c>
      <c r="L94" s="24">
        <v>10</v>
      </c>
      <c r="M94" s="24">
        <f>N94-O94</f>
        <v>10</v>
      </c>
      <c r="N94" s="24">
        <v>16</v>
      </c>
      <c r="O94" s="24">
        <v>6</v>
      </c>
      <c r="P94" s="24">
        <f>Q94-R94</f>
        <v>0</v>
      </c>
      <c r="Q94" s="24">
        <v>36</v>
      </c>
      <c r="R94" s="24">
        <v>36</v>
      </c>
      <c r="S94" s="21">
        <f>T94+U94</f>
        <v>26</v>
      </c>
      <c r="T94" s="21">
        <v>11</v>
      </c>
      <c r="U94" s="21">
        <v>15</v>
      </c>
    </row>
    <row r="95" spans="2:21" s="2" customFormat="1" ht="12" customHeight="1">
      <c r="B95" s="6"/>
      <c r="C95" s="12"/>
      <c r="D95" s="5" t="s">
        <v>92</v>
      </c>
      <c r="E95" s="24">
        <v>4511</v>
      </c>
      <c r="F95" s="24">
        <f>G95-H95</f>
        <v>14</v>
      </c>
      <c r="G95" s="24">
        <v>23</v>
      </c>
      <c r="H95" s="24">
        <v>9</v>
      </c>
      <c r="I95" s="24">
        <f>J95+K95</f>
        <v>17791</v>
      </c>
      <c r="J95" s="24">
        <v>8830</v>
      </c>
      <c r="K95" s="24">
        <v>8961</v>
      </c>
      <c r="L95" s="24">
        <v>31</v>
      </c>
      <c r="M95" s="24">
        <f>N95-O95</f>
        <v>13</v>
      </c>
      <c r="N95" s="24">
        <v>18</v>
      </c>
      <c r="O95" s="24">
        <v>5</v>
      </c>
      <c r="P95" s="24">
        <f>Q95-R95</f>
        <v>18</v>
      </c>
      <c r="Q95" s="24">
        <v>70</v>
      </c>
      <c r="R95" s="24">
        <v>52</v>
      </c>
      <c r="S95" s="21">
        <f>T95+U95</f>
        <v>39</v>
      </c>
      <c r="T95" s="21">
        <v>19</v>
      </c>
      <c r="U95" s="21">
        <v>20</v>
      </c>
    </row>
    <row r="96" spans="2:21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</row>
    <row r="97" spans="2:21" s="2" customFormat="1" ht="12" customHeight="1">
      <c r="B97" s="6"/>
      <c r="C97" s="70" t="s">
        <v>93</v>
      </c>
      <c r="D97" s="68"/>
      <c r="E97" s="22">
        <f>E98</f>
        <v>6389</v>
      </c>
      <c r="F97" s="25">
        <f>G97-H97</f>
        <v>5</v>
      </c>
      <c r="G97" s="22">
        <f>G98</f>
        <v>24</v>
      </c>
      <c r="H97" s="22">
        <f>H98</f>
        <v>19</v>
      </c>
      <c r="I97" s="22">
        <f>J97+K97</f>
        <v>23128</v>
      </c>
      <c r="J97" s="22">
        <f>J98</f>
        <v>11374</v>
      </c>
      <c r="K97" s="22">
        <f>K98</f>
        <v>11754</v>
      </c>
      <c r="L97" s="22">
        <f>L98</f>
        <v>-10</v>
      </c>
      <c r="M97" s="22">
        <f>N97-O97</f>
        <v>18</v>
      </c>
      <c r="N97" s="22">
        <f>N98</f>
        <v>26</v>
      </c>
      <c r="O97" s="22">
        <f>O98</f>
        <v>8</v>
      </c>
      <c r="P97" s="22">
        <f>Q97-R97</f>
        <v>-28</v>
      </c>
      <c r="Q97" s="22">
        <f>Q98</f>
        <v>69</v>
      </c>
      <c r="R97" s="22">
        <f>R98</f>
        <v>97</v>
      </c>
      <c r="S97" s="23">
        <f>T97+U97</f>
        <v>78</v>
      </c>
      <c r="T97" s="23">
        <f>T98</f>
        <v>31</v>
      </c>
      <c r="U97" s="23">
        <f>U98</f>
        <v>47</v>
      </c>
    </row>
    <row r="98" spans="2:21" s="2" customFormat="1" ht="12" customHeight="1">
      <c r="B98" s="6"/>
      <c r="C98" s="12"/>
      <c r="D98" s="5" t="s">
        <v>94</v>
      </c>
      <c r="E98" s="24">
        <v>6389</v>
      </c>
      <c r="F98" s="24">
        <f>G98-H98</f>
        <v>5</v>
      </c>
      <c r="G98" s="24">
        <v>24</v>
      </c>
      <c r="H98" s="24">
        <v>19</v>
      </c>
      <c r="I98" s="24">
        <f>J98+K98</f>
        <v>23128</v>
      </c>
      <c r="J98" s="24">
        <v>11374</v>
      </c>
      <c r="K98" s="24">
        <v>11754</v>
      </c>
      <c r="L98" s="24">
        <v>-10</v>
      </c>
      <c r="M98" s="24">
        <f>N98-O98</f>
        <v>18</v>
      </c>
      <c r="N98" s="24">
        <v>26</v>
      </c>
      <c r="O98" s="24">
        <v>8</v>
      </c>
      <c r="P98" s="24">
        <f>Q98-R98</f>
        <v>-28</v>
      </c>
      <c r="Q98" s="24">
        <v>69</v>
      </c>
      <c r="R98" s="24">
        <v>97</v>
      </c>
      <c r="S98" s="21">
        <f>T98+U98</f>
        <v>78</v>
      </c>
      <c r="T98" s="21">
        <v>31</v>
      </c>
      <c r="U98" s="21">
        <v>47</v>
      </c>
    </row>
    <row r="99" spans="2:21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</row>
    <row r="100" spans="2:21" s="2" customFormat="1" ht="12" customHeight="1">
      <c r="B100" s="6"/>
      <c r="C100" s="70" t="s">
        <v>95</v>
      </c>
      <c r="D100" s="68"/>
      <c r="E100" s="22">
        <f>SUM(E101:E105)</f>
        <v>24894</v>
      </c>
      <c r="F100" s="25">
        <f aca="true" t="shared" si="30" ref="F100:F105">G100-H100</f>
        <v>46</v>
      </c>
      <c r="G100" s="22">
        <f>SUM(G101:G105)</f>
        <v>102</v>
      </c>
      <c r="H100" s="22">
        <f>SUM(H101:H105)</f>
        <v>56</v>
      </c>
      <c r="I100" s="22">
        <f aca="true" t="shared" si="31" ref="I100:I105">J100+K100</f>
        <v>92544</v>
      </c>
      <c r="J100" s="22">
        <f>SUM(J101:J109)</f>
        <v>45935</v>
      </c>
      <c r="K100" s="22">
        <f>SUM(K101:K109)</f>
        <v>46609</v>
      </c>
      <c r="L100" s="22">
        <f>SUM(L101:L105)</f>
        <v>92</v>
      </c>
      <c r="M100" s="22">
        <f aca="true" t="shared" si="32" ref="M100:M105">N100-O100</f>
        <v>71</v>
      </c>
      <c r="N100" s="22">
        <f>SUM(N101:N105)</f>
        <v>112</v>
      </c>
      <c r="O100" s="22">
        <f>SUM(O101:O105)</f>
        <v>41</v>
      </c>
      <c r="P100" s="22">
        <f aca="true" t="shared" si="33" ref="P100:P105">Q100-R100</f>
        <v>21</v>
      </c>
      <c r="Q100" s="22">
        <f>SUM(Q101:Q105)</f>
        <v>282</v>
      </c>
      <c r="R100" s="22">
        <f>SUM(R101:R105)</f>
        <v>261</v>
      </c>
      <c r="S100" s="23">
        <f aca="true" t="shared" si="34" ref="S100:S105">T100+U100</f>
        <v>154</v>
      </c>
      <c r="T100" s="23">
        <f>SUM(T101:T105)</f>
        <v>67</v>
      </c>
      <c r="U100" s="23">
        <f>SUM(U101:U105)</f>
        <v>87</v>
      </c>
    </row>
    <row r="101" spans="2:21" s="2" customFormat="1" ht="12" customHeight="1">
      <c r="B101" s="6"/>
      <c r="C101" s="12"/>
      <c r="D101" s="5" t="s">
        <v>96</v>
      </c>
      <c r="E101" s="24">
        <v>3536</v>
      </c>
      <c r="F101" s="24">
        <f t="shared" si="30"/>
        <v>1</v>
      </c>
      <c r="G101" s="24">
        <v>6</v>
      </c>
      <c r="H101" s="24">
        <v>5</v>
      </c>
      <c r="I101" s="24">
        <f t="shared" si="31"/>
        <v>16020</v>
      </c>
      <c r="J101" s="24">
        <v>7908</v>
      </c>
      <c r="K101" s="24">
        <v>8112</v>
      </c>
      <c r="L101" s="24">
        <v>8</v>
      </c>
      <c r="M101" s="24">
        <f t="shared" si="32"/>
        <v>13</v>
      </c>
      <c r="N101" s="24">
        <v>23</v>
      </c>
      <c r="O101" s="24">
        <v>10</v>
      </c>
      <c r="P101" s="24">
        <f t="shared" si="33"/>
        <v>-5</v>
      </c>
      <c r="Q101" s="24">
        <v>23</v>
      </c>
      <c r="R101" s="24">
        <v>28</v>
      </c>
      <c r="S101" s="21">
        <f t="shared" si="34"/>
        <v>15</v>
      </c>
      <c r="T101" s="21">
        <v>7</v>
      </c>
      <c r="U101" s="21">
        <v>8</v>
      </c>
    </row>
    <row r="102" spans="2:21" s="2" customFormat="1" ht="12" customHeight="1">
      <c r="B102" s="6"/>
      <c r="C102" s="12"/>
      <c r="D102" s="5" t="s">
        <v>0</v>
      </c>
      <c r="E102" s="24">
        <v>2462</v>
      </c>
      <c r="F102" s="24">
        <f t="shared" si="30"/>
        <v>1</v>
      </c>
      <c r="G102" s="24">
        <v>7</v>
      </c>
      <c r="H102" s="24">
        <v>6</v>
      </c>
      <c r="I102" s="24">
        <f t="shared" si="31"/>
        <v>9967</v>
      </c>
      <c r="J102" s="24">
        <v>4978</v>
      </c>
      <c r="K102" s="24">
        <v>4989</v>
      </c>
      <c r="L102" s="24">
        <v>-3</v>
      </c>
      <c r="M102" s="24">
        <f t="shared" si="32"/>
        <v>3</v>
      </c>
      <c r="N102" s="24">
        <v>8</v>
      </c>
      <c r="O102" s="24">
        <v>5</v>
      </c>
      <c r="P102" s="24">
        <f t="shared" si="33"/>
        <v>-6</v>
      </c>
      <c r="Q102" s="24">
        <v>17</v>
      </c>
      <c r="R102" s="24">
        <v>23</v>
      </c>
      <c r="S102" s="21">
        <f t="shared" si="34"/>
        <v>13</v>
      </c>
      <c r="T102" s="21">
        <v>8</v>
      </c>
      <c r="U102" s="21">
        <v>5</v>
      </c>
    </row>
    <row r="103" spans="2:21" s="2" customFormat="1" ht="12" customHeight="1">
      <c r="B103" s="6"/>
      <c r="C103" s="12"/>
      <c r="D103" s="5" t="s">
        <v>97</v>
      </c>
      <c r="E103" s="24">
        <v>2575</v>
      </c>
      <c r="F103" s="24">
        <f t="shared" si="30"/>
        <v>7</v>
      </c>
      <c r="G103" s="24">
        <v>8</v>
      </c>
      <c r="H103" s="24">
        <v>1</v>
      </c>
      <c r="I103" s="24">
        <f t="shared" si="31"/>
        <v>10963</v>
      </c>
      <c r="J103" s="24">
        <v>5405</v>
      </c>
      <c r="K103" s="24">
        <v>5558</v>
      </c>
      <c r="L103" s="24">
        <v>-3</v>
      </c>
      <c r="M103" s="24">
        <f t="shared" si="32"/>
        <v>-1</v>
      </c>
      <c r="N103" s="24">
        <v>9</v>
      </c>
      <c r="O103" s="24">
        <v>10</v>
      </c>
      <c r="P103" s="24">
        <f t="shared" si="33"/>
        <v>-2</v>
      </c>
      <c r="Q103" s="24">
        <v>30</v>
      </c>
      <c r="R103" s="24">
        <v>32</v>
      </c>
      <c r="S103" s="21">
        <f t="shared" si="34"/>
        <v>25</v>
      </c>
      <c r="T103" s="21">
        <v>8</v>
      </c>
      <c r="U103" s="21">
        <v>17</v>
      </c>
    </row>
    <row r="104" spans="2:21" s="2" customFormat="1" ht="12" customHeight="1">
      <c r="B104" s="6"/>
      <c r="C104" s="12"/>
      <c r="D104" s="5" t="s">
        <v>98</v>
      </c>
      <c r="E104" s="24">
        <v>10515</v>
      </c>
      <c r="F104" s="24">
        <f t="shared" si="30"/>
        <v>34</v>
      </c>
      <c r="G104" s="24">
        <v>67</v>
      </c>
      <c r="H104" s="24">
        <v>33</v>
      </c>
      <c r="I104" s="24">
        <f t="shared" si="31"/>
        <v>32617</v>
      </c>
      <c r="J104" s="24">
        <v>16245</v>
      </c>
      <c r="K104" s="24">
        <v>16372</v>
      </c>
      <c r="L104" s="24">
        <v>63</v>
      </c>
      <c r="M104" s="24">
        <f t="shared" si="32"/>
        <v>34</v>
      </c>
      <c r="N104" s="24">
        <v>42</v>
      </c>
      <c r="O104" s="24">
        <v>8</v>
      </c>
      <c r="P104" s="24">
        <f t="shared" si="33"/>
        <v>29</v>
      </c>
      <c r="Q104" s="24">
        <v>155</v>
      </c>
      <c r="R104" s="24">
        <v>126</v>
      </c>
      <c r="S104" s="21">
        <f t="shared" si="34"/>
        <v>72</v>
      </c>
      <c r="T104" s="21">
        <v>35</v>
      </c>
      <c r="U104" s="21">
        <v>37</v>
      </c>
    </row>
    <row r="105" spans="2:21" s="2" customFormat="1" ht="12" customHeight="1">
      <c r="B105" s="6"/>
      <c r="C105" s="12"/>
      <c r="D105" s="5" t="s">
        <v>99</v>
      </c>
      <c r="E105" s="24">
        <v>5806</v>
      </c>
      <c r="F105" s="24">
        <f t="shared" si="30"/>
        <v>3</v>
      </c>
      <c r="G105" s="24">
        <v>14</v>
      </c>
      <c r="H105" s="24">
        <v>11</v>
      </c>
      <c r="I105" s="24">
        <f t="shared" si="31"/>
        <v>22977</v>
      </c>
      <c r="J105" s="24">
        <v>11399</v>
      </c>
      <c r="K105" s="24">
        <v>11578</v>
      </c>
      <c r="L105" s="24">
        <v>27</v>
      </c>
      <c r="M105" s="24">
        <f t="shared" si="32"/>
        <v>22</v>
      </c>
      <c r="N105" s="24">
        <v>30</v>
      </c>
      <c r="O105" s="24">
        <v>8</v>
      </c>
      <c r="P105" s="24">
        <f t="shared" si="33"/>
        <v>5</v>
      </c>
      <c r="Q105" s="24">
        <v>57</v>
      </c>
      <c r="R105" s="24">
        <v>52</v>
      </c>
      <c r="S105" s="21">
        <f t="shared" si="34"/>
        <v>29</v>
      </c>
      <c r="T105" s="21">
        <v>9</v>
      </c>
      <c r="U105" s="21">
        <v>20</v>
      </c>
    </row>
    <row r="106" spans="2:21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L5:L6"/>
    <mergeCell ref="M5:O5"/>
    <mergeCell ref="P5:R5"/>
    <mergeCell ref="I3:R4"/>
    <mergeCell ref="I5:I6"/>
    <mergeCell ref="J5:J6"/>
    <mergeCell ref="K5:K6"/>
    <mergeCell ref="F5:F6"/>
    <mergeCell ref="G5:G6"/>
    <mergeCell ref="H5:H6"/>
    <mergeCell ref="E3:H4"/>
    <mergeCell ref="E5:E6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U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113</v>
      </c>
    </row>
    <row r="3" spans="2:21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</row>
    <row r="4" spans="2:21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</row>
    <row r="5" spans="2:21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</row>
    <row r="6" spans="2:21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</row>
    <row r="7" spans="2:21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</row>
    <row r="8" spans="2:21" s="2" customFormat="1" ht="12" customHeight="1">
      <c r="B8" s="66" t="s">
        <v>2</v>
      </c>
      <c r="C8" s="67"/>
      <c r="D8" s="68"/>
      <c r="E8" s="22">
        <f>E9+E10</f>
        <v>534014</v>
      </c>
      <c r="F8" s="22">
        <f>G8-H8</f>
        <v>823</v>
      </c>
      <c r="G8" s="22">
        <f>G9+G10</f>
        <v>2499</v>
      </c>
      <c r="H8" s="22">
        <f>H9+H10</f>
        <v>1676</v>
      </c>
      <c r="I8" s="22">
        <f>J8+K8</f>
        <v>1879606</v>
      </c>
      <c r="J8" s="22">
        <f>J9+J10</f>
        <v>924796</v>
      </c>
      <c r="K8" s="22">
        <f>K9+K10</f>
        <v>954810</v>
      </c>
      <c r="L8" s="22">
        <f>L9+L10</f>
        <v>1135</v>
      </c>
      <c r="M8" s="22">
        <f>N8-O8</f>
        <v>921</v>
      </c>
      <c r="N8" s="22">
        <f>N9+N10</f>
        <v>1934</v>
      </c>
      <c r="O8" s="22">
        <f>O9+O10</f>
        <v>1013</v>
      </c>
      <c r="P8" s="22">
        <f>Q8-R8</f>
        <v>214</v>
      </c>
      <c r="Q8" s="22">
        <f>Q9+Q10</f>
        <v>5400</v>
      </c>
      <c r="R8" s="22">
        <f>R9+R10</f>
        <v>5186</v>
      </c>
      <c r="S8" s="23">
        <f>T8+U8</f>
        <v>3214</v>
      </c>
      <c r="T8" s="23">
        <f>T9+T10</f>
        <v>1414</v>
      </c>
      <c r="U8" s="23">
        <f>U9+U10</f>
        <v>1800</v>
      </c>
    </row>
    <row r="9" spans="2:21" s="2" customFormat="1" ht="12" customHeight="1">
      <c r="B9" s="66" t="s">
        <v>3</v>
      </c>
      <c r="C9" s="69"/>
      <c r="D9" s="56"/>
      <c r="E9" s="22">
        <f>SUM(E12:E22)</f>
        <v>350125</v>
      </c>
      <c r="F9" s="22">
        <f>G9-H9</f>
        <v>582</v>
      </c>
      <c r="G9" s="22">
        <f>SUM(G12:G22)</f>
        <v>1837</v>
      </c>
      <c r="H9" s="22">
        <f>SUM(H12:H22)</f>
        <v>1255</v>
      </c>
      <c r="I9" s="22">
        <f>J9+K9</f>
        <v>1179516</v>
      </c>
      <c r="J9" s="22">
        <f>SUM(J12:J22)</f>
        <v>579027</v>
      </c>
      <c r="K9" s="22">
        <f>SUM(K12:K22)</f>
        <v>600489</v>
      </c>
      <c r="L9" s="22">
        <f>SUM(L12:L22)</f>
        <v>861</v>
      </c>
      <c r="M9" s="22">
        <f>N9-O9</f>
        <v>684</v>
      </c>
      <c r="N9" s="22">
        <f>SUM(N12:N22)</f>
        <v>1278</v>
      </c>
      <c r="O9" s="22">
        <f>SUM(O12:O22)</f>
        <v>594</v>
      </c>
      <c r="P9" s="22">
        <f>Q9-R9</f>
        <v>177</v>
      </c>
      <c r="Q9" s="22">
        <f>SUM(Q12:Q22)</f>
        <v>3314</v>
      </c>
      <c r="R9" s="22">
        <f>SUM(R12:R22)</f>
        <v>3137</v>
      </c>
      <c r="S9" s="23">
        <f>T9+U9</f>
        <v>1784</v>
      </c>
      <c r="T9" s="23">
        <f>SUM(T12:T22)</f>
        <v>796</v>
      </c>
      <c r="U9" s="23">
        <f>SUM(U12:U22)</f>
        <v>988</v>
      </c>
    </row>
    <row r="10" spans="2:21" s="2" customFormat="1" ht="12" customHeight="1">
      <c r="B10" s="66" t="s">
        <v>4</v>
      </c>
      <c r="C10" s="69"/>
      <c r="D10" s="56"/>
      <c r="E10" s="22">
        <f>E24+E35+E41+E48+E56+E62+E65+E75+E85+E91+E97+E100</f>
        <v>183889</v>
      </c>
      <c r="F10" s="22">
        <f>G10-H10</f>
        <v>241</v>
      </c>
      <c r="G10" s="22">
        <f>G24+G35+G41+G48+G56+G62+G65+G75+G85+G91+G97+G100</f>
        <v>662</v>
      </c>
      <c r="H10" s="22">
        <f>H24+H35+H41+H48+H56+H62+H65+H75+H85+H91+H97+H100</f>
        <v>421</v>
      </c>
      <c r="I10" s="22">
        <f>J10+K10</f>
        <v>700090</v>
      </c>
      <c r="J10" s="22">
        <f>J24+J35+J41+J48+J56+J62+J65+J75+J85+J91+J97+J100</f>
        <v>345769</v>
      </c>
      <c r="K10" s="22">
        <f>K24+K35+K41+K48+K56+K62+K65+K75+K85+K91+K97+K100</f>
        <v>354321</v>
      </c>
      <c r="L10" s="22">
        <f>L24+L35+L41+L48+L56+L62+L65+L75+L85+L91+L97+L100</f>
        <v>274</v>
      </c>
      <c r="M10" s="22">
        <f>N10-O10</f>
        <v>237</v>
      </c>
      <c r="N10" s="22">
        <f>N24+N35+N41+N48+N56+N62+N65+N75+N85+N91+N97+N100</f>
        <v>656</v>
      </c>
      <c r="O10" s="22">
        <f>O24+O35+O41+O48+O56+O62+O65+O75+O85+O91+O97+O100</f>
        <v>419</v>
      </c>
      <c r="P10" s="22">
        <f>Q10-R10</f>
        <v>37</v>
      </c>
      <c r="Q10" s="22">
        <f>Q24+Q35+Q41+Q48+Q56+Q62+Q65+Q75+Q85+Q91+Q97+Q100</f>
        <v>2086</v>
      </c>
      <c r="R10" s="22">
        <f>R24+R35+R41+R48+R56+R62+R65+R75+R85+R91+R97+R100</f>
        <v>2049</v>
      </c>
      <c r="S10" s="23">
        <f>S24+S35+S41+S48+S56+S62+S65+S75+S85+S91+S97+S100</f>
        <v>1430</v>
      </c>
      <c r="T10" s="23">
        <f>T24+T35+T41+T48+T56+T62+T65+T75+T85+T91+T97+T100</f>
        <v>618</v>
      </c>
      <c r="U10" s="23">
        <f>U24+U35+U41+U48+U56+U62+U65+U75+U85+U91+U97+U100</f>
        <v>812</v>
      </c>
    </row>
    <row r="11" spans="2:21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</row>
    <row r="12" spans="2:21" s="2" customFormat="1" ht="12" customHeight="1">
      <c r="B12" s="3"/>
      <c r="C12" s="55" t="s">
        <v>21</v>
      </c>
      <c r="D12" s="56"/>
      <c r="E12" s="24">
        <v>83246</v>
      </c>
      <c r="F12" s="24">
        <f aca="true" t="shared" si="0" ref="F12:F22">G12-H12</f>
        <v>82</v>
      </c>
      <c r="G12" s="24">
        <v>428</v>
      </c>
      <c r="H12" s="24">
        <v>346</v>
      </c>
      <c r="I12" s="24">
        <f aca="true" t="shared" si="1" ref="I12:I22">J12+K12</f>
        <v>270488</v>
      </c>
      <c r="J12" s="24">
        <v>131967</v>
      </c>
      <c r="K12" s="24">
        <v>138521</v>
      </c>
      <c r="L12" s="24">
        <v>156</v>
      </c>
      <c r="M12" s="24">
        <f aca="true" t="shared" si="2" ref="M12:M22">N12-O12</f>
        <v>174</v>
      </c>
      <c r="N12" s="24">
        <v>304</v>
      </c>
      <c r="O12" s="24">
        <v>130</v>
      </c>
      <c r="P12" s="24">
        <f aca="true" t="shared" si="3" ref="P12:P22">Q12-R12</f>
        <v>-18</v>
      </c>
      <c r="Q12" s="24">
        <v>752</v>
      </c>
      <c r="R12" s="24">
        <v>770</v>
      </c>
      <c r="S12" s="21">
        <f>T12+U12</f>
        <v>471</v>
      </c>
      <c r="T12" s="21">
        <v>209</v>
      </c>
      <c r="U12" s="21">
        <v>262</v>
      </c>
    </row>
    <row r="13" spans="2:21" s="2" customFormat="1" ht="12" customHeight="1">
      <c r="B13" s="3"/>
      <c r="C13" s="55" t="s">
        <v>22</v>
      </c>
      <c r="D13" s="56"/>
      <c r="E13" s="24">
        <v>71106</v>
      </c>
      <c r="F13" s="24">
        <f t="shared" si="0"/>
        <v>160</v>
      </c>
      <c r="G13" s="24">
        <v>435</v>
      </c>
      <c r="H13" s="24">
        <v>275</v>
      </c>
      <c r="I13" s="24">
        <f t="shared" si="1"/>
        <v>226101</v>
      </c>
      <c r="J13" s="24">
        <v>111852</v>
      </c>
      <c r="K13" s="24">
        <v>114249</v>
      </c>
      <c r="L13" s="24">
        <v>209</v>
      </c>
      <c r="M13" s="24">
        <f t="shared" si="2"/>
        <v>162</v>
      </c>
      <c r="N13" s="24">
        <v>272</v>
      </c>
      <c r="O13" s="24">
        <v>110</v>
      </c>
      <c r="P13" s="24">
        <f t="shared" si="3"/>
        <v>47</v>
      </c>
      <c r="Q13" s="24">
        <v>724</v>
      </c>
      <c r="R13" s="24">
        <v>677</v>
      </c>
      <c r="S13" s="21">
        <f aca="true" t="shared" si="4" ref="S13:S22">T13+U13</f>
        <v>381</v>
      </c>
      <c r="T13" s="21">
        <v>188</v>
      </c>
      <c r="U13" s="21">
        <v>193</v>
      </c>
    </row>
    <row r="14" spans="2:21" s="2" customFormat="1" ht="12" customHeight="1">
      <c r="B14" s="6"/>
      <c r="C14" s="55" t="s">
        <v>23</v>
      </c>
      <c r="D14" s="56"/>
      <c r="E14" s="24">
        <v>39414</v>
      </c>
      <c r="F14" s="24">
        <f t="shared" si="0"/>
        <v>71</v>
      </c>
      <c r="G14" s="24">
        <v>333</v>
      </c>
      <c r="H14" s="24">
        <v>262</v>
      </c>
      <c r="I14" s="24">
        <f t="shared" si="1"/>
        <v>132453</v>
      </c>
      <c r="J14" s="24">
        <v>63793</v>
      </c>
      <c r="K14" s="24">
        <v>68660</v>
      </c>
      <c r="L14" s="24">
        <v>-28</v>
      </c>
      <c r="M14" s="24">
        <f t="shared" si="2"/>
        <v>17</v>
      </c>
      <c r="N14" s="24">
        <v>102</v>
      </c>
      <c r="O14" s="24">
        <v>85</v>
      </c>
      <c r="P14" s="24">
        <f t="shared" si="3"/>
        <v>-45</v>
      </c>
      <c r="Q14" s="24">
        <v>238</v>
      </c>
      <c r="R14" s="24">
        <v>283</v>
      </c>
      <c r="S14" s="21">
        <f t="shared" si="4"/>
        <v>169</v>
      </c>
      <c r="T14" s="21">
        <v>76</v>
      </c>
      <c r="U14" s="21">
        <v>93</v>
      </c>
    </row>
    <row r="15" spans="2:21" s="2" customFormat="1" ht="12" customHeight="1">
      <c r="B15" s="6"/>
      <c r="C15" s="55" t="s">
        <v>24</v>
      </c>
      <c r="D15" s="56"/>
      <c r="E15" s="24">
        <v>31162</v>
      </c>
      <c r="F15" s="24">
        <f t="shared" si="0"/>
        <v>54</v>
      </c>
      <c r="G15" s="24">
        <v>144</v>
      </c>
      <c r="H15" s="24">
        <v>90</v>
      </c>
      <c r="I15" s="24">
        <f t="shared" si="1"/>
        <v>108645</v>
      </c>
      <c r="J15" s="24">
        <v>53581</v>
      </c>
      <c r="K15" s="24">
        <v>55064</v>
      </c>
      <c r="L15" s="24">
        <v>61</v>
      </c>
      <c r="M15" s="24">
        <f t="shared" si="2"/>
        <v>64</v>
      </c>
      <c r="N15" s="24">
        <v>114</v>
      </c>
      <c r="O15" s="24">
        <v>50</v>
      </c>
      <c r="P15" s="24">
        <f t="shared" si="3"/>
        <v>-3</v>
      </c>
      <c r="Q15" s="24">
        <v>264</v>
      </c>
      <c r="R15" s="24">
        <v>267</v>
      </c>
      <c r="S15" s="21">
        <f t="shared" si="4"/>
        <v>165</v>
      </c>
      <c r="T15" s="21">
        <v>75</v>
      </c>
      <c r="U15" s="21">
        <v>90</v>
      </c>
    </row>
    <row r="16" spans="2:21" s="2" customFormat="1" ht="12" customHeight="1">
      <c r="B16" s="6"/>
      <c r="C16" s="55" t="s">
        <v>25</v>
      </c>
      <c r="D16" s="56"/>
      <c r="E16" s="24">
        <v>36971</v>
      </c>
      <c r="F16" s="24">
        <f t="shared" si="0"/>
        <v>134</v>
      </c>
      <c r="G16" s="24">
        <v>174</v>
      </c>
      <c r="H16" s="24">
        <v>40</v>
      </c>
      <c r="I16" s="24">
        <f t="shared" si="1"/>
        <v>127952</v>
      </c>
      <c r="J16" s="24">
        <v>64151</v>
      </c>
      <c r="K16" s="24">
        <v>63801</v>
      </c>
      <c r="L16" s="24">
        <v>287</v>
      </c>
      <c r="M16" s="24">
        <f t="shared" si="2"/>
        <v>100</v>
      </c>
      <c r="N16" s="24">
        <v>145</v>
      </c>
      <c r="O16" s="24">
        <v>45</v>
      </c>
      <c r="P16" s="24">
        <f t="shared" si="3"/>
        <v>187</v>
      </c>
      <c r="Q16" s="24">
        <v>487</v>
      </c>
      <c r="R16" s="24">
        <v>300</v>
      </c>
      <c r="S16" s="21">
        <f t="shared" si="4"/>
        <v>117</v>
      </c>
      <c r="T16" s="21">
        <v>54</v>
      </c>
      <c r="U16" s="21">
        <v>63</v>
      </c>
    </row>
    <row r="17" spans="2:21" s="2" customFormat="1" ht="12" customHeight="1">
      <c r="B17" s="6"/>
      <c r="C17" s="55" t="s">
        <v>26</v>
      </c>
      <c r="D17" s="56"/>
      <c r="E17" s="24">
        <v>13911</v>
      </c>
      <c r="F17" s="24">
        <f t="shared" si="0"/>
        <v>-4</v>
      </c>
      <c r="G17" s="24">
        <v>31</v>
      </c>
      <c r="H17" s="24">
        <v>35</v>
      </c>
      <c r="I17" s="24">
        <f t="shared" si="1"/>
        <v>47578</v>
      </c>
      <c r="J17" s="24">
        <v>23347</v>
      </c>
      <c r="K17" s="24">
        <v>24231</v>
      </c>
      <c r="L17" s="24">
        <v>32</v>
      </c>
      <c r="M17" s="24">
        <f t="shared" si="2"/>
        <v>43</v>
      </c>
      <c r="N17" s="24">
        <v>66</v>
      </c>
      <c r="O17" s="24">
        <v>23</v>
      </c>
      <c r="P17" s="24">
        <f t="shared" si="3"/>
        <v>-11</v>
      </c>
      <c r="Q17" s="24">
        <v>120</v>
      </c>
      <c r="R17" s="24">
        <v>131</v>
      </c>
      <c r="S17" s="21">
        <f t="shared" si="4"/>
        <v>91</v>
      </c>
      <c r="T17" s="21">
        <v>38</v>
      </c>
      <c r="U17" s="21">
        <v>53</v>
      </c>
    </row>
    <row r="18" spans="2:21" s="2" customFormat="1" ht="12" customHeight="1">
      <c r="B18" s="6"/>
      <c r="C18" s="55" t="s">
        <v>27</v>
      </c>
      <c r="D18" s="56"/>
      <c r="E18" s="24">
        <v>20480</v>
      </c>
      <c r="F18" s="24">
        <f t="shared" si="0"/>
        <v>25</v>
      </c>
      <c r="G18" s="24">
        <v>99</v>
      </c>
      <c r="H18" s="24">
        <v>74</v>
      </c>
      <c r="I18" s="24">
        <f t="shared" si="1"/>
        <v>71618</v>
      </c>
      <c r="J18" s="24">
        <v>35110</v>
      </c>
      <c r="K18" s="24">
        <v>36508</v>
      </c>
      <c r="L18" s="24">
        <v>51</v>
      </c>
      <c r="M18" s="24">
        <f t="shared" si="2"/>
        <v>45</v>
      </c>
      <c r="N18" s="24">
        <v>81</v>
      </c>
      <c r="O18" s="24">
        <v>36</v>
      </c>
      <c r="P18" s="24">
        <f t="shared" si="3"/>
        <v>6</v>
      </c>
      <c r="Q18" s="24">
        <v>207</v>
      </c>
      <c r="R18" s="24">
        <v>201</v>
      </c>
      <c r="S18" s="21">
        <f t="shared" si="4"/>
        <v>85</v>
      </c>
      <c r="T18" s="21">
        <v>33</v>
      </c>
      <c r="U18" s="21">
        <v>52</v>
      </c>
    </row>
    <row r="19" spans="2:21" s="2" customFormat="1" ht="12" customHeight="1">
      <c r="B19" s="6"/>
      <c r="C19" s="55" t="s">
        <v>28</v>
      </c>
      <c r="D19" s="56"/>
      <c r="E19" s="24">
        <v>13586</v>
      </c>
      <c r="F19" s="24">
        <f t="shared" si="0"/>
        <v>10</v>
      </c>
      <c r="G19" s="24">
        <v>41</v>
      </c>
      <c r="H19" s="24">
        <v>31</v>
      </c>
      <c r="I19" s="24">
        <f t="shared" si="1"/>
        <v>47399</v>
      </c>
      <c r="J19" s="24">
        <v>23155</v>
      </c>
      <c r="K19" s="24">
        <v>24244</v>
      </c>
      <c r="L19" s="24">
        <v>-8</v>
      </c>
      <c r="M19" s="24">
        <f t="shared" si="2"/>
        <v>37</v>
      </c>
      <c r="N19" s="24">
        <v>55</v>
      </c>
      <c r="O19" s="24">
        <v>18</v>
      </c>
      <c r="P19" s="24">
        <f t="shared" si="3"/>
        <v>-45</v>
      </c>
      <c r="Q19" s="24">
        <v>143</v>
      </c>
      <c r="R19" s="24">
        <v>188</v>
      </c>
      <c r="S19" s="21">
        <f t="shared" si="4"/>
        <v>116</v>
      </c>
      <c r="T19" s="21">
        <v>48</v>
      </c>
      <c r="U19" s="21">
        <v>68</v>
      </c>
    </row>
    <row r="20" spans="2:21" s="2" customFormat="1" ht="12" customHeight="1">
      <c r="B20" s="6"/>
      <c r="C20" s="55" t="s">
        <v>29</v>
      </c>
      <c r="D20" s="56"/>
      <c r="E20" s="24">
        <v>15142</v>
      </c>
      <c r="F20" s="24">
        <f t="shared" si="0"/>
        <v>26</v>
      </c>
      <c r="G20" s="24">
        <v>65</v>
      </c>
      <c r="H20" s="24">
        <v>39</v>
      </c>
      <c r="I20" s="24">
        <f t="shared" si="1"/>
        <v>55285</v>
      </c>
      <c r="J20" s="24">
        <v>27185</v>
      </c>
      <c r="K20" s="24">
        <v>28100</v>
      </c>
      <c r="L20" s="24">
        <v>82</v>
      </c>
      <c r="M20" s="24">
        <f t="shared" si="2"/>
        <v>28</v>
      </c>
      <c r="N20" s="24">
        <v>56</v>
      </c>
      <c r="O20" s="24">
        <v>28</v>
      </c>
      <c r="P20" s="24">
        <f t="shared" si="3"/>
        <v>54</v>
      </c>
      <c r="Q20" s="24">
        <v>170</v>
      </c>
      <c r="R20" s="24">
        <v>116</v>
      </c>
      <c r="S20" s="21">
        <f t="shared" si="4"/>
        <v>56</v>
      </c>
      <c r="T20" s="21">
        <v>15</v>
      </c>
      <c r="U20" s="21">
        <v>41</v>
      </c>
    </row>
    <row r="21" spans="2:21" s="2" customFormat="1" ht="12" customHeight="1">
      <c r="B21" s="6"/>
      <c r="C21" s="55" t="s">
        <v>30</v>
      </c>
      <c r="D21" s="56"/>
      <c r="E21" s="24">
        <v>12852</v>
      </c>
      <c r="F21" s="24">
        <f t="shared" si="0"/>
        <v>9</v>
      </c>
      <c r="G21" s="24">
        <v>41</v>
      </c>
      <c r="H21" s="24">
        <v>32</v>
      </c>
      <c r="I21" s="24">
        <f t="shared" si="1"/>
        <v>48251</v>
      </c>
      <c r="J21" s="24">
        <v>23474</v>
      </c>
      <c r="K21" s="24">
        <v>24777</v>
      </c>
      <c r="L21" s="24">
        <v>20</v>
      </c>
      <c r="M21" s="24">
        <f t="shared" si="2"/>
        <v>7</v>
      </c>
      <c r="N21" s="24">
        <v>43</v>
      </c>
      <c r="O21" s="24">
        <v>36</v>
      </c>
      <c r="P21" s="24">
        <f t="shared" si="3"/>
        <v>13</v>
      </c>
      <c r="Q21" s="24">
        <v>108</v>
      </c>
      <c r="R21" s="24">
        <v>95</v>
      </c>
      <c r="S21" s="21">
        <f t="shared" si="4"/>
        <v>55</v>
      </c>
      <c r="T21" s="21">
        <v>22</v>
      </c>
      <c r="U21" s="21">
        <v>33</v>
      </c>
    </row>
    <row r="22" spans="2:21" s="2" customFormat="1" ht="12" customHeight="1">
      <c r="B22" s="6"/>
      <c r="C22" s="55" t="s">
        <v>31</v>
      </c>
      <c r="D22" s="56"/>
      <c r="E22" s="24">
        <v>12255</v>
      </c>
      <c r="F22" s="24">
        <f t="shared" si="0"/>
        <v>15</v>
      </c>
      <c r="G22" s="24">
        <v>46</v>
      </c>
      <c r="H22" s="24">
        <v>31</v>
      </c>
      <c r="I22" s="24">
        <f t="shared" si="1"/>
        <v>43746</v>
      </c>
      <c r="J22" s="24">
        <v>21412</v>
      </c>
      <c r="K22" s="24">
        <v>22334</v>
      </c>
      <c r="L22" s="24">
        <v>-1</v>
      </c>
      <c r="M22" s="24">
        <f t="shared" si="2"/>
        <v>7</v>
      </c>
      <c r="N22" s="24">
        <v>40</v>
      </c>
      <c r="O22" s="24">
        <v>33</v>
      </c>
      <c r="P22" s="24">
        <f t="shared" si="3"/>
        <v>-8</v>
      </c>
      <c r="Q22" s="24">
        <v>101</v>
      </c>
      <c r="R22" s="24">
        <v>109</v>
      </c>
      <c r="S22" s="21">
        <f t="shared" si="4"/>
        <v>78</v>
      </c>
      <c r="T22" s="21">
        <v>38</v>
      </c>
      <c r="U22" s="21">
        <v>40</v>
      </c>
    </row>
    <row r="23" spans="2:21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2:21" s="2" customFormat="1" ht="12" customHeight="1">
      <c r="B24" s="8"/>
      <c r="C24" s="70" t="s">
        <v>32</v>
      </c>
      <c r="D24" s="68"/>
      <c r="E24" s="22">
        <f>SUM(E25:E33)</f>
        <v>21217</v>
      </c>
      <c r="F24" s="22">
        <f aca="true" t="shared" si="5" ref="F24:F33">G24-H24</f>
        <v>17</v>
      </c>
      <c r="G24" s="22">
        <f>SUM(G25:G33)</f>
        <v>58</v>
      </c>
      <c r="H24" s="22">
        <f>SUM(H25:H33)</f>
        <v>41</v>
      </c>
      <c r="I24" s="22">
        <f aca="true" t="shared" si="6" ref="I24:I33">J24+K24</f>
        <v>88802</v>
      </c>
      <c r="J24" s="22">
        <f>SUM(J25:J33)</f>
        <v>43884</v>
      </c>
      <c r="K24" s="22">
        <f>SUM(K25:K33)</f>
        <v>44918</v>
      </c>
      <c r="L24" s="22">
        <f>SUM(L25:L33)</f>
        <v>-12</v>
      </c>
      <c r="M24" s="22">
        <f aca="true" t="shared" si="7" ref="M24:M33">N24-O24</f>
        <v>23</v>
      </c>
      <c r="N24" s="22">
        <f>SUM(N25:N33)</f>
        <v>74</v>
      </c>
      <c r="O24" s="22">
        <f>SUM(O25:O33)</f>
        <v>51</v>
      </c>
      <c r="P24" s="22">
        <f aca="true" t="shared" si="8" ref="P24:P33">Q24-R24</f>
        <v>-35</v>
      </c>
      <c r="Q24" s="22">
        <f>SUM(Q25:Q33)</f>
        <v>225</v>
      </c>
      <c r="R24" s="22">
        <f>SUM(R25:R33)</f>
        <v>260</v>
      </c>
      <c r="S24" s="23">
        <f>T24+U24</f>
        <v>208</v>
      </c>
      <c r="T24" s="23">
        <f>SUM(T25:T33)</f>
        <v>80</v>
      </c>
      <c r="U24" s="23">
        <f>SUM(U25:U33)</f>
        <v>128</v>
      </c>
    </row>
    <row r="25" spans="2:21" s="2" customFormat="1" ht="12" customHeight="1">
      <c r="B25" s="6"/>
      <c r="C25" s="11"/>
      <c r="D25" s="9" t="s">
        <v>33</v>
      </c>
      <c r="E25" s="24">
        <v>2046</v>
      </c>
      <c r="F25" s="24">
        <f t="shared" si="5"/>
        <v>2</v>
      </c>
      <c r="G25" s="24">
        <v>6</v>
      </c>
      <c r="H25" s="24">
        <v>4</v>
      </c>
      <c r="I25" s="24">
        <f t="shared" si="6"/>
        <v>8830</v>
      </c>
      <c r="J25" s="24">
        <v>4358</v>
      </c>
      <c r="K25" s="24">
        <v>4472</v>
      </c>
      <c r="L25" s="24">
        <v>-10</v>
      </c>
      <c r="M25" s="24">
        <f t="shared" si="7"/>
        <v>0</v>
      </c>
      <c r="N25" s="24">
        <v>3</v>
      </c>
      <c r="O25" s="24">
        <v>3</v>
      </c>
      <c r="P25" s="24">
        <f t="shared" si="8"/>
        <v>-10</v>
      </c>
      <c r="Q25" s="24">
        <v>18</v>
      </c>
      <c r="R25" s="24">
        <v>28</v>
      </c>
      <c r="S25" s="21">
        <f>T25+U25</f>
        <v>18</v>
      </c>
      <c r="T25" s="21">
        <v>4</v>
      </c>
      <c r="U25" s="21">
        <v>14</v>
      </c>
    </row>
    <row r="26" spans="2:21" s="2" customFormat="1" ht="12" customHeight="1">
      <c r="B26" s="6"/>
      <c r="C26" s="11"/>
      <c r="D26" s="9" t="s">
        <v>34</v>
      </c>
      <c r="E26" s="24">
        <v>3206</v>
      </c>
      <c r="F26" s="24">
        <f t="shared" si="5"/>
        <v>0</v>
      </c>
      <c r="G26" s="24">
        <v>7</v>
      </c>
      <c r="H26" s="24">
        <v>7</v>
      </c>
      <c r="I26" s="24">
        <f t="shared" si="6"/>
        <v>13777</v>
      </c>
      <c r="J26" s="24">
        <v>6861</v>
      </c>
      <c r="K26" s="24">
        <v>6916</v>
      </c>
      <c r="L26" s="24">
        <v>-8</v>
      </c>
      <c r="M26" s="24">
        <f t="shared" si="7"/>
        <v>5</v>
      </c>
      <c r="N26" s="24">
        <v>12</v>
      </c>
      <c r="O26" s="24">
        <v>7</v>
      </c>
      <c r="P26" s="24">
        <f t="shared" si="8"/>
        <v>-13</v>
      </c>
      <c r="Q26" s="24">
        <v>27</v>
      </c>
      <c r="R26" s="24">
        <v>40</v>
      </c>
      <c r="S26" s="21">
        <f aca="true" t="shared" si="9" ref="S26:S33">T26+U26</f>
        <v>29</v>
      </c>
      <c r="T26" s="21">
        <v>17</v>
      </c>
      <c r="U26" s="21">
        <v>12</v>
      </c>
    </row>
    <row r="27" spans="2:21" s="2" customFormat="1" ht="12" customHeight="1">
      <c r="B27" s="6"/>
      <c r="C27" s="11"/>
      <c r="D27" s="9" t="s">
        <v>35</v>
      </c>
      <c r="E27" s="24">
        <v>3847</v>
      </c>
      <c r="F27" s="24">
        <f t="shared" si="5"/>
        <v>-3</v>
      </c>
      <c r="G27" s="24">
        <v>7</v>
      </c>
      <c r="H27" s="24">
        <v>10</v>
      </c>
      <c r="I27" s="24">
        <f t="shared" si="6"/>
        <v>16163</v>
      </c>
      <c r="J27" s="24">
        <v>7969</v>
      </c>
      <c r="K27" s="24">
        <v>8194</v>
      </c>
      <c r="L27" s="24">
        <v>-17</v>
      </c>
      <c r="M27" s="24">
        <f t="shared" si="7"/>
        <v>-2</v>
      </c>
      <c r="N27" s="24">
        <v>10</v>
      </c>
      <c r="O27" s="24">
        <v>12</v>
      </c>
      <c r="P27" s="24">
        <f t="shared" si="8"/>
        <v>-15</v>
      </c>
      <c r="Q27" s="24">
        <v>35</v>
      </c>
      <c r="R27" s="24">
        <v>50</v>
      </c>
      <c r="S27" s="21">
        <f t="shared" si="9"/>
        <v>42</v>
      </c>
      <c r="T27" s="21">
        <v>19</v>
      </c>
      <c r="U27" s="21">
        <v>23</v>
      </c>
    </row>
    <row r="28" spans="2:21" s="2" customFormat="1" ht="12" customHeight="1">
      <c r="B28" s="6"/>
      <c r="C28" s="11"/>
      <c r="D28" s="9" t="s">
        <v>36</v>
      </c>
      <c r="E28" s="24">
        <v>3155</v>
      </c>
      <c r="F28" s="24">
        <f t="shared" si="5"/>
        <v>9</v>
      </c>
      <c r="G28" s="24">
        <v>16</v>
      </c>
      <c r="H28" s="24">
        <v>7</v>
      </c>
      <c r="I28" s="24">
        <f t="shared" si="6"/>
        <v>12271</v>
      </c>
      <c r="J28" s="24">
        <v>6039</v>
      </c>
      <c r="K28" s="24">
        <v>6232</v>
      </c>
      <c r="L28" s="24">
        <v>13</v>
      </c>
      <c r="M28" s="24">
        <f t="shared" si="7"/>
        <v>2</v>
      </c>
      <c r="N28" s="24">
        <v>11</v>
      </c>
      <c r="O28" s="24">
        <v>9</v>
      </c>
      <c r="P28" s="24">
        <f t="shared" si="8"/>
        <v>11</v>
      </c>
      <c r="Q28" s="24">
        <v>57</v>
      </c>
      <c r="R28" s="24">
        <v>46</v>
      </c>
      <c r="S28" s="21">
        <f t="shared" si="9"/>
        <v>42</v>
      </c>
      <c r="T28" s="21">
        <v>17</v>
      </c>
      <c r="U28" s="21">
        <v>25</v>
      </c>
    </row>
    <row r="29" spans="2:21" s="2" customFormat="1" ht="12" customHeight="1">
      <c r="B29" s="6"/>
      <c r="C29" s="12"/>
      <c r="D29" s="5" t="s">
        <v>37</v>
      </c>
      <c r="E29" s="24">
        <v>1738</v>
      </c>
      <c r="F29" s="24">
        <f t="shared" si="5"/>
        <v>4</v>
      </c>
      <c r="G29" s="24">
        <v>5</v>
      </c>
      <c r="H29" s="24">
        <v>1</v>
      </c>
      <c r="I29" s="24">
        <f t="shared" si="6"/>
        <v>7838</v>
      </c>
      <c r="J29" s="24">
        <v>3905</v>
      </c>
      <c r="K29" s="24">
        <v>3933</v>
      </c>
      <c r="L29" s="24">
        <v>5</v>
      </c>
      <c r="M29" s="24">
        <f t="shared" si="7"/>
        <v>6</v>
      </c>
      <c r="N29" s="24">
        <v>10</v>
      </c>
      <c r="O29" s="24">
        <v>4</v>
      </c>
      <c r="P29" s="24">
        <f t="shared" si="8"/>
        <v>-1</v>
      </c>
      <c r="Q29" s="24">
        <v>17</v>
      </c>
      <c r="R29" s="24">
        <v>18</v>
      </c>
      <c r="S29" s="21">
        <f t="shared" si="9"/>
        <v>12</v>
      </c>
      <c r="T29" s="21">
        <v>2</v>
      </c>
      <c r="U29" s="21">
        <v>10</v>
      </c>
    </row>
    <row r="30" spans="2:21" s="2" customFormat="1" ht="12" customHeight="1">
      <c r="B30" s="6"/>
      <c r="C30" s="12"/>
      <c r="D30" s="5" t="s">
        <v>38</v>
      </c>
      <c r="E30" s="24">
        <v>2383</v>
      </c>
      <c r="F30" s="24">
        <f t="shared" si="5"/>
        <v>4</v>
      </c>
      <c r="G30" s="24">
        <v>6</v>
      </c>
      <c r="H30" s="24">
        <v>2</v>
      </c>
      <c r="I30" s="24">
        <f t="shared" si="6"/>
        <v>10356</v>
      </c>
      <c r="J30" s="24">
        <v>5072</v>
      </c>
      <c r="K30" s="24">
        <v>5284</v>
      </c>
      <c r="L30" s="24">
        <v>8</v>
      </c>
      <c r="M30" s="24">
        <f t="shared" si="7"/>
        <v>5</v>
      </c>
      <c r="N30" s="24">
        <v>11</v>
      </c>
      <c r="O30" s="24">
        <v>6</v>
      </c>
      <c r="P30" s="24">
        <f t="shared" si="8"/>
        <v>3</v>
      </c>
      <c r="Q30" s="24">
        <v>20</v>
      </c>
      <c r="R30" s="24">
        <v>17</v>
      </c>
      <c r="S30" s="21">
        <f t="shared" si="9"/>
        <v>14</v>
      </c>
      <c r="T30" s="21">
        <v>4</v>
      </c>
      <c r="U30" s="21">
        <v>10</v>
      </c>
    </row>
    <row r="31" spans="2:21" s="2" customFormat="1" ht="12" customHeight="1">
      <c r="B31" s="6"/>
      <c r="C31" s="12"/>
      <c r="D31" s="5" t="s">
        <v>39</v>
      </c>
      <c r="E31" s="24">
        <v>2824</v>
      </c>
      <c r="F31" s="24">
        <f t="shared" si="5"/>
        <v>5</v>
      </c>
      <c r="G31" s="24">
        <v>10</v>
      </c>
      <c r="H31" s="24">
        <v>5</v>
      </c>
      <c r="I31" s="24">
        <f t="shared" si="6"/>
        <v>11942</v>
      </c>
      <c r="J31" s="24">
        <v>5914</v>
      </c>
      <c r="K31" s="24">
        <v>6028</v>
      </c>
      <c r="L31" s="24">
        <v>9</v>
      </c>
      <c r="M31" s="24">
        <f t="shared" si="7"/>
        <v>5</v>
      </c>
      <c r="N31" s="24">
        <v>11</v>
      </c>
      <c r="O31" s="24">
        <v>6</v>
      </c>
      <c r="P31" s="24">
        <f t="shared" si="8"/>
        <v>4</v>
      </c>
      <c r="Q31" s="24">
        <v>38</v>
      </c>
      <c r="R31" s="24">
        <v>34</v>
      </c>
      <c r="S31" s="21">
        <f t="shared" si="9"/>
        <v>29</v>
      </c>
      <c r="T31" s="21">
        <v>10</v>
      </c>
      <c r="U31" s="21">
        <v>19</v>
      </c>
    </row>
    <row r="32" spans="2:21" s="2" customFormat="1" ht="12" customHeight="1">
      <c r="B32" s="6"/>
      <c r="C32" s="12"/>
      <c r="D32" s="5" t="s">
        <v>40</v>
      </c>
      <c r="E32" s="24">
        <v>849</v>
      </c>
      <c r="F32" s="24">
        <f t="shared" si="5"/>
        <v>-1</v>
      </c>
      <c r="G32" s="24">
        <v>0</v>
      </c>
      <c r="H32" s="24">
        <v>1</v>
      </c>
      <c r="I32" s="24">
        <f t="shared" si="6"/>
        <v>3254</v>
      </c>
      <c r="J32" s="24">
        <v>1621</v>
      </c>
      <c r="K32" s="24">
        <v>1633</v>
      </c>
      <c r="L32" s="24">
        <v>-1</v>
      </c>
      <c r="M32" s="24">
        <f t="shared" si="7"/>
        <v>5</v>
      </c>
      <c r="N32" s="24">
        <v>5</v>
      </c>
      <c r="O32" s="24">
        <v>0</v>
      </c>
      <c r="P32" s="24">
        <f t="shared" si="8"/>
        <v>-6</v>
      </c>
      <c r="Q32" s="24">
        <v>1</v>
      </c>
      <c r="R32" s="24">
        <v>7</v>
      </c>
      <c r="S32" s="21">
        <f t="shared" si="9"/>
        <v>7</v>
      </c>
      <c r="T32" s="21">
        <v>3</v>
      </c>
      <c r="U32" s="21">
        <v>4</v>
      </c>
    </row>
    <row r="33" spans="2:21" s="2" customFormat="1" ht="12" customHeight="1">
      <c r="B33" s="6"/>
      <c r="C33" s="12"/>
      <c r="D33" s="5" t="s">
        <v>41</v>
      </c>
      <c r="E33" s="24">
        <v>1169</v>
      </c>
      <c r="F33" s="24">
        <f t="shared" si="5"/>
        <v>-3</v>
      </c>
      <c r="G33" s="24">
        <v>1</v>
      </c>
      <c r="H33" s="24">
        <v>4</v>
      </c>
      <c r="I33" s="24">
        <f t="shared" si="6"/>
        <v>4371</v>
      </c>
      <c r="J33" s="24">
        <v>2145</v>
      </c>
      <c r="K33" s="24">
        <v>2226</v>
      </c>
      <c r="L33" s="24">
        <v>-11</v>
      </c>
      <c r="M33" s="24">
        <f t="shared" si="7"/>
        <v>-3</v>
      </c>
      <c r="N33" s="24">
        <v>1</v>
      </c>
      <c r="O33" s="24">
        <v>4</v>
      </c>
      <c r="P33" s="24">
        <f t="shared" si="8"/>
        <v>-8</v>
      </c>
      <c r="Q33" s="24">
        <v>12</v>
      </c>
      <c r="R33" s="24">
        <v>20</v>
      </c>
      <c r="S33" s="21">
        <f t="shared" si="9"/>
        <v>15</v>
      </c>
      <c r="T33" s="21">
        <v>4</v>
      </c>
      <c r="U33" s="21">
        <v>11</v>
      </c>
    </row>
    <row r="34" spans="2:21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</row>
    <row r="35" spans="2:21" s="2" customFormat="1" ht="12" customHeight="1">
      <c r="B35" s="6"/>
      <c r="C35" s="70" t="s">
        <v>42</v>
      </c>
      <c r="D35" s="68"/>
      <c r="E35" s="22">
        <f>SUM(E36:E39)</f>
        <v>17738</v>
      </c>
      <c r="F35" s="25">
        <f>G35-H35</f>
        <v>39</v>
      </c>
      <c r="G35" s="25">
        <f>SUM(G36:G39)</f>
        <v>79</v>
      </c>
      <c r="H35" s="25">
        <f>SUM(H36:H39)</f>
        <v>40</v>
      </c>
      <c r="I35" s="22">
        <f>J35+K35</f>
        <v>68989</v>
      </c>
      <c r="J35" s="22">
        <f>SUM(J36:J39)</f>
        <v>34012</v>
      </c>
      <c r="K35" s="22">
        <f>SUM(K36:K39)</f>
        <v>34977</v>
      </c>
      <c r="L35" s="22">
        <f>SUM(L36:L39)</f>
        <v>89</v>
      </c>
      <c r="M35" s="22">
        <f>N35-O35</f>
        <v>10</v>
      </c>
      <c r="N35" s="22">
        <f>SUM(N36:N39)</f>
        <v>49</v>
      </c>
      <c r="O35" s="22">
        <f>SUM(O36:O39)</f>
        <v>39</v>
      </c>
      <c r="P35" s="22">
        <f>Q35-R35</f>
        <v>79</v>
      </c>
      <c r="Q35" s="22">
        <f>SUM(Q36:Q39)</f>
        <v>249</v>
      </c>
      <c r="R35" s="22">
        <f>SUM(R36:R39)</f>
        <v>170</v>
      </c>
      <c r="S35" s="23">
        <f>T35+U35</f>
        <v>138</v>
      </c>
      <c r="T35" s="23">
        <f>SUM(T36:T39)</f>
        <v>59</v>
      </c>
      <c r="U35" s="23">
        <f>SUM(U36:U39)</f>
        <v>79</v>
      </c>
    </row>
    <row r="36" spans="2:21" s="2" customFormat="1" ht="12" customHeight="1">
      <c r="B36" s="6"/>
      <c r="C36" s="11"/>
      <c r="D36" s="5" t="s">
        <v>43</v>
      </c>
      <c r="E36" s="24">
        <v>5320</v>
      </c>
      <c r="F36" s="24">
        <f>G36-H36</f>
        <v>5</v>
      </c>
      <c r="G36" s="24">
        <v>12</v>
      </c>
      <c r="H36" s="24">
        <v>7</v>
      </c>
      <c r="I36" s="24">
        <f>J36+K36</f>
        <v>21306</v>
      </c>
      <c r="J36" s="24">
        <v>10320</v>
      </c>
      <c r="K36" s="24">
        <v>10986</v>
      </c>
      <c r="L36" s="24">
        <v>4</v>
      </c>
      <c r="M36" s="24">
        <f>N36-O36</f>
        <v>2</v>
      </c>
      <c r="N36" s="24">
        <v>16</v>
      </c>
      <c r="O36" s="24">
        <v>14</v>
      </c>
      <c r="P36" s="24">
        <f>Q36-R36</f>
        <v>2</v>
      </c>
      <c r="Q36" s="24">
        <v>45</v>
      </c>
      <c r="R36" s="24">
        <v>43</v>
      </c>
      <c r="S36" s="21">
        <f>T36+U36</f>
        <v>31</v>
      </c>
      <c r="T36" s="21">
        <v>13</v>
      </c>
      <c r="U36" s="21">
        <v>18</v>
      </c>
    </row>
    <row r="37" spans="2:21" s="2" customFormat="1" ht="12" customHeight="1">
      <c r="B37" s="6"/>
      <c r="C37" s="11"/>
      <c r="D37" s="5" t="s">
        <v>44</v>
      </c>
      <c r="E37" s="24">
        <v>1534</v>
      </c>
      <c r="F37" s="24">
        <f>G37-H37</f>
        <v>-1</v>
      </c>
      <c r="G37" s="24">
        <v>1</v>
      </c>
      <c r="H37" s="24">
        <v>2</v>
      </c>
      <c r="I37" s="24">
        <f>J37+K37</f>
        <v>5863</v>
      </c>
      <c r="J37" s="24">
        <v>2888</v>
      </c>
      <c r="K37" s="24">
        <v>2975</v>
      </c>
      <c r="L37" s="24">
        <v>1</v>
      </c>
      <c r="M37" s="24">
        <f>N37-O37</f>
        <v>3</v>
      </c>
      <c r="N37" s="24">
        <v>6</v>
      </c>
      <c r="O37" s="24">
        <v>3</v>
      </c>
      <c r="P37" s="24">
        <f>Q37-R37</f>
        <v>-2</v>
      </c>
      <c r="Q37" s="24">
        <v>19</v>
      </c>
      <c r="R37" s="24">
        <v>21</v>
      </c>
      <c r="S37" s="21">
        <f>T37+U37</f>
        <v>19</v>
      </c>
      <c r="T37" s="21">
        <v>7</v>
      </c>
      <c r="U37" s="21">
        <v>12</v>
      </c>
    </row>
    <row r="38" spans="2:21" s="2" customFormat="1" ht="12" customHeight="1">
      <c r="B38" s="6"/>
      <c r="C38" s="11"/>
      <c r="D38" s="5" t="s">
        <v>45</v>
      </c>
      <c r="E38" s="26">
        <v>3565</v>
      </c>
      <c r="F38" s="24">
        <f>G38-H38</f>
        <v>8</v>
      </c>
      <c r="G38" s="26">
        <v>13</v>
      </c>
      <c r="H38" s="26">
        <v>5</v>
      </c>
      <c r="I38" s="24">
        <f>J38+K38</f>
        <v>14497</v>
      </c>
      <c r="J38" s="24">
        <v>7216</v>
      </c>
      <c r="K38" s="24">
        <v>7281</v>
      </c>
      <c r="L38" s="24">
        <v>24</v>
      </c>
      <c r="M38" s="24">
        <f>N38-O38</f>
        <v>0</v>
      </c>
      <c r="N38" s="24">
        <v>12</v>
      </c>
      <c r="O38" s="26">
        <v>12</v>
      </c>
      <c r="P38" s="24">
        <f>Q38-R38</f>
        <v>24</v>
      </c>
      <c r="Q38" s="24">
        <v>57</v>
      </c>
      <c r="R38" s="26">
        <v>33</v>
      </c>
      <c r="S38" s="21">
        <f>T38+U38</f>
        <v>30</v>
      </c>
      <c r="T38" s="21">
        <v>14</v>
      </c>
      <c r="U38" s="21">
        <v>16</v>
      </c>
    </row>
    <row r="39" spans="2:21" s="2" customFormat="1" ht="12" customHeight="1">
      <c r="B39" s="6"/>
      <c r="C39" s="11"/>
      <c r="D39" s="5" t="s">
        <v>46</v>
      </c>
      <c r="E39" s="24">
        <v>7319</v>
      </c>
      <c r="F39" s="24">
        <f>G39-H39</f>
        <v>27</v>
      </c>
      <c r="G39" s="24">
        <v>53</v>
      </c>
      <c r="H39" s="24">
        <v>26</v>
      </c>
      <c r="I39" s="24">
        <f>J39+K39</f>
        <v>27323</v>
      </c>
      <c r="J39" s="24">
        <v>13588</v>
      </c>
      <c r="K39" s="24">
        <v>13735</v>
      </c>
      <c r="L39" s="24">
        <v>60</v>
      </c>
      <c r="M39" s="24">
        <f>N39-O39</f>
        <v>5</v>
      </c>
      <c r="N39" s="24">
        <v>15</v>
      </c>
      <c r="O39" s="24">
        <v>10</v>
      </c>
      <c r="P39" s="24">
        <f>Q39-R39</f>
        <v>55</v>
      </c>
      <c r="Q39" s="24">
        <v>128</v>
      </c>
      <c r="R39" s="24">
        <v>73</v>
      </c>
      <c r="S39" s="21">
        <f>T39+U39</f>
        <v>58</v>
      </c>
      <c r="T39" s="21">
        <v>25</v>
      </c>
      <c r="U39" s="21">
        <v>33</v>
      </c>
    </row>
    <row r="40" spans="2:21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</row>
    <row r="41" spans="2:21" s="2" customFormat="1" ht="12" customHeight="1">
      <c r="B41" s="6"/>
      <c r="C41" s="70" t="s">
        <v>47</v>
      </c>
      <c r="D41" s="68"/>
      <c r="E41" s="22">
        <f>SUM(E42:E46)</f>
        <v>10764</v>
      </c>
      <c r="F41" s="25">
        <f aca="true" t="shared" si="10" ref="F41:F46">G41-H41</f>
        <v>34</v>
      </c>
      <c r="G41" s="22">
        <f>SUM(G42:G46)</f>
        <v>60</v>
      </c>
      <c r="H41" s="22">
        <f>SUM(H42:H46)</f>
        <v>26</v>
      </c>
      <c r="I41" s="22">
        <f aca="true" t="shared" si="11" ref="I41:I46">J41+K41</f>
        <v>41525</v>
      </c>
      <c r="J41" s="22">
        <f>SUM(J42:J46)</f>
        <v>20743</v>
      </c>
      <c r="K41" s="22">
        <f>SUM(K42:K46)</f>
        <v>20782</v>
      </c>
      <c r="L41" s="22">
        <f>SUM(L42:L46)</f>
        <v>30</v>
      </c>
      <c r="M41" s="22">
        <f aca="true" t="shared" si="12" ref="M41:M46">N41-O41</f>
        <v>21</v>
      </c>
      <c r="N41" s="22">
        <f>SUM(N42:N46)</f>
        <v>38</v>
      </c>
      <c r="O41" s="22">
        <f>SUM(O42:O46)</f>
        <v>17</v>
      </c>
      <c r="P41" s="22">
        <f aca="true" t="shared" si="13" ref="P41:P46">Q41-R41</f>
        <v>9</v>
      </c>
      <c r="Q41" s="22">
        <f>SUM(Q42:Q46)</f>
        <v>166</v>
      </c>
      <c r="R41" s="22">
        <f>SUM(R42:R46)</f>
        <v>157</v>
      </c>
      <c r="S41" s="23">
        <f aca="true" t="shared" si="14" ref="S41:S46">T41+U41</f>
        <v>112</v>
      </c>
      <c r="T41" s="23">
        <f>SUM(T42:T46)</f>
        <v>53</v>
      </c>
      <c r="U41" s="23">
        <f>SUM(U42:U46)</f>
        <v>59</v>
      </c>
    </row>
    <row r="42" spans="2:21" s="2" customFormat="1" ht="12" customHeight="1">
      <c r="B42" s="6"/>
      <c r="C42" s="11"/>
      <c r="D42" s="5" t="s">
        <v>48</v>
      </c>
      <c r="E42" s="24">
        <v>2915</v>
      </c>
      <c r="F42" s="24">
        <f t="shared" si="10"/>
        <v>8</v>
      </c>
      <c r="G42" s="24">
        <v>11</v>
      </c>
      <c r="H42" s="24">
        <v>3</v>
      </c>
      <c r="I42" s="24">
        <f t="shared" si="11"/>
        <v>11969</v>
      </c>
      <c r="J42" s="24">
        <v>5939</v>
      </c>
      <c r="K42" s="24">
        <v>6030</v>
      </c>
      <c r="L42" s="24">
        <v>31</v>
      </c>
      <c r="M42" s="24">
        <f t="shared" si="12"/>
        <v>7</v>
      </c>
      <c r="N42" s="24">
        <v>12</v>
      </c>
      <c r="O42" s="24">
        <v>5</v>
      </c>
      <c r="P42" s="24">
        <f t="shared" si="13"/>
        <v>24</v>
      </c>
      <c r="Q42" s="24">
        <v>40</v>
      </c>
      <c r="R42" s="24">
        <v>16</v>
      </c>
      <c r="S42" s="21">
        <f t="shared" si="14"/>
        <v>13</v>
      </c>
      <c r="T42" s="21">
        <v>5</v>
      </c>
      <c r="U42" s="21">
        <v>8</v>
      </c>
    </row>
    <row r="43" spans="2:21" s="2" customFormat="1" ht="12" customHeight="1">
      <c r="B43" s="6"/>
      <c r="C43" s="11"/>
      <c r="D43" s="5" t="s">
        <v>49</v>
      </c>
      <c r="E43" s="24">
        <v>624</v>
      </c>
      <c r="F43" s="24">
        <f t="shared" si="10"/>
        <v>-2</v>
      </c>
      <c r="G43" s="24">
        <v>1</v>
      </c>
      <c r="H43" s="24">
        <v>3</v>
      </c>
      <c r="I43" s="24">
        <f t="shared" si="11"/>
        <v>2457</v>
      </c>
      <c r="J43" s="24">
        <v>1246</v>
      </c>
      <c r="K43" s="24">
        <v>1211</v>
      </c>
      <c r="L43" s="24">
        <v>-4</v>
      </c>
      <c r="M43" s="24">
        <f t="shared" si="12"/>
        <v>2</v>
      </c>
      <c r="N43" s="24">
        <v>3</v>
      </c>
      <c r="O43" s="24">
        <v>1</v>
      </c>
      <c r="P43" s="24">
        <f t="shared" si="13"/>
        <v>-6</v>
      </c>
      <c r="Q43" s="24">
        <v>4</v>
      </c>
      <c r="R43" s="24">
        <v>10</v>
      </c>
      <c r="S43" s="21">
        <f t="shared" si="14"/>
        <v>7</v>
      </c>
      <c r="T43" s="21">
        <v>3</v>
      </c>
      <c r="U43" s="21">
        <v>4</v>
      </c>
    </row>
    <row r="44" spans="2:21" s="2" customFormat="1" ht="12" customHeight="1">
      <c r="B44" s="6"/>
      <c r="C44" s="11"/>
      <c r="D44" s="5" t="s">
        <v>50</v>
      </c>
      <c r="E44" s="24">
        <v>1867</v>
      </c>
      <c r="F44" s="24">
        <f t="shared" si="10"/>
        <v>17</v>
      </c>
      <c r="G44" s="24">
        <v>24</v>
      </c>
      <c r="H44" s="24">
        <v>7</v>
      </c>
      <c r="I44" s="24">
        <f t="shared" si="11"/>
        <v>4889</v>
      </c>
      <c r="J44" s="24">
        <v>2292</v>
      </c>
      <c r="K44" s="24">
        <v>2597</v>
      </c>
      <c r="L44" s="24">
        <v>10</v>
      </c>
      <c r="M44" s="24">
        <f t="shared" si="12"/>
        <v>2</v>
      </c>
      <c r="N44" s="24">
        <v>3</v>
      </c>
      <c r="O44" s="24">
        <v>1</v>
      </c>
      <c r="P44" s="24">
        <f t="shared" si="13"/>
        <v>8</v>
      </c>
      <c r="Q44" s="24">
        <v>33</v>
      </c>
      <c r="R44" s="24">
        <v>25</v>
      </c>
      <c r="S44" s="21">
        <f t="shared" si="14"/>
        <v>20</v>
      </c>
      <c r="T44" s="21">
        <v>9</v>
      </c>
      <c r="U44" s="21">
        <v>11</v>
      </c>
    </row>
    <row r="45" spans="2:21" s="2" customFormat="1" ht="12" customHeight="1">
      <c r="B45" s="6"/>
      <c r="C45" s="12"/>
      <c r="D45" s="5" t="s">
        <v>51</v>
      </c>
      <c r="E45" s="24">
        <v>2459</v>
      </c>
      <c r="F45" s="24">
        <f t="shared" si="10"/>
        <v>6</v>
      </c>
      <c r="G45" s="24">
        <v>11</v>
      </c>
      <c r="H45" s="24">
        <v>5</v>
      </c>
      <c r="I45" s="24">
        <f t="shared" si="11"/>
        <v>10326</v>
      </c>
      <c r="J45" s="24">
        <v>5353</v>
      </c>
      <c r="K45" s="24">
        <v>4973</v>
      </c>
      <c r="L45" s="24">
        <v>-25</v>
      </c>
      <c r="M45" s="24">
        <f t="shared" si="12"/>
        <v>3</v>
      </c>
      <c r="N45" s="24">
        <v>8</v>
      </c>
      <c r="O45" s="24">
        <v>5</v>
      </c>
      <c r="P45" s="24">
        <f t="shared" si="13"/>
        <v>-28</v>
      </c>
      <c r="Q45" s="24">
        <v>40</v>
      </c>
      <c r="R45" s="24">
        <v>68</v>
      </c>
      <c r="S45" s="21">
        <f t="shared" si="14"/>
        <v>40</v>
      </c>
      <c r="T45" s="21">
        <v>17</v>
      </c>
      <c r="U45" s="21">
        <v>23</v>
      </c>
    </row>
    <row r="46" spans="2:21" s="2" customFormat="1" ht="12" customHeight="1">
      <c r="B46" s="6"/>
      <c r="C46" s="12"/>
      <c r="D46" s="5" t="s">
        <v>52</v>
      </c>
      <c r="E46" s="24">
        <v>2899</v>
      </c>
      <c r="F46" s="24">
        <f t="shared" si="10"/>
        <v>5</v>
      </c>
      <c r="G46" s="24">
        <v>13</v>
      </c>
      <c r="H46" s="24">
        <v>8</v>
      </c>
      <c r="I46" s="24">
        <f t="shared" si="11"/>
        <v>11884</v>
      </c>
      <c r="J46" s="24">
        <v>5913</v>
      </c>
      <c r="K46" s="24">
        <v>5971</v>
      </c>
      <c r="L46" s="24">
        <v>18</v>
      </c>
      <c r="M46" s="24">
        <f t="shared" si="12"/>
        <v>7</v>
      </c>
      <c r="N46" s="24">
        <v>12</v>
      </c>
      <c r="O46" s="24">
        <v>5</v>
      </c>
      <c r="P46" s="24">
        <f t="shared" si="13"/>
        <v>11</v>
      </c>
      <c r="Q46" s="24">
        <v>49</v>
      </c>
      <c r="R46" s="24">
        <v>38</v>
      </c>
      <c r="S46" s="21">
        <f t="shared" si="14"/>
        <v>32</v>
      </c>
      <c r="T46" s="21">
        <v>19</v>
      </c>
      <c r="U46" s="21">
        <v>13</v>
      </c>
    </row>
    <row r="47" spans="2:21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</row>
    <row r="48" spans="2:21" s="2" customFormat="1" ht="12" customHeight="1">
      <c r="B48" s="6"/>
      <c r="C48" s="70" t="s">
        <v>53</v>
      </c>
      <c r="D48" s="68"/>
      <c r="E48" s="22">
        <f>SUM(E49:E54)</f>
        <v>14230</v>
      </c>
      <c r="F48" s="25">
        <f aca="true" t="shared" si="15" ref="F48:F54">G48-H48</f>
        <v>2</v>
      </c>
      <c r="G48" s="22">
        <f>SUM(G49:G54)</f>
        <v>33</v>
      </c>
      <c r="H48" s="22">
        <f>SUM(H49:H54)</f>
        <v>31</v>
      </c>
      <c r="I48" s="22">
        <f aca="true" t="shared" si="16" ref="I48:I54">J48+K48</f>
        <v>51855</v>
      </c>
      <c r="J48" s="22">
        <f>SUM(J49:J54)</f>
        <v>25421</v>
      </c>
      <c r="K48" s="22">
        <f>SUM(K49:K54)</f>
        <v>26434</v>
      </c>
      <c r="L48" s="22">
        <f>SUM(L49:L54)</f>
        <v>-45</v>
      </c>
      <c r="M48" s="22">
        <f aca="true" t="shared" si="17" ref="M48:M54">N48-O48</f>
        <v>3</v>
      </c>
      <c r="N48" s="22">
        <f>SUM(N49:N54)</f>
        <v>32</v>
      </c>
      <c r="O48" s="22">
        <f>SUM(O49:O54)</f>
        <v>29</v>
      </c>
      <c r="P48" s="22">
        <f aca="true" t="shared" si="18" ref="P48:P54">Q48-R48</f>
        <v>-48</v>
      </c>
      <c r="Q48" s="22">
        <f>SUM(Q49:Q54)</f>
        <v>116</v>
      </c>
      <c r="R48" s="22">
        <f>SUM(R49:R54)</f>
        <v>164</v>
      </c>
      <c r="S48" s="23">
        <f aca="true" t="shared" si="19" ref="S48:S54">T48+U48</f>
        <v>105</v>
      </c>
      <c r="T48" s="23">
        <f>SUM(T49:T54)</f>
        <v>48</v>
      </c>
      <c r="U48" s="23">
        <f>SUM(U49:U54)</f>
        <v>57</v>
      </c>
    </row>
    <row r="49" spans="2:21" s="2" customFormat="1" ht="12" customHeight="1">
      <c r="B49" s="6"/>
      <c r="C49" s="12"/>
      <c r="D49" s="5" t="s">
        <v>54</v>
      </c>
      <c r="E49" s="24">
        <v>4164</v>
      </c>
      <c r="F49" s="24">
        <f t="shared" si="15"/>
        <v>-8</v>
      </c>
      <c r="G49" s="24">
        <v>9</v>
      </c>
      <c r="H49" s="24">
        <v>17</v>
      </c>
      <c r="I49" s="24">
        <f t="shared" si="16"/>
        <v>13767</v>
      </c>
      <c r="J49" s="24">
        <v>6732</v>
      </c>
      <c r="K49" s="24">
        <v>7035</v>
      </c>
      <c r="L49" s="24">
        <v>-35</v>
      </c>
      <c r="M49" s="24">
        <f t="shared" si="17"/>
        <v>4</v>
      </c>
      <c r="N49" s="24">
        <v>13</v>
      </c>
      <c r="O49" s="24">
        <v>9</v>
      </c>
      <c r="P49" s="24">
        <f t="shared" si="18"/>
        <v>-39</v>
      </c>
      <c r="Q49" s="24">
        <v>28</v>
      </c>
      <c r="R49" s="24">
        <v>67</v>
      </c>
      <c r="S49" s="21">
        <f t="shared" si="19"/>
        <v>40</v>
      </c>
      <c r="T49" s="21">
        <v>17</v>
      </c>
      <c r="U49" s="21">
        <v>23</v>
      </c>
    </row>
    <row r="50" spans="2:21" s="2" customFormat="1" ht="12" customHeight="1">
      <c r="B50" s="6"/>
      <c r="C50" s="12"/>
      <c r="D50" s="5" t="s">
        <v>55</v>
      </c>
      <c r="E50" s="24">
        <v>2450</v>
      </c>
      <c r="F50" s="24">
        <f t="shared" si="15"/>
        <v>1</v>
      </c>
      <c r="G50" s="24">
        <v>5</v>
      </c>
      <c r="H50" s="24">
        <v>4</v>
      </c>
      <c r="I50" s="24">
        <f t="shared" si="16"/>
        <v>9325</v>
      </c>
      <c r="J50" s="24">
        <v>4574</v>
      </c>
      <c r="K50" s="24">
        <v>4751</v>
      </c>
      <c r="L50" s="24">
        <v>-17</v>
      </c>
      <c r="M50" s="24">
        <f t="shared" si="17"/>
        <v>-4</v>
      </c>
      <c r="N50" s="24">
        <v>5</v>
      </c>
      <c r="O50" s="24">
        <v>9</v>
      </c>
      <c r="P50" s="24">
        <f t="shared" si="18"/>
        <v>-13</v>
      </c>
      <c r="Q50" s="24">
        <v>17</v>
      </c>
      <c r="R50" s="24">
        <v>30</v>
      </c>
      <c r="S50" s="21">
        <f t="shared" si="19"/>
        <v>15</v>
      </c>
      <c r="T50" s="21">
        <v>8</v>
      </c>
      <c r="U50" s="21">
        <v>7</v>
      </c>
    </row>
    <row r="51" spans="2:21" s="2" customFormat="1" ht="12" customHeight="1">
      <c r="B51" s="6"/>
      <c r="C51" s="12"/>
      <c r="D51" s="5" t="s">
        <v>56</v>
      </c>
      <c r="E51" s="24">
        <v>5368</v>
      </c>
      <c r="F51" s="24">
        <f t="shared" si="15"/>
        <v>11</v>
      </c>
      <c r="G51" s="24">
        <v>18</v>
      </c>
      <c r="H51" s="24">
        <v>7</v>
      </c>
      <c r="I51" s="24">
        <f t="shared" si="16"/>
        <v>21392</v>
      </c>
      <c r="J51" s="24">
        <v>10491</v>
      </c>
      <c r="K51" s="24">
        <v>10901</v>
      </c>
      <c r="L51" s="24">
        <v>17</v>
      </c>
      <c r="M51" s="24">
        <f t="shared" si="17"/>
        <v>4</v>
      </c>
      <c r="N51" s="24">
        <v>13</v>
      </c>
      <c r="O51" s="24">
        <v>9</v>
      </c>
      <c r="P51" s="24">
        <f t="shared" si="18"/>
        <v>13</v>
      </c>
      <c r="Q51" s="24">
        <v>61</v>
      </c>
      <c r="R51" s="24">
        <v>48</v>
      </c>
      <c r="S51" s="21">
        <f t="shared" si="19"/>
        <v>35</v>
      </c>
      <c r="T51" s="21">
        <v>16</v>
      </c>
      <c r="U51" s="21">
        <v>19</v>
      </c>
    </row>
    <row r="52" spans="2:21" s="2" customFormat="1" ht="12" customHeight="1">
      <c r="B52" s="6"/>
      <c r="C52" s="12"/>
      <c r="D52" s="5" t="s">
        <v>57</v>
      </c>
      <c r="E52" s="24">
        <v>1074</v>
      </c>
      <c r="F52" s="24">
        <f t="shared" si="15"/>
        <v>0</v>
      </c>
      <c r="G52" s="24">
        <v>1</v>
      </c>
      <c r="H52" s="24">
        <v>1</v>
      </c>
      <c r="I52" s="24">
        <f t="shared" si="16"/>
        <v>3684</v>
      </c>
      <c r="J52" s="24">
        <v>1817</v>
      </c>
      <c r="K52" s="24">
        <v>1867</v>
      </c>
      <c r="L52" s="24">
        <v>-5</v>
      </c>
      <c r="M52" s="24">
        <f t="shared" si="17"/>
        <v>-1</v>
      </c>
      <c r="N52" s="24">
        <v>0</v>
      </c>
      <c r="O52" s="24">
        <v>1</v>
      </c>
      <c r="P52" s="24">
        <f t="shared" si="18"/>
        <v>-4</v>
      </c>
      <c r="Q52" s="24">
        <v>3</v>
      </c>
      <c r="R52" s="24">
        <v>7</v>
      </c>
      <c r="S52" s="21">
        <f t="shared" si="19"/>
        <v>6</v>
      </c>
      <c r="T52" s="21">
        <v>4</v>
      </c>
      <c r="U52" s="21">
        <v>2</v>
      </c>
    </row>
    <row r="53" spans="2:21" s="2" customFormat="1" ht="12" customHeight="1">
      <c r="B53" s="6"/>
      <c r="C53" s="12"/>
      <c r="D53" s="5" t="s">
        <v>58</v>
      </c>
      <c r="E53" s="24">
        <v>477</v>
      </c>
      <c r="F53" s="24">
        <f t="shared" si="15"/>
        <v>0</v>
      </c>
      <c r="G53" s="24">
        <v>0</v>
      </c>
      <c r="H53" s="24">
        <v>0</v>
      </c>
      <c r="I53" s="24">
        <f t="shared" si="16"/>
        <v>1506</v>
      </c>
      <c r="J53" s="24">
        <v>722</v>
      </c>
      <c r="K53" s="24">
        <v>784</v>
      </c>
      <c r="L53" s="24">
        <v>0</v>
      </c>
      <c r="M53" s="24">
        <f t="shared" si="17"/>
        <v>1</v>
      </c>
      <c r="N53" s="24">
        <v>1</v>
      </c>
      <c r="O53" s="24">
        <v>0</v>
      </c>
      <c r="P53" s="24">
        <f t="shared" si="18"/>
        <v>-1</v>
      </c>
      <c r="Q53" s="24">
        <v>2</v>
      </c>
      <c r="R53" s="24">
        <v>3</v>
      </c>
      <c r="S53" s="21">
        <f t="shared" si="19"/>
        <v>2</v>
      </c>
      <c r="T53" s="21">
        <v>1</v>
      </c>
      <c r="U53" s="21">
        <v>1</v>
      </c>
    </row>
    <row r="54" spans="2:21" s="2" customFormat="1" ht="12" customHeight="1">
      <c r="B54" s="6"/>
      <c r="C54" s="12"/>
      <c r="D54" s="5" t="s">
        <v>59</v>
      </c>
      <c r="E54" s="24">
        <v>697</v>
      </c>
      <c r="F54" s="24">
        <f t="shared" si="15"/>
        <v>-2</v>
      </c>
      <c r="G54" s="24">
        <v>0</v>
      </c>
      <c r="H54" s="24">
        <v>2</v>
      </c>
      <c r="I54" s="24">
        <f t="shared" si="16"/>
        <v>2181</v>
      </c>
      <c r="J54" s="24">
        <v>1085</v>
      </c>
      <c r="K54" s="24">
        <v>1096</v>
      </c>
      <c r="L54" s="24">
        <v>-5</v>
      </c>
      <c r="M54" s="24">
        <f t="shared" si="17"/>
        <v>-1</v>
      </c>
      <c r="N54" s="24">
        <v>0</v>
      </c>
      <c r="O54" s="24">
        <v>1</v>
      </c>
      <c r="P54" s="24">
        <f t="shared" si="18"/>
        <v>-4</v>
      </c>
      <c r="Q54" s="24">
        <v>5</v>
      </c>
      <c r="R54" s="24">
        <v>9</v>
      </c>
      <c r="S54" s="21">
        <f t="shared" si="19"/>
        <v>7</v>
      </c>
      <c r="T54" s="21">
        <v>2</v>
      </c>
      <c r="U54" s="21">
        <v>5</v>
      </c>
    </row>
    <row r="55" spans="2:21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</row>
    <row r="56" spans="2:21" s="2" customFormat="1" ht="12" customHeight="1">
      <c r="B56" s="6"/>
      <c r="C56" s="70" t="s">
        <v>60</v>
      </c>
      <c r="D56" s="68"/>
      <c r="E56" s="22">
        <f>SUM(E57:E60)</f>
        <v>9957</v>
      </c>
      <c r="F56" s="25">
        <f>G56-H56</f>
        <v>0</v>
      </c>
      <c r="G56" s="22">
        <f>SUM(G57:G60)</f>
        <v>13</v>
      </c>
      <c r="H56" s="22">
        <f>SUM(H57:H60)</f>
        <v>13</v>
      </c>
      <c r="I56" s="22">
        <f>J56+K56</f>
        <v>39284</v>
      </c>
      <c r="J56" s="22">
        <f>SUM(J57:J60)</f>
        <v>19247</v>
      </c>
      <c r="K56" s="22">
        <f>SUM(K57:K60)</f>
        <v>20037</v>
      </c>
      <c r="L56" s="22">
        <f>SUM(L57:L60)</f>
        <v>-35</v>
      </c>
      <c r="M56" s="22">
        <f>N56-O56</f>
        <v>6</v>
      </c>
      <c r="N56" s="22">
        <f>SUM(N57:N60)</f>
        <v>45</v>
      </c>
      <c r="O56" s="22">
        <f>SUM(O57:O60)</f>
        <v>39</v>
      </c>
      <c r="P56" s="22">
        <f>Q56-R56</f>
        <v>-41</v>
      </c>
      <c r="Q56" s="22">
        <f>SUM(Q57:Q60)</f>
        <v>76</v>
      </c>
      <c r="R56" s="22">
        <f>SUM(R57:R60)</f>
        <v>117</v>
      </c>
      <c r="S56" s="23">
        <f>T56+U56</f>
        <v>95</v>
      </c>
      <c r="T56" s="23">
        <f>SUM(T57:T60)</f>
        <v>37</v>
      </c>
      <c r="U56" s="23">
        <f>SUM(U57:U60)</f>
        <v>58</v>
      </c>
    </row>
    <row r="57" spans="2:21" s="2" customFormat="1" ht="12" customHeight="1">
      <c r="B57" s="6"/>
      <c r="C57" s="12"/>
      <c r="D57" s="5" t="s">
        <v>61</v>
      </c>
      <c r="E57" s="24">
        <v>1204</v>
      </c>
      <c r="F57" s="24">
        <f>G57-H57</f>
        <v>3</v>
      </c>
      <c r="G57" s="24">
        <v>3</v>
      </c>
      <c r="H57" s="24">
        <v>0</v>
      </c>
      <c r="I57" s="24">
        <f>J57+K57</f>
        <v>5117</v>
      </c>
      <c r="J57" s="24">
        <v>2561</v>
      </c>
      <c r="K57" s="24">
        <v>2556</v>
      </c>
      <c r="L57" s="24">
        <v>-3</v>
      </c>
      <c r="M57" s="24">
        <f>N57-O57</f>
        <v>-2</v>
      </c>
      <c r="N57" s="24">
        <v>6</v>
      </c>
      <c r="O57" s="24">
        <v>8</v>
      </c>
      <c r="P57" s="24">
        <f>Q57-R57</f>
        <v>-1</v>
      </c>
      <c r="Q57" s="24">
        <v>17</v>
      </c>
      <c r="R57" s="24">
        <v>18</v>
      </c>
      <c r="S57" s="21">
        <f>T57+U57</f>
        <v>14</v>
      </c>
      <c r="T57" s="21">
        <v>4</v>
      </c>
      <c r="U57" s="21">
        <v>10</v>
      </c>
    </row>
    <row r="58" spans="2:21" s="2" customFormat="1" ht="12" customHeight="1">
      <c r="B58" s="6"/>
      <c r="C58" s="12"/>
      <c r="D58" s="5" t="s">
        <v>62</v>
      </c>
      <c r="E58" s="24">
        <v>3877</v>
      </c>
      <c r="F58" s="24">
        <f>G58-H58</f>
        <v>-1</v>
      </c>
      <c r="G58" s="24">
        <v>4</v>
      </c>
      <c r="H58" s="24">
        <v>5</v>
      </c>
      <c r="I58" s="24">
        <f>J58+K58</f>
        <v>14729</v>
      </c>
      <c r="J58" s="24">
        <v>7225</v>
      </c>
      <c r="K58" s="24">
        <v>7504</v>
      </c>
      <c r="L58" s="24">
        <v>-13</v>
      </c>
      <c r="M58" s="24">
        <f>N58-O58</f>
        <v>8</v>
      </c>
      <c r="N58" s="24">
        <v>20</v>
      </c>
      <c r="O58" s="24">
        <v>12</v>
      </c>
      <c r="P58" s="24">
        <f>Q58-R58</f>
        <v>-21</v>
      </c>
      <c r="Q58" s="24">
        <v>22</v>
      </c>
      <c r="R58" s="24">
        <v>43</v>
      </c>
      <c r="S58" s="21">
        <f>T58+U58</f>
        <v>31</v>
      </c>
      <c r="T58" s="21">
        <v>12</v>
      </c>
      <c r="U58" s="21">
        <v>19</v>
      </c>
    </row>
    <row r="59" spans="2:21" s="2" customFormat="1" ht="12" customHeight="1">
      <c r="B59" s="6"/>
      <c r="C59" s="12"/>
      <c r="D59" s="5" t="s">
        <v>63</v>
      </c>
      <c r="E59" s="24">
        <v>1538</v>
      </c>
      <c r="F59" s="24">
        <f>G59-H59</f>
        <v>-4</v>
      </c>
      <c r="G59" s="24">
        <v>0</v>
      </c>
      <c r="H59" s="24">
        <v>4</v>
      </c>
      <c r="I59" s="24">
        <f>J59+K59</f>
        <v>5490</v>
      </c>
      <c r="J59" s="24">
        <v>2618</v>
      </c>
      <c r="K59" s="24">
        <v>2872</v>
      </c>
      <c r="L59" s="24">
        <v>-9</v>
      </c>
      <c r="M59" s="24">
        <f>N59-O59</f>
        <v>-6</v>
      </c>
      <c r="N59" s="24">
        <v>2</v>
      </c>
      <c r="O59" s="24">
        <v>8</v>
      </c>
      <c r="P59" s="24">
        <f>Q59-R59</f>
        <v>-3</v>
      </c>
      <c r="Q59" s="24">
        <v>7</v>
      </c>
      <c r="R59" s="24">
        <v>10</v>
      </c>
      <c r="S59" s="21">
        <f>T59+U59</f>
        <v>9</v>
      </c>
      <c r="T59" s="21">
        <v>4</v>
      </c>
      <c r="U59" s="21">
        <v>5</v>
      </c>
    </row>
    <row r="60" spans="2:21" s="2" customFormat="1" ht="12" customHeight="1">
      <c r="B60" s="6"/>
      <c r="C60" s="12"/>
      <c r="D60" s="5" t="s">
        <v>64</v>
      </c>
      <c r="E60" s="24">
        <v>3338</v>
      </c>
      <c r="F60" s="24">
        <f>G60-H60</f>
        <v>2</v>
      </c>
      <c r="G60" s="24">
        <v>6</v>
      </c>
      <c r="H60" s="24">
        <v>4</v>
      </c>
      <c r="I60" s="24">
        <f>J60+K60</f>
        <v>13948</v>
      </c>
      <c r="J60" s="24">
        <v>6843</v>
      </c>
      <c r="K60" s="24">
        <v>7105</v>
      </c>
      <c r="L60" s="24">
        <v>-10</v>
      </c>
      <c r="M60" s="24">
        <f>N60-O60</f>
        <v>6</v>
      </c>
      <c r="N60" s="24">
        <v>17</v>
      </c>
      <c r="O60" s="24">
        <v>11</v>
      </c>
      <c r="P60" s="24">
        <f>Q60-R60</f>
        <v>-16</v>
      </c>
      <c r="Q60" s="24">
        <v>30</v>
      </c>
      <c r="R60" s="24">
        <v>46</v>
      </c>
      <c r="S60" s="21">
        <f>T60+U60</f>
        <v>41</v>
      </c>
      <c r="T60" s="21">
        <v>17</v>
      </c>
      <c r="U60" s="21">
        <v>24</v>
      </c>
    </row>
    <row r="61" spans="2:21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</row>
    <row r="62" spans="2:21" s="2" customFormat="1" ht="12" customHeight="1">
      <c r="B62" s="6"/>
      <c r="C62" s="70" t="s">
        <v>65</v>
      </c>
      <c r="D62" s="68"/>
      <c r="E62" s="22">
        <f>E63</f>
        <v>5200</v>
      </c>
      <c r="F62" s="25">
        <f>G62-H62</f>
        <v>2</v>
      </c>
      <c r="G62" s="22">
        <f>G63</f>
        <v>7</v>
      </c>
      <c r="H62" s="22">
        <f>H63</f>
        <v>5</v>
      </c>
      <c r="I62" s="22">
        <f>J62+K62</f>
        <v>18952</v>
      </c>
      <c r="J62" s="22">
        <f>J63</f>
        <v>9163</v>
      </c>
      <c r="K62" s="22">
        <f>K63</f>
        <v>9789</v>
      </c>
      <c r="L62" s="22">
        <f>L63</f>
        <v>2</v>
      </c>
      <c r="M62" s="22">
        <f>N62-O62</f>
        <v>4</v>
      </c>
      <c r="N62" s="22">
        <f>N63</f>
        <v>17</v>
      </c>
      <c r="O62" s="22">
        <f>O63</f>
        <v>13</v>
      </c>
      <c r="P62" s="22">
        <f>Q62-R62</f>
        <v>-2</v>
      </c>
      <c r="Q62" s="22">
        <f>Q63</f>
        <v>27</v>
      </c>
      <c r="R62" s="22">
        <f>R63</f>
        <v>29</v>
      </c>
      <c r="S62" s="23">
        <f>T62+U62</f>
        <v>22</v>
      </c>
      <c r="T62" s="23">
        <f>T63</f>
        <v>11</v>
      </c>
      <c r="U62" s="23">
        <f>U63</f>
        <v>11</v>
      </c>
    </row>
    <row r="63" spans="2:21" s="2" customFormat="1" ht="12" customHeight="1">
      <c r="B63" s="6"/>
      <c r="C63" s="12"/>
      <c r="D63" s="5" t="s">
        <v>66</v>
      </c>
      <c r="E63" s="24">
        <v>5200</v>
      </c>
      <c r="F63" s="24">
        <f>G63-H63</f>
        <v>2</v>
      </c>
      <c r="G63" s="24">
        <v>7</v>
      </c>
      <c r="H63" s="24">
        <v>5</v>
      </c>
      <c r="I63" s="24">
        <f>J63+K63</f>
        <v>18952</v>
      </c>
      <c r="J63" s="24">
        <v>9163</v>
      </c>
      <c r="K63" s="24">
        <v>9789</v>
      </c>
      <c r="L63" s="24">
        <v>2</v>
      </c>
      <c r="M63" s="24">
        <f>N63-O63</f>
        <v>4</v>
      </c>
      <c r="N63" s="24">
        <v>17</v>
      </c>
      <c r="O63" s="24">
        <v>13</v>
      </c>
      <c r="P63" s="24">
        <f>Q63-R63</f>
        <v>-2</v>
      </c>
      <c r="Q63" s="24">
        <v>27</v>
      </c>
      <c r="R63" s="24">
        <v>29</v>
      </c>
      <c r="S63" s="21">
        <f>T63+U63</f>
        <v>22</v>
      </c>
      <c r="T63" s="21">
        <v>11</v>
      </c>
      <c r="U63" s="21">
        <v>11</v>
      </c>
    </row>
    <row r="64" spans="2:21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</row>
    <row r="65" spans="2:21" s="2" customFormat="1" ht="12" customHeight="1">
      <c r="B65" s="6"/>
      <c r="C65" s="70" t="s">
        <v>67</v>
      </c>
      <c r="D65" s="68"/>
      <c r="E65" s="22">
        <f>SUM(E66:E73)</f>
        <v>21187</v>
      </c>
      <c r="F65" s="25">
        <f aca="true" t="shared" si="20" ref="F65:F73">G65-H65</f>
        <v>-15</v>
      </c>
      <c r="G65" s="22">
        <f>SUM(G66:G73)</f>
        <v>50</v>
      </c>
      <c r="H65" s="22">
        <f>SUM(H66:H73)</f>
        <v>65</v>
      </c>
      <c r="I65" s="22">
        <f aca="true" t="shared" si="21" ref="I65:I73">J65+K65</f>
        <v>74125</v>
      </c>
      <c r="J65" s="22">
        <f>SUM(J66:J74)</f>
        <v>36559</v>
      </c>
      <c r="K65" s="22">
        <f>SUM(K66:K74)</f>
        <v>37566</v>
      </c>
      <c r="L65" s="22">
        <f>SUM(L66:L73)</f>
        <v>-36</v>
      </c>
      <c r="M65" s="22">
        <f aca="true" t="shared" si="22" ref="M65:M73">N65-O65</f>
        <v>15</v>
      </c>
      <c r="N65" s="22">
        <f>SUM(N66:N73)</f>
        <v>64</v>
      </c>
      <c r="O65" s="22">
        <f>SUM(O66:O73)</f>
        <v>49</v>
      </c>
      <c r="P65" s="22">
        <f aca="true" t="shared" si="23" ref="P65:P73">Q65-R65</f>
        <v>-51</v>
      </c>
      <c r="Q65" s="22">
        <f>SUM(Q66:Q73)</f>
        <v>191</v>
      </c>
      <c r="R65" s="22">
        <f>SUM(R66:R73)</f>
        <v>242</v>
      </c>
      <c r="S65" s="23">
        <f>T65+U65</f>
        <v>141</v>
      </c>
      <c r="T65" s="23">
        <f>SUM(T66:T73)</f>
        <v>60</v>
      </c>
      <c r="U65" s="23">
        <f>SUM(U66:U73)</f>
        <v>81</v>
      </c>
    </row>
    <row r="66" spans="2:21" s="2" customFormat="1" ht="12" customHeight="1">
      <c r="B66" s="6"/>
      <c r="C66" s="12"/>
      <c r="D66" s="5" t="s">
        <v>68</v>
      </c>
      <c r="E66" s="24">
        <v>5516</v>
      </c>
      <c r="F66" s="24">
        <f t="shared" si="20"/>
        <v>0</v>
      </c>
      <c r="G66" s="24">
        <v>10</v>
      </c>
      <c r="H66" s="24">
        <v>10</v>
      </c>
      <c r="I66" s="24">
        <f t="shared" si="21"/>
        <v>20192</v>
      </c>
      <c r="J66" s="24">
        <v>9837</v>
      </c>
      <c r="K66" s="24">
        <v>10355</v>
      </c>
      <c r="L66" s="24">
        <v>-3</v>
      </c>
      <c r="M66" s="24">
        <f t="shared" si="22"/>
        <v>9</v>
      </c>
      <c r="N66" s="24">
        <v>23</v>
      </c>
      <c r="O66" s="24">
        <v>14</v>
      </c>
      <c r="P66" s="24">
        <f t="shared" si="23"/>
        <v>-12</v>
      </c>
      <c r="Q66" s="24">
        <v>39</v>
      </c>
      <c r="R66" s="24">
        <v>51</v>
      </c>
      <c r="S66" s="21">
        <f>T66+U66</f>
        <v>35</v>
      </c>
      <c r="T66" s="21">
        <v>11</v>
      </c>
      <c r="U66" s="21">
        <v>24</v>
      </c>
    </row>
    <row r="67" spans="2:21" s="2" customFormat="1" ht="12" customHeight="1">
      <c r="B67" s="6"/>
      <c r="C67" s="12"/>
      <c r="D67" s="5" t="s">
        <v>41</v>
      </c>
      <c r="E67" s="24">
        <v>642</v>
      </c>
      <c r="F67" s="24">
        <f t="shared" si="20"/>
        <v>1</v>
      </c>
      <c r="G67" s="24">
        <v>1</v>
      </c>
      <c r="H67" s="24">
        <v>0</v>
      </c>
      <c r="I67" s="24">
        <f t="shared" si="21"/>
        <v>2742</v>
      </c>
      <c r="J67" s="24">
        <v>1332</v>
      </c>
      <c r="K67" s="24">
        <v>1410</v>
      </c>
      <c r="L67" s="24">
        <v>2</v>
      </c>
      <c r="M67" s="24">
        <f t="shared" si="22"/>
        <v>-1</v>
      </c>
      <c r="N67" s="24">
        <v>2</v>
      </c>
      <c r="O67" s="24">
        <v>3</v>
      </c>
      <c r="P67" s="24">
        <f t="shared" si="23"/>
        <v>3</v>
      </c>
      <c r="Q67" s="24">
        <v>9</v>
      </c>
      <c r="R67" s="24">
        <v>6</v>
      </c>
      <c r="S67" s="21">
        <f aca="true" t="shared" si="24" ref="S67:S73">T67+U67</f>
        <v>3</v>
      </c>
      <c r="T67" s="21">
        <v>2</v>
      </c>
      <c r="U67" s="21">
        <v>1</v>
      </c>
    </row>
    <row r="68" spans="2:21" s="2" customFormat="1" ht="12" customHeight="1">
      <c r="B68" s="6"/>
      <c r="C68" s="12"/>
      <c r="D68" s="5" t="s">
        <v>69</v>
      </c>
      <c r="E68" s="24">
        <v>4535</v>
      </c>
      <c r="F68" s="24">
        <f t="shared" si="20"/>
        <v>1</v>
      </c>
      <c r="G68" s="24">
        <v>7</v>
      </c>
      <c r="H68" s="24">
        <v>6</v>
      </c>
      <c r="I68" s="24">
        <f t="shared" si="21"/>
        <v>17048</v>
      </c>
      <c r="J68" s="24">
        <v>8278</v>
      </c>
      <c r="K68" s="24">
        <v>8770</v>
      </c>
      <c r="L68" s="24">
        <v>5</v>
      </c>
      <c r="M68" s="24">
        <f t="shared" si="22"/>
        <v>4</v>
      </c>
      <c r="N68" s="24">
        <v>14</v>
      </c>
      <c r="O68" s="24">
        <v>10</v>
      </c>
      <c r="P68" s="24">
        <f t="shared" si="23"/>
        <v>1</v>
      </c>
      <c r="Q68" s="24">
        <v>37</v>
      </c>
      <c r="R68" s="24">
        <v>36</v>
      </c>
      <c r="S68" s="21">
        <f t="shared" si="24"/>
        <v>31</v>
      </c>
      <c r="T68" s="21">
        <v>17</v>
      </c>
      <c r="U68" s="21">
        <v>14</v>
      </c>
    </row>
    <row r="69" spans="2:21" s="2" customFormat="1" ht="12" customHeight="1">
      <c r="B69" s="6"/>
      <c r="C69" s="12"/>
      <c r="D69" s="5" t="s">
        <v>70</v>
      </c>
      <c r="E69" s="24">
        <v>1993</v>
      </c>
      <c r="F69" s="24">
        <f t="shared" si="20"/>
        <v>-1</v>
      </c>
      <c r="G69" s="24">
        <v>5</v>
      </c>
      <c r="H69" s="24">
        <v>6</v>
      </c>
      <c r="I69" s="24">
        <f t="shared" si="21"/>
        <v>7174</v>
      </c>
      <c r="J69" s="24">
        <v>3553</v>
      </c>
      <c r="K69" s="24">
        <v>3621</v>
      </c>
      <c r="L69" s="24">
        <v>-8</v>
      </c>
      <c r="M69" s="24">
        <f t="shared" si="22"/>
        <v>3</v>
      </c>
      <c r="N69" s="24">
        <v>5</v>
      </c>
      <c r="O69" s="24">
        <v>2</v>
      </c>
      <c r="P69" s="24">
        <f t="shared" si="23"/>
        <v>-11</v>
      </c>
      <c r="Q69" s="24">
        <v>18</v>
      </c>
      <c r="R69" s="24">
        <v>29</v>
      </c>
      <c r="S69" s="21">
        <f t="shared" si="24"/>
        <v>19</v>
      </c>
      <c r="T69" s="21">
        <v>9</v>
      </c>
      <c r="U69" s="21">
        <v>10</v>
      </c>
    </row>
    <row r="70" spans="2:21" s="2" customFormat="1" ht="12" customHeight="1">
      <c r="B70" s="6"/>
      <c r="C70" s="12"/>
      <c r="D70" s="5" t="s">
        <v>71</v>
      </c>
      <c r="E70" s="24">
        <v>2862</v>
      </c>
      <c r="F70" s="24">
        <f t="shared" si="20"/>
        <v>-10</v>
      </c>
      <c r="G70" s="24">
        <v>3</v>
      </c>
      <c r="H70" s="24">
        <v>13</v>
      </c>
      <c r="I70" s="24">
        <f t="shared" si="21"/>
        <v>10797</v>
      </c>
      <c r="J70" s="24">
        <v>5359</v>
      </c>
      <c r="K70" s="24">
        <v>5438</v>
      </c>
      <c r="L70" s="24">
        <v>-17</v>
      </c>
      <c r="M70" s="24">
        <f t="shared" si="22"/>
        <v>-2</v>
      </c>
      <c r="N70" s="24">
        <v>5</v>
      </c>
      <c r="O70" s="24">
        <v>7</v>
      </c>
      <c r="P70" s="24">
        <f t="shared" si="23"/>
        <v>-15</v>
      </c>
      <c r="Q70" s="24">
        <v>18</v>
      </c>
      <c r="R70" s="24">
        <v>33</v>
      </c>
      <c r="S70" s="21">
        <f t="shared" si="24"/>
        <v>19</v>
      </c>
      <c r="T70" s="21">
        <v>9</v>
      </c>
      <c r="U70" s="21">
        <v>10</v>
      </c>
    </row>
    <row r="71" spans="2:21" s="2" customFormat="1" ht="12" customHeight="1">
      <c r="B71" s="6"/>
      <c r="C71" s="12"/>
      <c r="D71" s="5" t="s">
        <v>72</v>
      </c>
      <c r="E71" s="24">
        <v>3443</v>
      </c>
      <c r="F71" s="24">
        <f t="shared" si="20"/>
        <v>-4</v>
      </c>
      <c r="G71" s="24">
        <v>21</v>
      </c>
      <c r="H71" s="24">
        <v>25</v>
      </c>
      <c r="I71" s="24">
        <f t="shared" si="21"/>
        <v>9231</v>
      </c>
      <c r="J71" s="24">
        <v>4467</v>
      </c>
      <c r="K71" s="24">
        <v>4764</v>
      </c>
      <c r="L71" s="24">
        <v>-12</v>
      </c>
      <c r="M71" s="24">
        <f t="shared" si="22"/>
        <v>6</v>
      </c>
      <c r="N71" s="24">
        <v>12</v>
      </c>
      <c r="O71" s="24">
        <v>6</v>
      </c>
      <c r="P71" s="24">
        <f t="shared" si="23"/>
        <v>-18</v>
      </c>
      <c r="Q71" s="24">
        <v>54</v>
      </c>
      <c r="R71" s="24">
        <v>72</v>
      </c>
      <c r="S71" s="21">
        <f t="shared" si="24"/>
        <v>29</v>
      </c>
      <c r="T71" s="21">
        <v>12</v>
      </c>
      <c r="U71" s="21">
        <v>17</v>
      </c>
    </row>
    <row r="72" spans="2:21" s="2" customFormat="1" ht="12" customHeight="1">
      <c r="B72" s="6"/>
      <c r="C72" s="12"/>
      <c r="D72" s="5" t="s">
        <v>73</v>
      </c>
      <c r="E72" s="24">
        <v>651</v>
      </c>
      <c r="F72" s="24">
        <f t="shared" si="20"/>
        <v>-1</v>
      </c>
      <c r="G72" s="24">
        <v>2</v>
      </c>
      <c r="H72" s="24">
        <v>3</v>
      </c>
      <c r="I72" s="24">
        <f t="shared" si="21"/>
        <v>2253</v>
      </c>
      <c r="J72" s="24">
        <v>1138</v>
      </c>
      <c r="K72" s="24">
        <v>1115</v>
      </c>
      <c r="L72" s="24">
        <v>-1</v>
      </c>
      <c r="M72" s="24">
        <f t="shared" si="22"/>
        <v>-3</v>
      </c>
      <c r="N72" s="24">
        <v>1</v>
      </c>
      <c r="O72" s="24">
        <v>4</v>
      </c>
      <c r="P72" s="24">
        <f t="shared" si="23"/>
        <v>2</v>
      </c>
      <c r="Q72" s="24">
        <v>11</v>
      </c>
      <c r="R72" s="24">
        <v>9</v>
      </c>
      <c r="S72" s="21">
        <f t="shared" si="24"/>
        <v>4</v>
      </c>
      <c r="T72" s="21">
        <v>0</v>
      </c>
      <c r="U72" s="21">
        <v>4</v>
      </c>
    </row>
    <row r="73" spans="2:21" s="2" customFormat="1" ht="12" customHeight="1">
      <c r="B73" s="6"/>
      <c r="C73" s="12"/>
      <c r="D73" s="5" t="s">
        <v>74</v>
      </c>
      <c r="E73" s="24">
        <v>1545</v>
      </c>
      <c r="F73" s="24">
        <f t="shared" si="20"/>
        <v>-1</v>
      </c>
      <c r="G73" s="24">
        <v>1</v>
      </c>
      <c r="H73" s="24">
        <v>2</v>
      </c>
      <c r="I73" s="24">
        <f t="shared" si="21"/>
        <v>4688</v>
      </c>
      <c r="J73" s="24">
        <v>2595</v>
      </c>
      <c r="K73" s="24">
        <v>2093</v>
      </c>
      <c r="L73" s="24">
        <v>-2</v>
      </c>
      <c r="M73" s="24">
        <f t="shared" si="22"/>
        <v>-1</v>
      </c>
      <c r="N73" s="24">
        <v>2</v>
      </c>
      <c r="O73" s="24">
        <v>3</v>
      </c>
      <c r="P73" s="24">
        <f t="shared" si="23"/>
        <v>-1</v>
      </c>
      <c r="Q73" s="24">
        <v>5</v>
      </c>
      <c r="R73" s="24">
        <v>6</v>
      </c>
      <c r="S73" s="21">
        <f t="shared" si="24"/>
        <v>1</v>
      </c>
      <c r="T73" s="21">
        <v>0</v>
      </c>
      <c r="U73" s="21">
        <v>1</v>
      </c>
    </row>
    <row r="74" spans="2:21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</row>
    <row r="75" spans="2:21" s="2" customFormat="1" ht="12" customHeight="1">
      <c r="B75" s="6"/>
      <c r="C75" s="70" t="s">
        <v>75</v>
      </c>
      <c r="D75" s="68"/>
      <c r="E75" s="22">
        <f>SUM(E76:E83)</f>
        <v>15607</v>
      </c>
      <c r="F75" s="25">
        <f aca="true" t="shared" si="25" ref="F75:F83">G75-H75</f>
        <v>3</v>
      </c>
      <c r="G75" s="22">
        <f>SUM(G76:G83)</f>
        <v>50</v>
      </c>
      <c r="H75" s="22">
        <f>SUM(H76:H83)</f>
        <v>47</v>
      </c>
      <c r="I75" s="22">
        <f aca="true" t="shared" si="26" ref="I75:I83">J75+K75</f>
        <v>55506</v>
      </c>
      <c r="J75" s="22">
        <f>SUM(J76:J84)</f>
        <v>27394</v>
      </c>
      <c r="K75" s="22">
        <f>SUM(K76:K84)</f>
        <v>28112</v>
      </c>
      <c r="L75" s="22">
        <f>SUM(L76:L83)</f>
        <v>-9</v>
      </c>
      <c r="M75" s="22">
        <f aca="true" t="shared" si="27" ref="M75:M83">N75-O75</f>
        <v>10</v>
      </c>
      <c r="N75" s="22">
        <f>SUM(N76:N83)</f>
        <v>51</v>
      </c>
      <c r="O75" s="22">
        <f>SUM(O76:O83)</f>
        <v>41</v>
      </c>
      <c r="P75" s="22">
        <f aca="true" t="shared" si="28" ref="P75:P83">Q75-R75</f>
        <v>-19</v>
      </c>
      <c r="Q75" s="22">
        <f>SUM(Q76:Q83)</f>
        <v>158</v>
      </c>
      <c r="R75" s="22">
        <f>SUM(R76:R83)</f>
        <v>177</v>
      </c>
      <c r="S75" s="23">
        <f>T75+U75</f>
        <v>125</v>
      </c>
      <c r="T75" s="23">
        <f>SUM(T76:T83)</f>
        <v>59</v>
      </c>
      <c r="U75" s="23">
        <f>SUM(U76:U83)</f>
        <v>66</v>
      </c>
    </row>
    <row r="76" spans="2:21" s="2" customFormat="1" ht="12" customHeight="1">
      <c r="B76" s="6"/>
      <c r="C76" s="12"/>
      <c r="D76" s="5" t="s">
        <v>76</v>
      </c>
      <c r="E76" s="24">
        <v>805</v>
      </c>
      <c r="F76" s="24">
        <f t="shared" si="25"/>
        <v>1</v>
      </c>
      <c r="G76" s="24">
        <v>2</v>
      </c>
      <c r="H76" s="24">
        <v>1</v>
      </c>
      <c r="I76" s="24">
        <f t="shared" si="26"/>
        <v>3165</v>
      </c>
      <c r="J76" s="24">
        <v>1587</v>
      </c>
      <c r="K76" s="24">
        <v>1578</v>
      </c>
      <c r="L76" s="24">
        <v>-8</v>
      </c>
      <c r="M76" s="24">
        <f t="shared" si="27"/>
        <v>-3</v>
      </c>
      <c r="N76" s="24">
        <v>0</v>
      </c>
      <c r="O76" s="24">
        <v>3</v>
      </c>
      <c r="P76" s="24">
        <f t="shared" si="28"/>
        <v>-5</v>
      </c>
      <c r="Q76" s="24">
        <v>5</v>
      </c>
      <c r="R76" s="24">
        <v>10</v>
      </c>
      <c r="S76" s="21">
        <f>T76+U76</f>
        <v>8</v>
      </c>
      <c r="T76" s="21">
        <v>2</v>
      </c>
      <c r="U76" s="21">
        <v>6</v>
      </c>
    </row>
    <row r="77" spans="2:21" s="2" customFormat="1" ht="12" customHeight="1">
      <c r="B77" s="6"/>
      <c r="C77" s="12"/>
      <c r="D77" s="5" t="s">
        <v>77</v>
      </c>
      <c r="E77" s="24">
        <v>1810</v>
      </c>
      <c r="F77" s="24">
        <f t="shared" si="25"/>
        <v>-1</v>
      </c>
      <c r="G77" s="24">
        <v>4</v>
      </c>
      <c r="H77" s="24">
        <v>5</v>
      </c>
      <c r="I77" s="24">
        <f t="shared" si="26"/>
        <v>6330</v>
      </c>
      <c r="J77" s="24">
        <v>3116</v>
      </c>
      <c r="K77" s="24">
        <v>3214</v>
      </c>
      <c r="L77" s="24">
        <v>-10</v>
      </c>
      <c r="M77" s="24">
        <f t="shared" si="27"/>
        <v>1</v>
      </c>
      <c r="N77" s="24">
        <v>6</v>
      </c>
      <c r="O77" s="24">
        <v>5</v>
      </c>
      <c r="P77" s="24">
        <f t="shared" si="28"/>
        <v>-11</v>
      </c>
      <c r="Q77" s="24">
        <v>10</v>
      </c>
      <c r="R77" s="24">
        <v>21</v>
      </c>
      <c r="S77" s="21">
        <f aca="true" t="shared" si="29" ref="S77:S83">T77+U77</f>
        <v>15</v>
      </c>
      <c r="T77" s="21">
        <v>6</v>
      </c>
      <c r="U77" s="21">
        <v>9</v>
      </c>
    </row>
    <row r="78" spans="2:21" s="2" customFormat="1" ht="12" customHeight="1">
      <c r="B78" s="6"/>
      <c r="C78" s="12"/>
      <c r="D78" s="5" t="s">
        <v>78</v>
      </c>
      <c r="E78" s="24">
        <v>1654</v>
      </c>
      <c r="F78" s="24">
        <f t="shared" si="25"/>
        <v>0</v>
      </c>
      <c r="G78" s="24">
        <v>3</v>
      </c>
      <c r="H78" s="24">
        <v>3</v>
      </c>
      <c r="I78" s="24">
        <f t="shared" si="26"/>
        <v>6130</v>
      </c>
      <c r="J78" s="24">
        <v>3014</v>
      </c>
      <c r="K78" s="24">
        <v>3116</v>
      </c>
      <c r="L78" s="24">
        <v>1</v>
      </c>
      <c r="M78" s="24">
        <f t="shared" si="27"/>
        <v>5</v>
      </c>
      <c r="N78" s="24">
        <v>8</v>
      </c>
      <c r="O78" s="24">
        <v>3</v>
      </c>
      <c r="P78" s="24">
        <f t="shared" si="28"/>
        <v>-4</v>
      </c>
      <c r="Q78" s="24">
        <v>16</v>
      </c>
      <c r="R78" s="24">
        <v>20</v>
      </c>
      <c r="S78" s="21">
        <f t="shared" si="29"/>
        <v>17</v>
      </c>
      <c r="T78" s="21">
        <v>7</v>
      </c>
      <c r="U78" s="21">
        <v>10</v>
      </c>
    </row>
    <row r="79" spans="2:21" s="2" customFormat="1" ht="12" customHeight="1">
      <c r="B79" s="6"/>
      <c r="C79" s="12"/>
      <c r="D79" s="5" t="s">
        <v>79</v>
      </c>
      <c r="E79" s="24">
        <v>868</v>
      </c>
      <c r="F79" s="24">
        <f t="shared" si="25"/>
        <v>3</v>
      </c>
      <c r="G79" s="24">
        <v>5</v>
      </c>
      <c r="H79" s="24">
        <v>2</v>
      </c>
      <c r="I79" s="24">
        <f t="shared" si="26"/>
        <v>3905</v>
      </c>
      <c r="J79" s="24">
        <v>1893</v>
      </c>
      <c r="K79" s="24">
        <v>2012</v>
      </c>
      <c r="L79" s="24">
        <v>7</v>
      </c>
      <c r="M79" s="24">
        <f t="shared" si="27"/>
        <v>1</v>
      </c>
      <c r="N79" s="24">
        <v>3</v>
      </c>
      <c r="O79" s="24">
        <v>2</v>
      </c>
      <c r="P79" s="24">
        <f t="shared" si="28"/>
        <v>6</v>
      </c>
      <c r="Q79" s="24">
        <v>14</v>
      </c>
      <c r="R79" s="24">
        <v>8</v>
      </c>
      <c r="S79" s="21">
        <f t="shared" si="29"/>
        <v>7</v>
      </c>
      <c r="T79" s="21">
        <v>2</v>
      </c>
      <c r="U79" s="21">
        <v>5</v>
      </c>
    </row>
    <row r="80" spans="2:21" s="2" customFormat="1" ht="12" customHeight="1">
      <c r="B80" s="6"/>
      <c r="C80" s="12"/>
      <c r="D80" s="5" t="s">
        <v>80</v>
      </c>
      <c r="E80" s="24">
        <v>2943</v>
      </c>
      <c r="F80" s="24">
        <f t="shared" si="25"/>
        <v>4</v>
      </c>
      <c r="G80" s="24">
        <v>7</v>
      </c>
      <c r="H80" s="24">
        <v>3</v>
      </c>
      <c r="I80" s="24">
        <f t="shared" si="26"/>
        <v>10819</v>
      </c>
      <c r="J80" s="24">
        <v>5377</v>
      </c>
      <c r="K80" s="24">
        <v>5442</v>
      </c>
      <c r="L80" s="24">
        <v>-1</v>
      </c>
      <c r="M80" s="24">
        <f t="shared" si="27"/>
        <v>0</v>
      </c>
      <c r="N80" s="24">
        <v>10</v>
      </c>
      <c r="O80" s="24">
        <v>10</v>
      </c>
      <c r="P80" s="24">
        <f t="shared" si="28"/>
        <v>-1</v>
      </c>
      <c r="Q80" s="24">
        <v>24</v>
      </c>
      <c r="R80" s="24">
        <v>25</v>
      </c>
      <c r="S80" s="21">
        <f t="shared" si="29"/>
        <v>13</v>
      </c>
      <c r="T80" s="21">
        <v>7</v>
      </c>
      <c r="U80" s="21">
        <v>6</v>
      </c>
    </row>
    <row r="81" spans="2:21" s="2" customFormat="1" ht="12" customHeight="1">
      <c r="B81" s="6"/>
      <c r="C81" s="12"/>
      <c r="D81" s="5" t="s">
        <v>81</v>
      </c>
      <c r="E81" s="24">
        <v>3341</v>
      </c>
      <c r="F81" s="24">
        <f t="shared" si="25"/>
        <v>-13</v>
      </c>
      <c r="G81" s="24">
        <v>13</v>
      </c>
      <c r="H81" s="24">
        <v>26</v>
      </c>
      <c r="I81" s="24">
        <f t="shared" si="26"/>
        <v>8518</v>
      </c>
      <c r="J81" s="24">
        <v>4184</v>
      </c>
      <c r="K81" s="24">
        <v>4334</v>
      </c>
      <c r="L81" s="24">
        <v>-12</v>
      </c>
      <c r="M81" s="24">
        <f t="shared" si="27"/>
        <v>6</v>
      </c>
      <c r="N81" s="24">
        <v>10</v>
      </c>
      <c r="O81" s="24">
        <v>4</v>
      </c>
      <c r="P81" s="24">
        <f t="shared" si="28"/>
        <v>-18</v>
      </c>
      <c r="Q81" s="24">
        <v>45</v>
      </c>
      <c r="R81" s="24">
        <v>63</v>
      </c>
      <c r="S81" s="21">
        <f t="shared" si="29"/>
        <v>48</v>
      </c>
      <c r="T81" s="21">
        <v>25</v>
      </c>
      <c r="U81" s="21">
        <v>23</v>
      </c>
    </row>
    <row r="82" spans="2:21" s="2" customFormat="1" ht="12" customHeight="1">
      <c r="B82" s="6"/>
      <c r="C82" s="12"/>
      <c r="D82" s="5" t="s">
        <v>82</v>
      </c>
      <c r="E82" s="24">
        <v>2294</v>
      </c>
      <c r="F82" s="24">
        <f t="shared" si="25"/>
        <v>5</v>
      </c>
      <c r="G82" s="24">
        <v>10</v>
      </c>
      <c r="H82" s="24">
        <v>5</v>
      </c>
      <c r="I82" s="24">
        <f t="shared" si="26"/>
        <v>8331</v>
      </c>
      <c r="J82" s="24">
        <v>4096</v>
      </c>
      <c r="K82" s="24">
        <v>4235</v>
      </c>
      <c r="L82" s="24">
        <v>0</v>
      </c>
      <c r="M82" s="24">
        <f t="shared" si="27"/>
        <v>-2</v>
      </c>
      <c r="N82" s="24">
        <v>3</v>
      </c>
      <c r="O82" s="24">
        <v>5</v>
      </c>
      <c r="P82" s="24">
        <f t="shared" si="28"/>
        <v>2</v>
      </c>
      <c r="Q82" s="24">
        <v>21</v>
      </c>
      <c r="R82" s="24">
        <v>19</v>
      </c>
      <c r="S82" s="21">
        <f t="shared" si="29"/>
        <v>9</v>
      </c>
      <c r="T82" s="21">
        <v>4</v>
      </c>
      <c r="U82" s="21">
        <v>5</v>
      </c>
    </row>
    <row r="83" spans="2:21" s="2" customFormat="1" ht="12" customHeight="1">
      <c r="B83" s="6"/>
      <c r="C83" s="12"/>
      <c r="D83" s="5" t="s">
        <v>83</v>
      </c>
      <c r="E83" s="24">
        <v>1892</v>
      </c>
      <c r="F83" s="24">
        <f t="shared" si="25"/>
        <v>4</v>
      </c>
      <c r="G83" s="24">
        <v>6</v>
      </c>
      <c r="H83" s="24">
        <v>2</v>
      </c>
      <c r="I83" s="24">
        <f t="shared" si="26"/>
        <v>8308</v>
      </c>
      <c r="J83" s="24">
        <v>4127</v>
      </c>
      <c r="K83" s="24">
        <v>4181</v>
      </c>
      <c r="L83" s="24">
        <v>14</v>
      </c>
      <c r="M83" s="24">
        <f t="shared" si="27"/>
        <v>2</v>
      </c>
      <c r="N83" s="24">
        <v>11</v>
      </c>
      <c r="O83" s="24">
        <v>9</v>
      </c>
      <c r="P83" s="24">
        <f t="shared" si="28"/>
        <v>12</v>
      </c>
      <c r="Q83" s="24">
        <v>23</v>
      </c>
      <c r="R83" s="24">
        <v>11</v>
      </c>
      <c r="S83" s="21">
        <f t="shared" si="29"/>
        <v>8</v>
      </c>
      <c r="T83" s="21">
        <v>6</v>
      </c>
      <c r="U83" s="21">
        <v>2</v>
      </c>
    </row>
    <row r="84" spans="2:21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</row>
    <row r="85" spans="2:21" s="2" customFormat="1" ht="12" customHeight="1">
      <c r="B85" s="6"/>
      <c r="C85" s="70" t="s">
        <v>84</v>
      </c>
      <c r="D85" s="68"/>
      <c r="E85" s="22">
        <f>SUM(E86:E89)</f>
        <v>18498</v>
      </c>
      <c r="F85" s="25">
        <f>G85-H85</f>
        <v>43</v>
      </c>
      <c r="G85" s="22">
        <f>SUM(G86:G89)</f>
        <v>81</v>
      </c>
      <c r="H85" s="22">
        <f>SUM(H86:H89)</f>
        <v>38</v>
      </c>
      <c r="I85" s="22">
        <f>J85+K85</f>
        <v>73345</v>
      </c>
      <c r="J85" s="22">
        <f>SUM(J86:J89)</f>
        <v>36116</v>
      </c>
      <c r="K85" s="22">
        <f>SUM(K86:K89)</f>
        <v>37229</v>
      </c>
      <c r="L85" s="22">
        <f>SUM(L86:L89)</f>
        <v>106</v>
      </c>
      <c r="M85" s="22">
        <f>N85-O85</f>
        <v>33</v>
      </c>
      <c r="N85" s="22">
        <f>SUM(N86:N89)</f>
        <v>73</v>
      </c>
      <c r="O85" s="22">
        <f>SUM(O86:O89)</f>
        <v>40</v>
      </c>
      <c r="P85" s="22">
        <f>Q85-R85</f>
        <v>73</v>
      </c>
      <c r="Q85" s="22">
        <f>SUM(Q86:Q89)</f>
        <v>247</v>
      </c>
      <c r="R85" s="22">
        <f>SUM(R86:R89)</f>
        <v>174</v>
      </c>
      <c r="S85" s="23">
        <f>T85+U85</f>
        <v>125</v>
      </c>
      <c r="T85" s="23">
        <f>SUM(T86:T89)</f>
        <v>58</v>
      </c>
      <c r="U85" s="23">
        <f>SUM(U86:U89)</f>
        <v>67</v>
      </c>
    </row>
    <row r="86" spans="2:21" s="2" customFormat="1" ht="12" customHeight="1">
      <c r="B86" s="6"/>
      <c r="C86" s="12"/>
      <c r="D86" s="5" t="s">
        <v>85</v>
      </c>
      <c r="E86" s="24">
        <v>2676</v>
      </c>
      <c r="F86" s="24">
        <f>G86-H86</f>
        <v>0</v>
      </c>
      <c r="G86" s="24">
        <v>6</v>
      </c>
      <c r="H86" s="24">
        <v>6</v>
      </c>
      <c r="I86" s="24">
        <f>J86+K86</f>
        <v>11269</v>
      </c>
      <c r="J86" s="24">
        <v>5620</v>
      </c>
      <c r="K86" s="24">
        <v>5649</v>
      </c>
      <c r="L86" s="24">
        <v>11</v>
      </c>
      <c r="M86" s="24">
        <f>N86-O86</f>
        <v>10</v>
      </c>
      <c r="N86" s="24">
        <v>14</v>
      </c>
      <c r="O86" s="24">
        <v>4</v>
      </c>
      <c r="P86" s="24">
        <f>Q86-R86</f>
        <v>1</v>
      </c>
      <c r="Q86" s="24">
        <v>32</v>
      </c>
      <c r="R86" s="24">
        <v>31</v>
      </c>
      <c r="S86" s="21">
        <f>T86+U86</f>
        <v>26</v>
      </c>
      <c r="T86" s="21">
        <v>13</v>
      </c>
      <c r="U86" s="21">
        <v>13</v>
      </c>
    </row>
    <row r="87" spans="2:21" s="2" customFormat="1" ht="12" customHeight="1">
      <c r="B87" s="6"/>
      <c r="C87" s="12"/>
      <c r="D87" s="5" t="s">
        <v>41</v>
      </c>
      <c r="E87" s="24">
        <v>3443</v>
      </c>
      <c r="F87" s="24">
        <f>G87-H87</f>
        <v>9</v>
      </c>
      <c r="G87" s="24">
        <v>17</v>
      </c>
      <c r="H87" s="24">
        <v>8</v>
      </c>
      <c r="I87" s="24">
        <f>J87+K87</f>
        <v>14026</v>
      </c>
      <c r="J87" s="24">
        <v>6934</v>
      </c>
      <c r="K87" s="24">
        <v>7092</v>
      </c>
      <c r="L87" s="24">
        <v>10</v>
      </c>
      <c r="M87" s="24">
        <f>N87-O87</f>
        <v>2</v>
      </c>
      <c r="N87" s="24">
        <v>11</v>
      </c>
      <c r="O87" s="24">
        <v>9</v>
      </c>
      <c r="P87" s="24">
        <f>Q87-R87</f>
        <v>8</v>
      </c>
      <c r="Q87" s="24">
        <v>44</v>
      </c>
      <c r="R87" s="24">
        <v>36</v>
      </c>
      <c r="S87" s="21">
        <f>T87+U87</f>
        <v>24</v>
      </c>
      <c r="T87" s="21">
        <v>11</v>
      </c>
      <c r="U87" s="21">
        <v>13</v>
      </c>
    </row>
    <row r="88" spans="2:21" s="2" customFormat="1" ht="12" customHeight="1">
      <c r="B88" s="6"/>
      <c r="C88" s="12"/>
      <c r="D88" s="5" t="s">
        <v>86</v>
      </c>
      <c r="E88" s="24">
        <v>7470</v>
      </c>
      <c r="F88" s="24">
        <f>G88-H88</f>
        <v>10</v>
      </c>
      <c r="G88" s="24">
        <v>27</v>
      </c>
      <c r="H88" s="24">
        <v>17</v>
      </c>
      <c r="I88" s="24">
        <f>J88+K88</f>
        <v>29208</v>
      </c>
      <c r="J88" s="24">
        <v>14285</v>
      </c>
      <c r="K88" s="24">
        <v>14923</v>
      </c>
      <c r="L88" s="24">
        <v>23</v>
      </c>
      <c r="M88" s="24">
        <f>N88-O88</f>
        <v>8</v>
      </c>
      <c r="N88" s="24">
        <v>26</v>
      </c>
      <c r="O88" s="24">
        <v>18</v>
      </c>
      <c r="P88" s="24">
        <f>Q88-R88</f>
        <v>15</v>
      </c>
      <c r="Q88" s="24">
        <v>82</v>
      </c>
      <c r="R88" s="24">
        <v>67</v>
      </c>
      <c r="S88" s="21">
        <f>T88+U88</f>
        <v>50</v>
      </c>
      <c r="T88" s="21">
        <v>24</v>
      </c>
      <c r="U88" s="21">
        <v>26</v>
      </c>
    </row>
    <row r="89" spans="2:21" s="2" customFormat="1" ht="12" customHeight="1">
      <c r="B89" s="6"/>
      <c r="C89" s="12"/>
      <c r="D89" s="5" t="s">
        <v>87</v>
      </c>
      <c r="E89" s="24">
        <v>4909</v>
      </c>
      <c r="F89" s="24">
        <f>G89-H89</f>
        <v>24</v>
      </c>
      <c r="G89" s="24">
        <v>31</v>
      </c>
      <c r="H89" s="24">
        <v>7</v>
      </c>
      <c r="I89" s="24">
        <f>J89+K89</f>
        <v>18842</v>
      </c>
      <c r="J89" s="24">
        <v>9277</v>
      </c>
      <c r="K89" s="24">
        <v>9565</v>
      </c>
      <c r="L89" s="24">
        <v>62</v>
      </c>
      <c r="M89" s="24">
        <f>N89-O89</f>
        <v>13</v>
      </c>
      <c r="N89" s="24">
        <v>22</v>
      </c>
      <c r="O89" s="24">
        <v>9</v>
      </c>
      <c r="P89" s="24">
        <f>Q89-R89</f>
        <v>49</v>
      </c>
      <c r="Q89" s="24">
        <v>89</v>
      </c>
      <c r="R89" s="24">
        <v>40</v>
      </c>
      <c r="S89" s="21">
        <f>T89+U89</f>
        <v>25</v>
      </c>
      <c r="T89" s="21">
        <v>10</v>
      </c>
      <c r="U89" s="21">
        <v>15</v>
      </c>
    </row>
    <row r="90" spans="2:21" s="2" customFormat="1" ht="12" customHeight="1">
      <c r="B90" s="6"/>
      <c r="C90" s="12"/>
      <c r="D90" s="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</row>
    <row r="91" spans="2:21" s="2" customFormat="1" ht="12" customHeight="1">
      <c r="B91" s="6"/>
      <c r="C91" s="70" t="s">
        <v>88</v>
      </c>
      <c r="D91" s="68"/>
      <c r="E91" s="22">
        <f>SUM(E92:E95)</f>
        <v>18122</v>
      </c>
      <c r="F91" s="25">
        <f>G91-H91</f>
        <v>30</v>
      </c>
      <c r="G91" s="22">
        <f>SUM(G92:G95)</f>
        <v>82</v>
      </c>
      <c r="H91" s="22">
        <f>SUM(H92:H95)</f>
        <v>52</v>
      </c>
      <c r="I91" s="22">
        <f>J91+K91</f>
        <v>71906</v>
      </c>
      <c r="J91" s="22">
        <f>SUM(J92:J95)</f>
        <v>35865</v>
      </c>
      <c r="K91" s="22">
        <f>SUM(K92:K95)</f>
        <v>36041</v>
      </c>
      <c r="L91" s="22">
        <f>SUM(L92:L95)</f>
        <v>55</v>
      </c>
      <c r="M91" s="22">
        <f>N91-O91</f>
        <v>35</v>
      </c>
      <c r="N91" s="22">
        <f>SUM(N92:N95)</f>
        <v>71</v>
      </c>
      <c r="O91" s="22">
        <f>SUM(O92:O95)</f>
        <v>36</v>
      </c>
      <c r="P91" s="22">
        <f>Q91-R91</f>
        <v>20</v>
      </c>
      <c r="Q91" s="22">
        <f>SUM(Q92:Q95)</f>
        <v>244</v>
      </c>
      <c r="R91" s="22">
        <f>SUM(R92:R95)</f>
        <v>224</v>
      </c>
      <c r="S91" s="23">
        <f>T91+U91</f>
        <v>169</v>
      </c>
      <c r="T91" s="23">
        <f>SUM(T92:T95)</f>
        <v>63</v>
      </c>
      <c r="U91" s="23">
        <f>SUM(U92:U95)</f>
        <v>106</v>
      </c>
    </row>
    <row r="92" spans="2:21" s="2" customFormat="1" ht="12" customHeight="1">
      <c r="B92" s="6"/>
      <c r="C92" s="12"/>
      <c r="D92" s="5" t="s">
        <v>89</v>
      </c>
      <c r="E92" s="24">
        <v>3700</v>
      </c>
      <c r="F92" s="24">
        <f>G92-H92</f>
        <v>4</v>
      </c>
      <c r="G92" s="24">
        <v>14</v>
      </c>
      <c r="H92" s="24">
        <v>10</v>
      </c>
      <c r="I92" s="24">
        <f>J92+K92</f>
        <v>14647</v>
      </c>
      <c r="J92" s="24">
        <v>7215</v>
      </c>
      <c r="K92" s="24">
        <v>7432</v>
      </c>
      <c r="L92" s="24">
        <v>-9</v>
      </c>
      <c r="M92" s="24">
        <f>N92-O92</f>
        <v>7</v>
      </c>
      <c r="N92" s="24">
        <v>14</v>
      </c>
      <c r="O92" s="24">
        <v>7</v>
      </c>
      <c r="P92" s="24">
        <f>Q92-R92</f>
        <v>-16</v>
      </c>
      <c r="Q92" s="24">
        <v>42</v>
      </c>
      <c r="R92" s="24">
        <v>58</v>
      </c>
      <c r="S92" s="21">
        <f>T92+U92</f>
        <v>33</v>
      </c>
      <c r="T92" s="21">
        <v>9</v>
      </c>
      <c r="U92" s="21">
        <v>24</v>
      </c>
    </row>
    <row r="93" spans="2:21" s="2" customFormat="1" ht="12" customHeight="1">
      <c r="B93" s="6"/>
      <c r="C93" s="12"/>
      <c r="D93" s="5" t="s">
        <v>90</v>
      </c>
      <c r="E93" s="24">
        <v>6472</v>
      </c>
      <c r="F93" s="24">
        <f>G93-H93</f>
        <v>0</v>
      </c>
      <c r="G93" s="24">
        <v>17</v>
      </c>
      <c r="H93" s="24">
        <v>17</v>
      </c>
      <c r="I93" s="24">
        <f>J93+K93</f>
        <v>25358</v>
      </c>
      <c r="J93" s="24">
        <v>12760</v>
      </c>
      <c r="K93" s="24">
        <v>12598</v>
      </c>
      <c r="L93" s="24">
        <v>9</v>
      </c>
      <c r="M93" s="24">
        <f>N93-O93</f>
        <v>14</v>
      </c>
      <c r="N93" s="24">
        <v>29</v>
      </c>
      <c r="O93" s="24">
        <v>15</v>
      </c>
      <c r="P93" s="24">
        <f>Q93-R93</f>
        <v>-5</v>
      </c>
      <c r="Q93" s="24">
        <v>72</v>
      </c>
      <c r="R93" s="24">
        <v>77</v>
      </c>
      <c r="S93" s="21">
        <f>T93+U93</f>
        <v>63</v>
      </c>
      <c r="T93" s="21">
        <v>29</v>
      </c>
      <c r="U93" s="21">
        <v>34</v>
      </c>
    </row>
    <row r="94" spans="2:21" s="2" customFormat="1" ht="12" customHeight="1">
      <c r="B94" s="6"/>
      <c r="C94" s="12"/>
      <c r="D94" s="5" t="s">
        <v>91</v>
      </c>
      <c r="E94" s="24">
        <v>3429</v>
      </c>
      <c r="F94" s="24">
        <f>G94-H94</f>
        <v>16</v>
      </c>
      <c r="G94" s="24">
        <v>26</v>
      </c>
      <c r="H94" s="24">
        <v>10</v>
      </c>
      <c r="I94" s="24">
        <f>J94+K94</f>
        <v>14076</v>
      </c>
      <c r="J94" s="24">
        <v>7041</v>
      </c>
      <c r="K94" s="24">
        <v>7035</v>
      </c>
      <c r="L94" s="24">
        <v>21</v>
      </c>
      <c r="M94" s="24">
        <f>N94-O94</f>
        <v>5</v>
      </c>
      <c r="N94" s="24">
        <v>11</v>
      </c>
      <c r="O94" s="24">
        <v>6</v>
      </c>
      <c r="P94" s="24">
        <f>Q94-R94</f>
        <v>16</v>
      </c>
      <c r="Q94" s="24">
        <v>59</v>
      </c>
      <c r="R94" s="24">
        <v>43</v>
      </c>
      <c r="S94" s="21">
        <f>T94+U94</f>
        <v>34</v>
      </c>
      <c r="T94" s="21">
        <v>10</v>
      </c>
      <c r="U94" s="21">
        <v>24</v>
      </c>
    </row>
    <row r="95" spans="2:21" s="2" customFormat="1" ht="12" customHeight="1">
      <c r="B95" s="6"/>
      <c r="C95" s="12"/>
      <c r="D95" s="5" t="s">
        <v>92</v>
      </c>
      <c r="E95" s="24">
        <v>4521</v>
      </c>
      <c r="F95" s="24">
        <f>G95-H95</f>
        <v>10</v>
      </c>
      <c r="G95" s="24">
        <v>25</v>
      </c>
      <c r="H95" s="24">
        <v>15</v>
      </c>
      <c r="I95" s="24">
        <f>J95+K95</f>
        <v>17825</v>
      </c>
      <c r="J95" s="24">
        <v>8849</v>
      </c>
      <c r="K95" s="24">
        <v>8976</v>
      </c>
      <c r="L95" s="24">
        <v>34</v>
      </c>
      <c r="M95" s="24">
        <f>N95-O95</f>
        <v>9</v>
      </c>
      <c r="N95" s="24">
        <v>17</v>
      </c>
      <c r="O95" s="24">
        <v>8</v>
      </c>
      <c r="P95" s="24">
        <f>Q95-R95</f>
        <v>25</v>
      </c>
      <c r="Q95" s="24">
        <v>71</v>
      </c>
      <c r="R95" s="24">
        <v>46</v>
      </c>
      <c r="S95" s="21">
        <f>T95+U95</f>
        <v>39</v>
      </c>
      <c r="T95" s="21">
        <v>15</v>
      </c>
      <c r="U95" s="21">
        <v>24</v>
      </c>
    </row>
    <row r="96" spans="2:21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</row>
    <row r="97" spans="2:21" s="2" customFormat="1" ht="12" customHeight="1">
      <c r="B97" s="6"/>
      <c r="C97" s="70" t="s">
        <v>93</v>
      </c>
      <c r="D97" s="68"/>
      <c r="E97" s="22">
        <f>E98</f>
        <v>6411</v>
      </c>
      <c r="F97" s="25">
        <f>G97-H97</f>
        <v>22</v>
      </c>
      <c r="G97" s="22">
        <f>G98</f>
        <v>43</v>
      </c>
      <c r="H97" s="22">
        <f>H98</f>
        <v>21</v>
      </c>
      <c r="I97" s="22">
        <f>J97+K97</f>
        <v>23153</v>
      </c>
      <c r="J97" s="22">
        <f>J98</f>
        <v>11382</v>
      </c>
      <c r="K97" s="22">
        <f>K98</f>
        <v>11771</v>
      </c>
      <c r="L97" s="22">
        <f>L98</f>
        <v>25</v>
      </c>
      <c r="M97" s="22">
        <f>N97-O97</f>
        <v>7</v>
      </c>
      <c r="N97" s="22">
        <f>N98</f>
        <v>20</v>
      </c>
      <c r="O97" s="22">
        <f>O98</f>
        <v>13</v>
      </c>
      <c r="P97" s="22">
        <f>Q97-R97</f>
        <v>18</v>
      </c>
      <c r="Q97" s="22">
        <f>Q98</f>
        <v>93</v>
      </c>
      <c r="R97" s="22">
        <f>R98</f>
        <v>75</v>
      </c>
      <c r="S97" s="23">
        <f>T97+U97</f>
        <v>51</v>
      </c>
      <c r="T97" s="23">
        <f>T98</f>
        <v>25</v>
      </c>
      <c r="U97" s="23">
        <f>U98</f>
        <v>26</v>
      </c>
    </row>
    <row r="98" spans="2:21" s="2" customFormat="1" ht="12" customHeight="1">
      <c r="B98" s="6"/>
      <c r="C98" s="12"/>
      <c r="D98" s="5" t="s">
        <v>94</v>
      </c>
      <c r="E98" s="24">
        <v>6411</v>
      </c>
      <c r="F98" s="24">
        <f>G98-H98</f>
        <v>22</v>
      </c>
      <c r="G98" s="24">
        <v>43</v>
      </c>
      <c r="H98" s="24">
        <v>21</v>
      </c>
      <c r="I98" s="24">
        <f>J98+K98</f>
        <v>23153</v>
      </c>
      <c r="J98" s="24">
        <v>11382</v>
      </c>
      <c r="K98" s="24">
        <v>11771</v>
      </c>
      <c r="L98" s="24">
        <v>25</v>
      </c>
      <c r="M98" s="24">
        <f>N98-O98</f>
        <v>7</v>
      </c>
      <c r="N98" s="24">
        <v>20</v>
      </c>
      <c r="O98" s="24">
        <v>13</v>
      </c>
      <c r="P98" s="24">
        <f>Q98-R98</f>
        <v>18</v>
      </c>
      <c r="Q98" s="24">
        <v>93</v>
      </c>
      <c r="R98" s="24">
        <v>75</v>
      </c>
      <c r="S98" s="21">
        <f>T98+U98</f>
        <v>51</v>
      </c>
      <c r="T98" s="21">
        <v>25</v>
      </c>
      <c r="U98" s="21">
        <v>26</v>
      </c>
    </row>
    <row r="99" spans="2:21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</row>
    <row r="100" spans="2:21" s="2" customFormat="1" ht="12" customHeight="1">
      <c r="B100" s="6"/>
      <c r="C100" s="70" t="s">
        <v>95</v>
      </c>
      <c r="D100" s="68"/>
      <c r="E100" s="22">
        <f>SUM(E101:E105)</f>
        <v>24958</v>
      </c>
      <c r="F100" s="25">
        <f aca="true" t="shared" si="30" ref="F100:F105">G100-H100</f>
        <v>64</v>
      </c>
      <c r="G100" s="22">
        <f>SUM(G101:G105)</f>
        <v>106</v>
      </c>
      <c r="H100" s="22">
        <f>SUM(H101:H105)</f>
        <v>42</v>
      </c>
      <c r="I100" s="22">
        <f aca="true" t="shared" si="31" ref="I100:I105">J100+K100</f>
        <v>92648</v>
      </c>
      <c r="J100" s="22">
        <f>SUM(J101:J109)</f>
        <v>45983</v>
      </c>
      <c r="K100" s="22">
        <f>SUM(K101:K109)</f>
        <v>46665</v>
      </c>
      <c r="L100" s="22">
        <f>SUM(L101:L105)</f>
        <v>104</v>
      </c>
      <c r="M100" s="22">
        <f aca="true" t="shared" si="32" ref="M100:M105">N100-O100</f>
        <v>70</v>
      </c>
      <c r="N100" s="22">
        <f>SUM(N101:N105)</f>
        <v>122</v>
      </c>
      <c r="O100" s="22">
        <f>SUM(O101:O105)</f>
        <v>52</v>
      </c>
      <c r="P100" s="22">
        <f aca="true" t="shared" si="33" ref="P100:P105">Q100-R100</f>
        <v>34</v>
      </c>
      <c r="Q100" s="22">
        <f>SUM(Q101:Q105)</f>
        <v>294</v>
      </c>
      <c r="R100" s="22">
        <f>SUM(R101:R105)</f>
        <v>260</v>
      </c>
      <c r="S100" s="23">
        <f aca="true" t="shared" si="34" ref="S100:S105">T100+U100</f>
        <v>139</v>
      </c>
      <c r="T100" s="23">
        <f>SUM(T101:T105)</f>
        <v>65</v>
      </c>
      <c r="U100" s="23">
        <f>SUM(U101:U105)</f>
        <v>74</v>
      </c>
    </row>
    <row r="101" spans="2:21" s="2" customFormat="1" ht="12" customHeight="1">
      <c r="B101" s="6"/>
      <c r="C101" s="12"/>
      <c r="D101" s="5" t="s">
        <v>96</v>
      </c>
      <c r="E101" s="24">
        <v>3537</v>
      </c>
      <c r="F101" s="24">
        <f t="shared" si="30"/>
        <v>1</v>
      </c>
      <c r="G101" s="24">
        <v>3</v>
      </c>
      <c r="H101" s="24">
        <v>2</v>
      </c>
      <c r="I101" s="24">
        <f t="shared" si="31"/>
        <v>16016</v>
      </c>
      <c r="J101" s="24">
        <v>7909</v>
      </c>
      <c r="K101" s="24">
        <v>8107</v>
      </c>
      <c r="L101" s="24">
        <v>-4</v>
      </c>
      <c r="M101" s="24">
        <f t="shared" si="32"/>
        <v>4</v>
      </c>
      <c r="N101" s="24">
        <v>21</v>
      </c>
      <c r="O101" s="24">
        <v>17</v>
      </c>
      <c r="P101" s="24">
        <f t="shared" si="33"/>
        <v>-8</v>
      </c>
      <c r="Q101" s="24">
        <v>19</v>
      </c>
      <c r="R101" s="24">
        <v>27</v>
      </c>
      <c r="S101" s="21">
        <f t="shared" si="34"/>
        <v>11</v>
      </c>
      <c r="T101" s="21">
        <v>8</v>
      </c>
      <c r="U101" s="21">
        <v>3</v>
      </c>
    </row>
    <row r="102" spans="2:21" s="2" customFormat="1" ht="12" customHeight="1">
      <c r="B102" s="6"/>
      <c r="C102" s="12"/>
      <c r="D102" s="5" t="s">
        <v>0</v>
      </c>
      <c r="E102" s="24">
        <v>2467</v>
      </c>
      <c r="F102" s="24">
        <f t="shared" si="30"/>
        <v>5</v>
      </c>
      <c r="G102" s="24">
        <v>6</v>
      </c>
      <c r="H102" s="24">
        <v>1</v>
      </c>
      <c r="I102" s="24">
        <f t="shared" si="31"/>
        <v>9982</v>
      </c>
      <c r="J102" s="24">
        <v>4981</v>
      </c>
      <c r="K102" s="24">
        <v>5001</v>
      </c>
      <c r="L102" s="24">
        <v>15</v>
      </c>
      <c r="M102" s="24">
        <f t="shared" si="32"/>
        <v>5</v>
      </c>
      <c r="N102" s="24">
        <v>10</v>
      </c>
      <c r="O102" s="24">
        <v>5</v>
      </c>
      <c r="P102" s="24">
        <f t="shared" si="33"/>
        <v>10</v>
      </c>
      <c r="Q102" s="24">
        <v>27</v>
      </c>
      <c r="R102" s="24">
        <v>17</v>
      </c>
      <c r="S102" s="21">
        <f t="shared" si="34"/>
        <v>7</v>
      </c>
      <c r="T102" s="21">
        <v>3</v>
      </c>
      <c r="U102" s="21">
        <v>4</v>
      </c>
    </row>
    <row r="103" spans="2:21" s="2" customFormat="1" ht="12" customHeight="1">
      <c r="B103" s="6"/>
      <c r="C103" s="12"/>
      <c r="D103" s="5" t="s">
        <v>97</v>
      </c>
      <c r="E103" s="24">
        <v>2574</v>
      </c>
      <c r="F103" s="24">
        <f t="shared" si="30"/>
        <v>-1</v>
      </c>
      <c r="G103" s="24">
        <v>5</v>
      </c>
      <c r="H103" s="24">
        <v>6</v>
      </c>
      <c r="I103" s="24">
        <f t="shared" si="31"/>
        <v>10946</v>
      </c>
      <c r="J103" s="24">
        <v>5388</v>
      </c>
      <c r="K103" s="24">
        <v>5558</v>
      </c>
      <c r="L103" s="24">
        <v>-17</v>
      </c>
      <c r="M103" s="24">
        <f t="shared" si="32"/>
        <v>3</v>
      </c>
      <c r="N103" s="24">
        <v>10</v>
      </c>
      <c r="O103" s="24">
        <v>7</v>
      </c>
      <c r="P103" s="24">
        <f t="shared" si="33"/>
        <v>-20</v>
      </c>
      <c r="Q103" s="24">
        <v>18</v>
      </c>
      <c r="R103" s="24">
        <v>38</v>
      </c>
      <c r="S103" s="21">
        <f t="shared" si="34"/>
        <v>22</v>
      </c>
      <c r="T103" s="21">
        <v>10</v>
      </c>
      <c r="U103" s="21">
        <v>12</v>
      </c>
    </row>
    <row r="104" spans="2:21" s="2" customFormat="1" ht="12" customHeight="1">
      <c r="B104" s="6"/>
      <c r="C104" s="12"/>
      <c r="D104" s="5" t="s">
        <v>98</v>
      </c>
      <c r="E104" s="24">
        <v>10553</v>
      </c>
      <c r="F104" s="24">
        <f t="shared" si="30"/>
        <v>38</v>
      </c>
      <c r="G104" s="24">
        <v>67</v>
      </c>
      <c r="H104" s="24">
        <v>29</v>
      </c>
      <c r="I104" s="24">
        <f t="shared" si="31"/>
        <v>32690</v>
      </c>
      <c r="J104" s="24">
        <v>16292</v>
      </c>
      <c r="K104" s="24">
        <v>16398</v>
      </c>
      <c r="L104" s="24">
        <v>73</v>
      </c>
      <c r="M104" s="24">
        <f t="shared" si="32"/>
        <v>40</v>
      </c>
      <c r="N104" s="24">
        <v>50</v>
      </c>
      <c r="O104" s="24">
        <v>10</v>
      </c>
      <c r="P104" s="24">
        <f t="shared" si="33"/>
        <v>33</v>
      </c>
      <c r="Q104" s="24">
        <v>159</v>
      </c>
      <c r="R104" s="24">
        <v>126</v>
      </c>
      <c r="S104" s="21">
        <f t="shared" si="34"/>
        <v>73</v>
      </c>
      <c r="T104" s="21">
        <v>34</v>
      </c>
      <c r="U104" s="21">
        <v>39</v>
      </c>
    </row>
    <row r="105" spans="2:21" s="2" customFormat="1" ht="12" customHeight="1">
      <c r="B105" s="6"/>
      <c r="C105" s="12"/>
      <c r="D105" s="5" t="s">
        <v>99</v>
      </c>
      <c r="E105" s="24">
        <v>5827</v>
      </c>
      <c r="F105" s="24">
        <f t="shared" si="30"/>
        <v>21</v>
      </c>
      <c r="G105" s="24">
        <v>25</v>
      </c>
      <c r="H105" s="24">
        <v>4</v>
      </c>
      <c r="I105" s="24">
        <f t="shared" si="31"/>
        <v>23014</v>
      </c>
      <c r="J105" s="24">
        <v>11413</v>
      </c>
      <c r="K105" s="24">
        <v>11601</v>
      </c>
      <c r="L105" s="24">
        <v>37</v>
      </c>
      <c r="M105" s="24">
        <f t="shared" si="32"/>
        <v>18</v>
      </c>
      <c r="N105" s="24">
        <v>31</v>
      </c>
      <c r="O105" s="24">
        <v>13</v>
      </c>
      <c r="P105" s="24">
        <f t="shared" si="33"/>
        <v>19</v>
      </c>
      <c r="Q105" s="24">
        <v>71</v>
      </c>
      <c r="R105" s="24">
        <v>52</v>
      </c>
      <c r="S105" s="21">
        <f t="shared" si="34"/>
        <v>26</v>
      </c>
      <c r="T105" s="21">
        <v>10</v>
      </c>
      <c r="U105" s="21">
        <v>16</v>
      </c>
    </row>
    <row r="106" spans="2:21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L5:L6"/>
    <mergeCell ref="M5:O5"/>
    <mergeCell ref="P5:R5"/>
    <mergeCell ref="I3:R4"/>
    <mergeCell ref="I5:I6"/>
    <mergeCell ref="J5:J6"/>
    <mergeCell ref="K5:K6"/>
    <mergeCell ref="F5:F6"/>
    <mergeCell ref="G5:G6"/>
    <mergeCell ref="H5:H6"/>
    <mergeCell ref="E3:H4"/>
    <mergeCell ref="E5:E6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  <col min="22" max="22" width="10.875" style="0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103</v>
      </c>
    </row>
    <row r="3" spans="2:21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</row>
    <row r="4" spans="2:21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</row>
    <row r="5" spans="2:21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</row>
    <row r="6" spans="2:21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</row>
    <row r="7" spans="2:21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</row>
    <row r="8" spans="2:21" s="2" customFormat="1" ht="12" customHeight="1">
      <c r="B8" s="66" t="s">
        <v>2</v>
      </c>
      <c r="C8" s="67"/>
      <c r="D8" s="68"/>
      <c r="E8" s="22">
        <f>E9+E10</f>
        <v>526527</v>
      </c>
      <c r="F8" s="22">
        <f>G8-H8</f>
        <v>430</v>
      </c>
      <c r="G8" s="22">
        <f>G9+G10</f>
        <v>1743</v>
      </c>
      <c r="H8" s="22">
        <f>H9+H10</f>
        <v>1313</v>
      </c>
      <c r="I8" s="22">
        <f>J8+K8</f>
        <v>1868317</v>
      </c>
      <c r="J8" s="22">
        <f>J9+J10</f>
        <v>919203</v>
      </c>
      <c r="K8" s="22">
        <f>K9+K10</f>
        <v>949114</v>
      </c>
      <c r="L8" s="22">
        <f>L9+L10</f>
        <v>1051</v>
      </c>
      <c r="M8" s="22">
        <f>N8-O8</f>
        <v>819</v>
      </c>
      <c r="N8" s="22">
        <f>N9+N10</f>
        <v>1936</v>
      </c>
      <c r="O8" s="22">
        <f>O9+O10</f>
        <v>1117</v>
      </c>
      <c r="P8" s="22">
        <f>Q8-R8</f>
        <v>232</v>
      </c>
      <c r="Q8" s="22">
        <f>Q9+Q10</f>
        <v>4085</v>
      </c>
      <c r="R8" s="22">
        <f>R9+R10</f>
        <v>3853</v>
      </c>
      <c r="S8" s="23">
        <f>T8+U8</f>
        <v>2044</v>
      </c>
      <c r="T8" s="23">
        <f>T9+T10</f>
        <v>954</v>
      </c>
      <c r="U8" s="23">
        <f>U9+U10</f>
        <v>1090</v>
      </c>
    </row>
    <row r="9" spans="2:21" s="2" customFormat="1" ht="12" customHeight="1">
      <c r="B9" s="66" t="s">
        <v>3</v>
      </c>
      <c r="C9" s="69"/>
      <c r="D9" s="56"/>
      <c r="E9" s="22">
        <f>SUM(E12:E22)</f>
        <v>344665</v>
      </c>
      <c r="F9" s="22">
        <f>G9-H9</f>
        <v>319</v>
      </c>
      <c r="G9" s="22">
        <f>SUM(G12:G22)</f>
        <v>1295</v>
      </c>
      <c r="H9" s="22">
        <f>SUM(H12:H22)</f>
        <v>976</v>
      </c>
      <c r="I9" s="22">
        <f>J9+K9</f>
        <v>1171542</v>
      </c>
      <c r="J9" s="22">
        <f>SUM(J12:J22)</f>
        <v>574910</v>
      </c>
      <c r="K9" s="22">
        <f>SUM(K12:K22)</f>
        <v>596632</v>
      </c>
      <c r="L9" s="22">
        <f>SUM(L12:L22)</f>
        <v>707</v>
      </c>
      <c r="M9" s="22">
        <f>N9-O9</f>
        <v>583</v>
      </c>
      <c r="N9" s="22">
        <f>SUM(N12:N22)</f>
        <v>1256</v>
      </c>
      <c r="O9" s="22">
        <f>SUM(O12:O22)</f>
        <v>673</v>
      </c>
      <c r="P9" s="22">
        <f>Q9-R9</f>
        <v>124</v>
      </c>
      <c r="Q9" s="22">
        <f>SUM(Q12:Q22)</f>
        <v>2495</v>
      </c>
      <c r="R9" s="22">
        <f>SUM(R12:R22)</f>
        <v>2371</v>
      </c>
      <c r="S9" s="23">
        <f>T9+U9</f>
        <v>1162</v>
      </c>
      <c r="T9" s="23">
        <f>SUM(T12:T22)</f>
        <v>537</v>
      </c>
      <c r="U9" s="23">
        <f>SUM(U12:U22)</f>
        <v>625</v>
      </c>
    </row>
    <row r="10" spans="2:21" s="2" customFormat="1" ht="12" customHeight="1">
      <c r="B10" s="66" t="s">
        <v>4</v>
      </c>
      <c r="C10" s="69"/>
      <c r="D10" s="56"/>
      <c r="E10" s="22">
        <f>E24+E35+E41+E48+E56+E62+E65+E75+E85+E91+E97+E100</f>
        <v>181862</v>
      </c>
      <c r="F10" s="22">
        <f>G10-H10</f>
        <v>111</v>
      </c>
      <c r="G10" s="22">
        <f>G24+G35+G41+G48+G56+G62+G65+G75+G85+G91+G97+G100</f>
        <v>448</v>
      </c>
      <c r="H10" s="22">
        <f>H24+H35+H41+H48+H56+H62+H65+H75+H85+H91+H97+H100</f>
        <v>337</v>
      </c>
      <c r="I10" s="22">
        <f>J10+K10</f>
        <v>696775</v>
      </c>
      <c r="J10" s="22">
        <f>J24+J35+J41+J48+J56+J62+J65+J75+J85+J91+J97+J100</f>
        <v>344293</v>
      </c>
      <c r="K10" s="22">
        <f>K24+K35+K41+K48+K56+K62+K65+K75+K85+K91+K97+K100</f>
        <v>352482</v>
      </c>
      <c r="L10" s="22">
        <f>L24+L35+L41+L48+L56+L62+L65+L75+L85+L91+L97+L100</f>
        <v>344</v>
      </c>
      <c r="M10" s="22">
        <f>N10-O10</f>
        <v>236</v>
      </c>
      <c r="N10" s="22">
        <f>N24+N35+N41+N48+N56+N62+N65+N75+N85+N91+N97+N100</f>
        <v>680</v>
      </c>
      <c r="O10" s="22">
        <f>O24+O35+O41+O48+O56+O62+O65+O75+O85+O91+O97+O100</f>
        <v>444</v>
      </c>
      <c r="P10" s="22">
        <f>Q10-R10</f>
        <v>108</v>
      </c>
      <c r="Q10" s="22">
        <f>Q24+Q35+Q41+Q48+Q56+Q62+Q65+Q75+Q85+Q91+Q97+Q100</f>
        <v>1590</v>
      </c>
      <c r="R10" s="22">
        <f>R24+R35+R41+R48+R56+R62+R65+R75+R85+R91+R97+R100</f>
        <v>1482</v>
      </c>
      <c r="S10" s="23">
        <f>S24+S35+S41+S48+S56+S62+S65+S75+S85+S91+S97+S100</f>
        <v>882</v>
      </c>
      <c r="T10" s="23">
        <f>T24+T35+T41+T48+T56+T62+T65+T75+T85+T91+T97+T100</f>
        <v>417</v>
      </c>
      <c r="U10" s="23">
        <f>U24+U35+U41+U48+U56+U62+U65+U75+U85+U91+U97+U100</f>
        <v>465</v>
      </c>
    </row>
    <row r="11" spans="2:21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</row>
    <row r="12" spans="2:21" s="2" customFormat="1" ht="12" customHeight="1">
      <c r="B12" s="3"/>
      <c r="C12" s="55" t="s">
        <v>21</v>
      </c>
      <c r="D12" s="56"/>
      <c r="E12" s="24">
        <v>81967</v>
      </c>
      <c r="F12" s="24">
        <f aca="true" t="shared" si="0" ref="F12:F22">G12-H12</f>
        <v>91</v>
      </c>
      <c r="G12" s="24">
        <v>354</v>
      </c>
      <c r="H12" s="24">
        <v>263</v>
      </c>
      <c r="I12" s="24">
        <f aca="true" t="shared" si="1" ref="I12:I22">J12+K12</f>
        <v>268579</v>
      </c>
      <c r="J12" s="24">
        <v>131009</v>
      </c>
      <c r="K12" s="24">
        <v>137570</v>
      </c>
      <c r="L12" s="24">
        <v>76</v>
      </c>
      <c r="M12" s="24">
        <f aca="true" t="shared" si="2" ref="M12:M22">N12-O12</f>
        <v>135</v>
      </c>
      <c r="N12" s="24">
        <v>279</v>
      </c>
      <c r="O12" s="24">
        <v>144</v>
      </c>
      <c r="P12" s="24">
        <f aca="true" t="shared" si="3" ref="P12:P22">Q12-R12</f>
        <v>-59</v>
      </c>
      <c r="Q12" s="24">
        <v>565</v>
      </c>
      <c r="R12" s="24">
        <v>624</v>
      </c>
      <c r="S12" s="21">
        <f>T12+U12</f>
        <v>332</v>
      </c>
      <c r="T12" s="21">
        <v>172</v>
      </c>
      <c r="U12" s="21">
        <v>160</v>
      </c>
    </row>
    <row r="13" spans="2:21" s="2" customFormat="1" ht="12" customHeight="1">
      <c r="B13" s="3"/>
      <c r="C13" s="55" t="s">
        <v>22</v>
      </c>
      <c r="D13" s="56"/>
      <c r="E13" s="24">
        <v>69581</v>
      </c>
      <c r="F13" s="24">
        <f t="shared" si="0"/>
        <v>80</v>
      </c>
      <c r="G13" s="24">
        <v>312</v>
      </c>
      <c r="H13" s="24">
        <v>232</v>
      </c>
      <c r="I13" s="24">
        <f t="shared" si="1"/>
        <v>223862</v>
      </c>
      <c r="J13" s="24">
        <v>110722</v>
      </c>
      <c r="K13" s="24">
        <v>113140</v>
      </c>
      <c r="L13" s="24">
        <v>293</v>
      </c>
      <c r="M13" s="24">
        <f t="shared" si="2"/>
        <v>148</v>
      </c>
      <c r="N13" s="24">
        <v>260</v>
      </c>
      <c r="O13" s="24">
        <v>112</v>
      </c>
      <c r="P13" s="24">
        <f t="shared" si="3"/>
        <v>145</v>
      </c>
      <c r="Q13" s="24">
        <v>622</v>
      </c>
      <c r="R13" s="24">
        <v>477</v>
      </c>
      <c r="S13" s="21">
        <f aca="true" t="shared" si="4" ref="S13:S22">T13+U13</f>
        <v>207</v>
      </c>
      <c r="T13" s="21">
        <v>90</v>
      </c>
      <c r="U13" s="21">
        <v>117</v>
      </c>
    </row>
    <row r="14" spans="2:21" s="2" customFormat="1" ht="12" customHeight="1">
      <c r="B14" s="6"/>
      <c r="C14" s="55" t="s">
        <v>23</v>
      </c>
      <c r="D14" s="56"/>
      <c r="E14" s="24">
        <v>39161</v>
      </c>
      <c r="F14" s="24">
        <f t="shared" si="0"/>
        <v>65</v>
      </c>
      <c r="G14" s="24">
        <v>138</v>
      </c>
      <c r="H14" s="24">
        <v>73</v>
      </c>
      <c r="I14" s="24">
        <f t="shared" si="1"/>
        <v>132795</v>
      </c>
      <c r="J14" s="24">
        <v>63906</v>
      </c>
      <c r="K14" s="24">
        <v>68889</v>
      </c>
      <c r="L14" s="24">
        <v>87</v>
      </c>
      <c r="M14" s="24">
        <f t="shared" si="2"/>
        <v>46</v>
      </c>
      <c r="N14" s="24">
        <v>127</v>
      </c>
      <c r="O14" s="24">
        <v>81</v>
      </c>
      <c r="P14" s="24">
        <f t="shared" si="3"/>
        <v>41</v>
      </c>
      <c r="Q14" s="24">
        <v>255</v>
      </c>
      <c r="R14" s="24">
        <v>214</v>
      </c>
      <c r="S14" s="21">
        <f t="shared" si="4"/>
        <v>124</v>
      </c>
      <c r="T14" s="21">
        <v>56</v>
      </c>
      <c r="U14" s="21">
        <v>68</v>
      </c>
    </row>
    <row r="15" spans="2:21" s="2" customFormat="1" ht="12" customHeight="1">
      <c r="B15" s="6"/>
      <c r="C15" s="55" t="s">
        <v>24</v>
      </c>
      <c r="D15" s="56"/>
      <c r="E15" s="24">
        <v>30627</v>
      </c>
      <c r="F15" s="24">
        <f t="shared" si="0"/>
        <v>15</v>
      </c>
      <c r="G15" s="24">
        <v>82</v>
      </c>
      <c r="H15" s="24">
        <v>67</v>
      </c>
      <c r="I15" s="24">
        <f t="shared" si="1"/>
        <v>107525</v>
      </c>
      <c r="J15" s="24">
        <v>53012</v>
      </c>
      <c r="K15" s="24">
        <v>54513</v>
      </c>
      <c r="L15" s="24">
        <v>46</v>
      </c>
      <c r="M15" s="24">
        <f t="shared" si="2"/>
        <v>47</v>
      </c>
      <c r="N15" s="24">
        <v>107</v>
      </c>
      <c r="O15" s="24">
        <v>60</v>
      </c>
      <c r="P15" s="24">
        <f t="shared" si="3"/>
        <v>-1</v>
      </c>
      <c r="Q15" s="24">
        <v>181</v>
      </c>
      <c r="R15" s="24">
        <v>182</v>
      </c>
      <c r="S15" s="21">
        <f t="shared" si="4"/>
        <v>97</v>
      </c>
      <c r="T15" s="21">
        <v>42</v>
      </c>
      <c r="U15" s="21">
        <v>55</v>
      </c>
    </row>
    <row r="16" spans="2:21" s="2" customFormat="1" ht="12" customHeight="1">
      <c r="B16" s="6"/>
      <c r="C16" s="55" t="s">
        <v>25</v>
      </c>
      <c r="D16" s="56"/>
      <c r="E16" s="24">
        <v>36087</v>
      </c>
      <c r="F16" s="24">
        <f t="shared" si="0"/>
        <v>12</v>
      </c>
      <c r="G16" s="24">
        <v>132</v>
      </c>
      <c r="H16" s="24">
        <v>120</v>
      </c>
      <c r="I16" s="24">
        <f t="shared" si="1"/>
        <v>126126</v>
      </c>
      <c r="J16" s="24">
        <v>63165</v>
      </c>
      <c r="K16" s="24">
        <v>62961</v>
      </c>
      <c r="L16" s="24">
        <v>18</v>
      </c>
      <c r="M16" s="24">
        <f t="shared" si="2"/>
        <v>67</v>
      </c>
      <c r="N16" s="24">
        <v>138</v>
      </c>
      <c r="O16" s="24">
        <v>71</v>
      </c>
      <c r="P16" s="24">
        <f t="shared" si="3"/>
        <v>-49</v>
      </c>
      <c r="Q16" s="24">
        <v>268</v>
      </c>
      <c r="R16" s="24">
        <v>317</v>
      </c>
      <c r="S16" s="21">
        <f t="shared" si="4"/>
        <v>128</v>
      </c>
      <c r="T16" s="21">
        <v>65</v>
      </c>
      <c r="U16" s="21">
        <v>63</v>
      </c>
    </row>
    <row r="17" spans="2:21" s="2" customFormat="1" ht="12" customHeight="1">
      <c r="B17" s="6"/>
      <c r="C17" s="55" t="s">
        <v>26</v>
      </c>
      <c r="D17" s="56"/>
      <c r="E17" s="24">
        <v>13835</v>
      </c>
      <c r="F17" s="24">
        <f t="shared" si="0"/>
        <v>-2</v>
      </c>
      <c r="G17" s="24">
        <v>32</v>
      </c>
      <c r="H17" s="24">
        <v>34</v>
      </c>
      <c r="I17" s="24">
        <f t="shared" si="1"/>
        <v>47550</v>
      </c>
      <c r="J17" s="24">
        <v>23352</v>
      </c>
      <c r="K17" s="24">
        <v>24198</v>
      </c>
      <c r="L17" s="24">
        <v>17</v>
      </c>
      <c r="M17" s="24">
        <f t="shared" si="2"/>
        <v>13</v>
      </c>
      <c r="N17" s="24">
        <v>48</v>
      </c>
      <c r="O17" s="24">
        <v>35</v>
      </c>
      <c r="P17" s="24">
        <f t="shared" si="3"/>
        <v>4</v>
      </c>
      <c r="Q17" s="24">
        <v>93</v>
      </c>
      <c r="R17" s="24">
        <v>89</v>
      </c>
      <c r="S17" s="21">
        <f t="shared" si="4"/>
        <v>28</v>
      </c>
      <c r="T17" s="21">
        <v>12</v>
      </c>
      <c r="U17" s="21">
        <v>16</v>
      </c>
    </row>
    <row r="18" spans="2:21" s="2" customFormat="1" ht="12" customHeight="1">
      <c r="B18" s="6"/>
      <c r="C18" s="55" t="s">
        <v>27</v>
      </c>
      <c r="D18" s="56"/>
      <c r="E18" s="24">
        <v>20167</v>
      </c>
      <c r="F18" s="24">
        <f t="shared" si="0"/>
        <v>14</v>
      </c>
      <c r="G18" s="24">
        <v>73</v>
      </c>
      <c r="H18" s="24">
        <v>59</v>
      </c>
      <c r="I18" s="24">
        <f t="shared" si="1"/>
        <v>71135</v>
      </c>
      <c r="J18" s="24">
        <v>34832</v>
      </c>
      <c r="K18" s="24">
        <v>36303</v>
      </c>
      <c r="L18" s="24">
        <v>57</v>
      </c>
      <c r="M18" s="24">
        <f t="shared" si="2"/>
        <v>35</v>
      </c>
      <c r="N18" s="24">
        <v>87</v>
      </c>
      <c r="O18" s="24">
        <v>52</v>
      </c>
      <c r="P18" s="24">
        <f t="shared" si="3"/>
        <v>22</v>
      </c>
      <c r="Q18" s="24">
        <v>165</v>
      </c>
      <c r="R18" s="24">
        <v>143</v>
      </c>
      <c r="S18" s="21">
        <f t="shared" si="4"/>
        <v>47</v>
      </c>
      <c r="T18" s="21">
        <v>18</v>
      </c>
      <c r="U18" s="21">
        <v>29</v>
      </c>
    </row>
    <row r="19" spans="2:21" s="2" customFormat="1" ht="12" customHeight="1">
      <c r="B19" s="6"/>
      <c r="C19" s="55" t="s">
        <v>28</v>
      </c>
      <c r="D19" s="56"/>
      <c r="E19" s="24">
        <v>13464</v>
      </c>
      <c r="F19" s="24">
        <f t="shared" si="0"/>
        <v>-1</v>
      </c>
      <c r="G19" s="24">
        <v>56</v>
      </c>
      <c r="H19" s="24">
        <v>57</v>
      </c>
      <c r="I19" s="24">
        <f t="shared" si="1"/>
        <v>47284</v>
      </c>
      <c r="J19" s="24">
        <v>23131</v>
      </c>
      <c r="K19" s="24">
        <v>24153</v>
      </c>
      <c r="L19" s="24">
        <v>22</v>
      </c>
      <c r="M19" s="24">
        <f t="shared" si="2"/>
        <v>30</v>
      </c>
      <c r="N19" s="24">
        <v>55</v>
      </c>
      <c r="O19" s="24">
        <v>25</v>
      </c>
      <c r="P19" s="24">
        <f t="shared" si="3"/>
        <v>-8</v>
      </c>
      <c r="Q19" s="24">
        <v>105</v>
      </c>
      <c r="R19" s="24">
        <v>113</v>
      </c>
      <c r="S19" s="21">
        <f t="shared" si="4"/>
        <v>71</v>
      </c>
      <c r="T19" s="21">
        <v>38</v>
      </c>
      <c r="U19" s="21">
        <v>33</v>
      </c>
    </row>
    <row r="20" spans="2:21" s="2" customFormat="1" ht="12" customHeight="1">
      <c r="B20" s="6"/>
      <c r="C20" s="55" t="s">
        <v>29</v>
      </c>
      <c r="D20" s="56"/>
      <c r="E20" s="24">
        <v>14922</v>
      </c>
      <c r="F20" s="24">
        <f t="shared" si="0"/>
        <v>13</v>
      </c>
      <c r="G20" s="24">
        <v>38</v>
      </c>
      <c r="H20" s="24">
        <v>25</v>
      </c>
      <c r="I20" s="24">
        <f t="shared" si="1"/>
        <v>54889</v>
      </c>
      <c r="J20" s="24">
        <v>27006</v>
      </c>
      <c r="K20" s="24">
        <v>27883</v>
      </c>
      <c r="L20" s="24">
        <v>16</v>
      </c>
      <c r="M20" s="24">
        <f t="shared" si="2"/>
        <v>22</v>
      </c>
      <c r="N20" s="24">
        <v>60</v>
      </c>
      <c r="O20" s="24">
        <v>38</v>
      </c>
      <c r="P20" s="24">
        <f t="shared" si="3"/>
        <v>-6</v>
      </c>
      <c r="Q20" s="24">
        <v>91</v>
      </c>
      <c r="R20" s="24">
        <v>97</v>
      </c>
      <c r="S20" s="21">
        <f t="shared" si="4"/>
        <v>58</v>
      </c>
      <c r="T20" s="21">
        <v>21</v>
      </c>
      <c r="U20" s="21">
        <v>37</v>
      </c>
    </row>
    <row r="21" spans="2:21" s="2" customFormat="1" ht="12" customHeight="1">
      <c r="B21" s="6"/>
      <c r="C21" s="55" t="s">
        <v>30</v>
      </c>
      <c r="D21" s="56"/>
      <c r="E21" s="24">
        <v>12751</v>
      </c>
      <c r="F21" s="24">
        <f t="shared" si="0"/>
        <v>5</v>
      </c>
      <c r="G21" s="24">
        <v>33</v>
      </c>
      <c r="H21" s="24">
        <v>28</v>
      </c>
      <c r="I21" s="24">
        <f t="shared" si="1"/>
        <v>48241</v>
      </c>
      <c r="J21" s="24">
        <v>23472</v>
      </c>
      <c r="K21" s="24">
        <v>24769</v>
      </c>
      <c r="L21" s="24">
        <v>7</v>
      </c>
      <c r="M21" s="24">
        <f t="shared" si="2"/>
        <v>10</v>
      </c>
      <c r="N21" s="24">
        <v>46</v>
      </c>
      <c r="O21" s="24">
        <v>36</v>
      </c>
      <c r="P21" s="24">
        <f t="shared" si="3"/>
        <v>-3</v>
      </c>
      <c r="Q21" s="24">
        <v>62</v>
      </c>
      <c r="R21" s="24">
        <v>65</v>
      </c>
      <c r="S21" s="21">
        <f t="shared" si="4"/>
        <v>43</v>
      </c>
      <c r="T21" s="21">
        <v>15</v>
      </c>
      <c r="U21" s="21">
        <v>28</v>
      </c>
    </row>
    <row r="22" spans="2:21" s="2" customFormat="1" ht="12" customHeight="1">
      <c r="B22" s="6"/>
      <c r="C22" s="55" t="s">
        <v>31</v>
      </c>
      <c r="D22" s="56"/>
      <c r="E22" s="24">
        <v>12103</v>
      </c>
      <c r="F22" s="24">
        <f t="shared" si="0"/>
        <v>27</v>
      </c>
      <c r="G22" s="24">
        <v>45</v>
      </c>
      <c r="H22" s="24">
        <v>18</v>
      </c>
      <c r="I22" s="24">
        <f t="shared" si="1"/>
        <v>43556</v>
      </c>
      <c r="J22" s="24">
        <v>21303</v>
      </c>
      <c r="K22" s="24">
        <v>22253</v>
      </c>
      <c r="L22" s="24">
        <v>68</v>
      </c>
      <c r="M22" s="24">
        <f t="shared" si="2"/>
        <v>30</v>
      </c>
      <c r="N22" s="24">
        <v>49</v>
      </c>
      <c r="O22" s="24">
        <v>19</v>
      </c>
      <c r="P22" s="24">
        <f t="shared" si="3"/>
        <v>38</v>
      </c>
      <c r="Q22" s="24">
        <v>88</v>
      </c>
      <c r="R22" s="24">
        <v>50</v>
      </c>
      <c r="S22" s="21">
        <f t="shared" si="4"/>
        <v>27</v>
      </c>
      <c r="T22" s="21">
        <v>8</v>
      </c>
      <c r="U22" s="21">
        <v>19</v>
      </c>
    </row>
    <row r="23" spans="2:21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2:21" s="2" customFormat="1" ht="12" customHeight="1">
      <c r="B24" s="8"/>
      <c r="C24" s="70" t="s">
        <v>32</v>
      </c>
      <c r="D24" s="68"/>
      <c r="E24" s="22">
        <f>SUM(E25:E33)</f>
        <v>20945</v>
      </c>
      <c r="F24" s="22">
        <f aca="true" t="shared" si="5" ref="F24:F33">G24-H24</f>
        <v>16</v>
      </c>
      <c r="G24" s="22">
        <f>SUM(G25:G33)</f>
        <v>38</v>
      </c>
      <c r="H24" s="22">
        <f>SUM(H25:H33)</f>
        <v>22</v>
      </c>
      <c r="I24" s="22">
        <f aca="true" t="shared" si="6" ref="I24:I33">J24+K24</f>
        <v>88353</v>
      </c>
      <c r="J24" s="22">
        <f>SUM(J25:J33)</f>
        <v>43655</v>
      </c>
      <c r="K24" s="22">
        <f>SUM(K25:K33)</f>
        <v>44698</v>
      </c>
      <c r="L24" s="22">
        <f>SUM(L25:L33)</f>
        <v>63</v>
      </c>
      <c r="M24" s="22">
        <f aca="true" t="shared" si="7" ref="M24:M33">N24-O24</f>
        <v>51</v>
      </c>
      <c r="N24" s="22">
        <f>SUM(N25:N33)</f>
        <v>96</v>
      </c>
      <c r="O24" s="22">
        <f>SUM(O25:O33)</f>
        <v>45</v>
      </c>
      <c r="P24" s="22">
        <f aca="true" t="shared" si="8" ref="P24:P33">Q24-R24</f>
        <v>12</v>
      </c>
      <c r="Q24" s="22">
        <f>SUM(Q25:Q33)</f>
        <v>187</v>
      </c>
      <c r="R24" s="22">
        <f>SUM(R25:R33)</f>
        <v>175</v>
      </c>
      <c r="S24" s="23">
        <f>T24+U24</f>
        <v>133</v>
      </c>
      <c r="T24" s="23">
        <f>SUM(T25:T33)</f>
        <v>59</v>
      </c>
      <c r="U24" s="23">
        <f>SUM(U25:U33)</f>
        <v>74</v>
      </c>
    </row>
    <row r="25" spans="2:21" s="2" customFormat="1" ht="12" customHeight="1">
      <c r="B25" s="6"/>
      <c r="C25" s="11"/>
      <c r="D25" s="9" t="s">
        <v>33</v>
      </c>
      <c r="E25" s="24">
        <v>1981</v>
      </c>
      <c r="F25" s="24">
        <f t="shared" si="5"/>
        <v>3</v>
      </c>
      <c r="G25" s="24">
        <v>3</v>
      </c>
      <c r="H25" s="24">
        <v>0</v>
      </c>
      <c r="I25" s="24">
        <f t="shared" si="6"/>
        <v>8779</v>
      </c>
      <c r="J25" s="24">
        <v>4367</v>
      </c>
      <c r="K25" s="24">
        <v>4412</v>
      </c>
      <c r="L25" s="24">
        <v>14</v>
      </c>
      <c r="M25" s="24">
        <f t="shared" si="7"/>
        <v>3</v>
      </c>
      <c r="N25" s="24">
        <v>7</v>
      </c>
      <c r="O25" s="24">
        <v>4</v>
      </c>
      <c r="P25" s="24">
        <f t="shared" si="8"/>
        <v>11</v>
      </c>
      <c r="Q25" s="24">
        <v>24</v>
      </c>
      <c r="R25" s="24">
        <v>13</v>
      </c>
      <c r="S25" s="21">
        <f>T25+U25</f>
        <v>10</v>
      </c>
      <c r="T25" s="21">
        <v>6</v>
      </c>
      <c r="U25" s="21">
        <v>4</v>
      </c>
    </row>
    <row r="26" spans="2:21" s="2" customFormat="1" ht="12" customHeight="1">
      <c r="B26" s="6"/>
      <c r="C26" s="11"/>
      <c r="D26" s="9" t="s">
        <v>34</v>
      </c>
      <c r="E26" s="24">
        <v>3176</v>
      </c>
      <c r="F26" s="24">
        <f t="shared" si="5"/>
        <v>2</v>
      </c>
      <c r="G26" s="24">
        <v>3</v>
      </c>
      <c r="H26" s="24">
        <v>1</v>
      </c>
      <c r="I26" s="24">
        <f t="shared" si="6"/>
        <v>13763</v>
      </c>
      <c r="J26" s="24">
        <v>6839</v>
      </c>
      <c r="K26" s="24">
        <v>6924</v>
      </c>
      <c r="L26" s="24">
        <v>-3</v>
      </c>
      <c r="M26" s="24">
        <f t="shared" si="7"/>
        <v>14</v>
      </c>
      <c r="N26" s="24">
        <v>20</v>
      </c>
      <c r="O26" s="24">
        <v>6</v>
      </c>
      <c r="P26" s="24">
        <f t="shared" si="8"/>
        <v>-17</v>
      </c>
      <c r="Q26" s="24">
        <v>8</v>
      </c>
      <c r="R26" s="24">
        <v>25</v>
      </c>
      <c r="S26" s="21">
        <f aca="true" t="shared" si="9" ref="S26:S33">T26+U26</f>
        <v>22</v>
      </c>
      <c r="T26" s="21">
        <v>8</v>
      </c>
      <c r="U26" s="21">
        <v>14</v>
      </c>
    </row>
    <row r="27" spans="2:21" s="2" customFormat="1" ht="12" customHeight="1">
      <c r="B27" s="6"/>
      <c r="C27" s="11"/>
      <c r="D27" s="9" t="s">
        <v>35</v>
      </c>
      <c r="E27" s="24">
        <v>3813</v>
      </c>
      <c r="F27" s="24">
        <f t="shared" si="5"/>
        <v>3</v>
      </c>
      <c r="G27" s="24">
        <v>7</v>
      </c>
      <c r="H27" s="24">
        <v>4</v>
      </c>
      <c r="I27" s="24">
        <f t="shared" si="6"/>
        <v>16043</v>
      </c>
      <c r="J27" s="24">
        <v>7903</v>
      </c>
      <c r="K27" s="24">
        <v>8140</v>
      </c>
      <c r="L27" s="24">
        <v>30</v>
      </c>
      <c r="M27" s="24">
        <f t="shared" si="7"/>
        <v>12</v>
      </c>
      <c r="N27" s="24">
        <v>19</v>
      </c>
      <c r="O27" s="24">
        <v>7</v>
      </c>
      <c r="P27" s="24">
        <f t="shared" si="8"/>
        <v>18</v>
      </c>
      <c r="Q27" s="24">
        <v>43</v>
      </c>
      <c r="R27" s="24">
        <v>25</v>
      </c>
      <c r="S27" s="21">
        <f t="shared" si="9"/>
        <v>16</v>
      </c>
      <c r="T27" s="21">
        <v>8</v>
      </c>
      <c r="U27" s="21">
        <v>8</v>
      </c>
    </row>
    <row r="28" spans="2:21" s="2" customFormat="1" ht="12" customHeight="1">
      <c r="B28" s="6"/>
      <c r="C28" s="11"/>
      <c r="D28" s="9" t="s">
        <v>36</v>
      </c>
      <c r="E28" s="24">
        <v>3109</v>
      </c>
      <c r="F28" s="24">
        <f t="shared" si="5"/>
        <v>2</v>
      </c>
      <c r="G28" s="24">
        <v>7</v>
      </c>
      <c r="H28" s="24">
        <v>5</v>
      </c>
      <c r="I28" s="24">
        <f t="shared" si="6"/>
        <v>12133</v>
      </c>
      <c r="J28" s="24">
        <v>5968</v>
      </c>
      <c r="K28" s="24">
        <v>6165</v>
      </c>
      <c r="L28" s="24">
        <v>6</v>
      </c>
      <c r="M28" s="24">
        <f t="shared" si="7"/>
        <v>-2</v>
      </c>
      <c r="N28" s="24">
        <v>3</v>
      </c>
      <c r="O28" s="24">
        <v>5</v>
      </c>
      <c r="P28" s="24">
        <f t="shared" si="8"/>
        <v>8</v>
      </c>
      <c r="Q28" s="24">
        <v>33</v>
      </c>
      <c r="R28" s="24">
        <v>25</v>
      </c>
      <c r="S28" s="21">
        <f t="shared" si="9"/>
        <v>22</v>
      </c>
      <c r="T28" s="21">
        <v>12</v>
      </c>
      <c r="U28" s="21">
        <v>10</v>
      </c>
    </row>
    <row r="29" spans="2:21" s="2" customFormat="1" ht="12" customHeight="1">
      <c r="B29" s="6"/>
      <c r="C29" s="12"/>
      <c r="D29" s="5" t="s">
        <v>37</v>
      </c>
      <c r="E29" s="24">
        <v>1725</v>
      </c>
      <c r="F29" s="24">
        <f t="shared" si="5"/>
        <v>2</v>
      </c>
      <c r="G29" s="24">
        <v>3</v>
      </c>
      <c r="H29" s="24">
        <v>1</v>
      </c>
      <c r="I29" s="24">
        <f t="shared" si="6"/>
        <v>7796</v>
      </c>
      <c r="J29" s="24">
        <v>3876</v>
      </c>
      <c r="K29" s="24">
        <v>3920</v>
      </c>
      <c r="L29" s="24">
        <v>-6</v>
      </c>
      <c r="M29" s="24">
        <f t="shared" si="7"/>
        <v>4</v>
      </c>
      <c r="N29" s="24">
        <v>8</v>
      </c>
      <c r="O29" s="24">
        <v>4</v>
      </c>
      <c r="P29" s="24">
        <f t="shared" si="8"/>
        <v>-10</v>
      </c>
      <c r="Q29" s="24">
        <v>12</v>
      </c>
      <c r="R29" s="24">
        <v>22</v>
      </c>
      <c r="S29" s="21">
        <f t="shared" si="9"/>
        <v>19</v>
      </c>
      <c r="T29" s="21">
        <v>7</v>
      </c>
      <c r="U29" s="21">
        <v>12</v>
      </c>
    </row>
    <row r="30" spans="2:21" s="2" customFormat="1" ht="12" customHeight="1">
      <c r="B30" s="6"/>
      <c r="C30" s="12"/>
      <c r="D30" s="5" t="s">
        <v>38</v>
      </c>
      <c r="E30" s="24">
        <v>2356</v>
      </c>
      <c r="F30" s="24">
        <f t="shared" si="5"/>
        <v>-4</v>
      </c>
      <c r="G30" s="24">
        <v>1</v>
      </c>
      <c r="H30" s="24">
        <v>5</v>
      </c>
      <c r="I30" s="24">
        <f t="shared" si="6"/>
        <v>10318</v>
      </c>
      <c r="J30" s="24">
        <v>5057</v>
      </c>
      <c r="K30" s="24">
        <v>5261</v>
      </c>
      <c r="L30" s="24">
        <v>8</v>
      </c>
      <c r="M30" s="24">
        <f t="shared" si="7"/>
        <v>7</v>
      </c>
      <c r="N30" s="24">
        <v>12</v>
      </c>
      <c r="O30" s="24">
        <v>5</v>
      </c>
      <c r="P30" s="24">
        <f t="shared" si="8"/>
        <v>1</v>
      </c>
      <c r="Q30" s="24">
        <v>16</v>
      </c>
      <c r="R30" s="24">
        <v>15</v>
      </c>
      <c r="S30" s="21">
        <f t="shared" si="9"/>
        <v>11</v>
      </c>
      <c r="T30" s="21">
        <v>2</v>
      </c>
      <c r="U30" s="21">
        <v>9</v>
      </c>
    </row>
    <row r="31" spans="2:21" s="2" customFormat="1" ht="12" customHeight="1">
      <c r="B31" s="6"/>
      <c r="C31" s="12"/>
      <c r="D31" s="5" t="s">
        <v>39</v>
      </c>
      <c r="E31" s="24">
        <v>2762</v>
      </c>
      <c r="F31" s="24">
        <f t="shared" si="5"/>
        <v>11</v>
      </c>
      <c r="G31" s="24">
        <v>14</v>
      </c>
      <c r="H31" s="24">
        <v>3</v>
      </c>
      <c r="I31" s="24">
        <f t="shared" si="6"/>
        <v>11778</v>
      </c>
      <c r="J31" s="24">
        <v>5834</v>
      </c>
      <c r="K31" s="24">
        <v>5944</v>
      </c>
      <c r="L31" s="24">
        <v>28</v>
      </c>
      <c r="M31" s="24">
        <f t="shared" si="7"/>
        <v>11</v>
      </c>
      <c r="N31" s="24">
        <v>20</v>
      </c>
      <c r="O31" s="24">
        <v>9</v>
      </c>
      <c r="P31" s="24">
        <f t="shared" si="8"/>
        <v>17</v>
      </c>
      <c r="Q31" s="24">
        <v>38</v>
      </c>
      <c r="R31" s="24">
        <v>21</v>
      </c>
      <c r="S31" s="21">
        <f t="shared" si="9"/>
        <v>18</v>
      </c>
      <c r="T31" s="21">
        <v>9</v>
      </c>
      <c r="U31" s="21">
        <v>9</v>
      </c>
    </row>
    <row r="32" spans="2:21" s="2" customFormat="1" ht="12" customHeight="1">
      <c r="B32" s="6"/>
      <c r="C32" s="12"/>
      <c r="D32" s="5" t="s">
        <v>40</v>
      </c>
      <c r="E32" s="24">
        <v>852</v>
      </c>
      <c r="F32" s="24">
        <f t="shared" si="5"/>
        <v>0</v>
      </c>
      <c r="G32" s="24">
        <v>0</v>
      </c>
      <c r="H32" s="24">
        <v>0</v>
      </c>
      <c r="I32" s="24">
        <f t="shared" si="6"/>
        <v>3308</v>
      </c>
      <c r="J32" s="24">
        <v>1641</v>
      </c>
      <c r="K32" s="24">
        <v>1667</v>
      </c>
      <c r="L32" s="24">
        <v>2</v>
      </c>
      <c r="M32" s="24">
        <f t="shared" si="7"/>
        <v>2</v>
      </c>
      <c r="N32" s="24">
        <v>3</v>
      </c>
      <c r="O32" s="24">
        <v>1</v>
      </c>
      <c r="P32" s="24">
        <f t="shared" si="8"/>
        <v>0</v>
      </c>
      <c r="Q32" s="24">
        <v>5</v>
      </c>
      <c r="R32" s="24">
        <v>5</v>
      </c>
      <c r="S32" s="21">
        <f t="shared" si="9"/>
        <v>4</v>
      </c>
      <c r="T32" s="21">
        <v>2</v>
      </c>
      <c r="U32" s="21">
        <v>2</v>
      </c>
    </row>
    <row r="33" spans="2:21" s="2" customFormat="1" ht="12" customHeight="1">
      <c r="B33" s="6"/>
      <c r="C33" s="12"/>
      <c r="D33" s="5" t="s">
        <v>41</v>
      </c>
      <c r="E33" s="24">
        <v>1171</v>
      </c>
      <c r="F33" s="24">
        <f t="shared" si="5"/>
        <v>-3</v>
      </c>
      <c r="G33" s="24">
        <v>0</v>
      </c>
      <c r="H33" s="24">
        <v>3</v>
      </c>
      <c r="I33" s="24">
        <f t="shared" si="6"/>
        <v>4435</v>
      </c>
      <c r="J33" s="24">
        <v>2170</v>
      </c>
      <c r="K33" s="24">
        <v>2265</v>
      </c>
      <c r="L33" s="24">
        <v>-16</v>
      </c>
      <c r="M33" s="24">
        <f t="shared" si="7"/>
        <v>0</v>
      </c>
      <c r="N33" s="24">
        <v>4</v>
      </c>
      <c r="O33" s="24">
        <v>4</v>
      </c>
      <c r="P33" s="24">
        <f t="shared" si="8"/>
        <v>-16</v>
      </c>
      <c r="Q33" s="24">
        <v>8</v>
      </c>
      <c r="R33" s="24">
        <v>24</v>
      </c>
      <c r="S33" s="21">
        <f t="shared" si="9"/>
        <v>11</v>
      </c>
      <c r="T33" s="21">
        <v>5</v>
      </c>
      <c r="U33" s="21">
        <v>6</v>
      </c>
    </row>
    <row r="34" spans="2:21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</row>
    <row r="35" spans="2:21" s="2" customFormat="1" ht="12" customHeight="1">
      <c r="B35" s="6"/>
      <c r="C35" s="70" t="s">
        <v>42</v>
      </c>
      <c r="D35" s="68"/>
      <c r="E35" s="22">
        <f>SUM(E36:E39)</f>
        <v>17480</v>
      </c>
      <c r="F35" s="25">
        <f>G35-H35</f>
        <v>5</v>
      </c>
      <c r="G35" s="25">
        <f>SUM(G36:G39)</f>
        <v>37</v>
      </c>
      <c r="H35" s="25">
        <f>SUM(H36:H39)</f>
        <v>32</v>
      </c>
      <c r="I35" s="22">
        <f>J35+K35</f>
        <v>68333</v>
      </c>
      <c r="J35" s="22">
        <f>SUM(J36:J39)</f>
        <v>33717</v>
      </c>
      <c r="K35" s="22">
        <f>SUM(K36:K39)</f>
        <v>34616</v>
      </c>
      <c r="L35" s="22">
        <f>SUM(L36:L39)</f>
        <v>45</v>
      </c>
      <c r="M35" s="22">
        <f>N35-O35</f>
        <v>26</v>
      </c>
      <c r="N35" s="22">
        <f>SUM(N36:N39)</f>
        <v>74</v>
      </c>
      <c r="O35" s="22">
        <f>SUM(O36:O39)</f>
        <v>48</v>
      </c>
      <c r="P35" s="22">
        <f>Q35-R35</f>
        <v>19</v>
      </c>
      <c r="Q35" s="22">
        <f>SUM(Q36:Q39)</f>
        <v>140</v>
      </c>
      <c r="R35" s="22">
        <f>SUM(R36:R39)</f>
        <v>121</v>
      </c>
      <c r="S35" s="23">
        <f>T35+U35</f>
        <v>75</v>
      </c>
      <c r="T35" s="23">
        <f>SUM(T36:T39)</f>
        <v>33</v>
      </c>
      <c r="U35" s="23">
        <f>SUM(U36:U39)</f>
        <v>42</v>
      </c>
    </row>
    <row r="36" spans="2:21" s="2" customFormat="1" ht="12" customHeight="1">
      <c r="B36" s="6"/>
      <c r="C36" s="11"/>
      <c r="D36" s="5" t="s">
        <v>43</v>
      </c>
      <c r="E36" s="24">
        <v>5296</v>
      </c>
      <c r="F36" s="24">
        <f>G36-H36</f>
        <v>-4</v>
      </c>
      <c r="G36" s="24">
        <v>3</v>
      </c>
      <c r="H36" s="24">
        <v>7</v>
      </c>
      <c r="I36" s="24">
        <f>J36+K36</f>
        <v>21304</v>
      </c>
      <c r="J36" s="24">
        <v>10352</v>
      </c>
      <c r="K36" s="24">
        <v>10952</v>
      </c>
      <c r="L36" s="24">
        <v>-2</v>
      </c>
      <c r="M36" s="24">
        <f>N36-O36</f>
        <v>10</v>
      </c>
      <c r="N36" s="24">
        <v>29</v>
      </c>
      <c r="O36" s="24">
        <v>19</v>
      </c>
      <c r="P36" s="24">
        <f>Q36-R36</f>
        <v>-12</v>
      </c>
      <c r="Q36" s="24">
        <v>26</v>
      </c>
      <c r="R36" s="24">
        <v>38</v>
      </c>
      <c r="S36" s="21">
        <f>T36+U36</f>
        <v>21</v>
      </c>
      <c r="T36" s="21">
        <v>6</v>
      </c>
      <c r="U36" s="21">
        <v>15</v>
      </c>
    </row>
    <row r="37" spans="2:21" s="2" customFormat="1" ht="12" customHeight="1">
      <c r="B37" s="6"/>
      <c r="C37" s="11"/>
      <c r="D37" s="5" t="s">
        <v>44</v>
      </c>
      <c r="E37" s="24">
        <v>1536</v>
      </c>
      <c r="F37" s="24">
        <f>G37-H37</f>
        <v>-3</v>
      </c>
      <c r="G37" s="24">
        <v>0</v>
      </c>
      <c r="H37" s="24">
        <v>3</v>
      </c>
      <c r="I37" s="24">
        <f>J37+K37</f>
        <v>5884</v>
      </c>
      <c r="J37" s="24">
        <v>2889</v>
      </c>
      <c r="K37" s="24">
        <v>2995</v>
      </c>
      <c r="L37" s="24">
        <v>-4</v>
      </c>
      <c r="M37" s="24">
        <f>N37-O37</f>
        <v>-2</v>
      </c>
      <c r="N37" s="24">
        <v>5</v>
      </c>
      <c r="O37" s="24">
        <v>7</v>
      </c>
      <c r="P37" s="24">
        <f>Q37-R37</f>
        <v>-2</v>
      </c>
      <c r="Q37" s="24">
        <v>9</v>
      </c>
      <c r="R37" s="24">
        <v>11</v>
      </c>
      <c r="S37" s="21">
        <f>T37+U37</f>
        <v>5</v>
      </c>
      <c r="T37" s="21">
        <v>3</v>
      </c>
      <c r="U37" s="21">
        <v>2</v>
      </c>
    </row>
    <row r="38" spans="2:21" s="2" customFormat="1" ht="12" customHeight="1">
      <c r="B38" s="6"/>
      <c r="C38" s="11"/>
      <c r="D38" s="5" t="s">
        <v>45</v>
      </c>
      <c r="E38" s="26">
        <v>3504</v>
      </c>
      <c r="F38" s="24">
        <f>G38-H38</f>
        <v>2</v>
      </c>
      <c r="G38" s="26">
        <v>8</v>
      </c>
      <c r="H38" s="26">
        <v>6</v>
      </c>
      <c r="I38" s="24">
        <f>J38+K38</f>
        <v>14339</v>
      </c>
      <c r="J38" s="24">
        <v>7140</v>
      </c>
      <c r="K38" s="24">
        <v>7199</v>
      </c>
      <c r="L38" s="24">
        <v>10</v>
      </c>
      <c r="M38" s="24">
        <f>N38-O38</f>
        <v>5</v>
      </c>
      <c r="N38" s="24">
        <v>15</v>
      </c>
      <c r="O38" s="26">
        <v>10</v>
      </c>
      <c r="P38" s="24">
        <f>Q38-R38</f>
        <v>5</v>
      </c>
      <c r="Q38" s="24">
        <v>30</v>
      </c>
      <c r="R38" s="26">
        <v>25</v>
      </c>
      <c r="S38" s="21">
        <f>T38+U38</f>
        <v>19</v>
      </c>
      <c r="T38" s="21">
        <v>10</v>
      </c>
      <c r="U38" s="21">
        <v>9</v>
      </c>
    </row>
    <row r="39" spans="2:21" s="2" customFormat="1" ht="12" customHeight="1">
      <c r="B39" s="6"/>
      <c r="C39" s="11"/>
      <c r="D39" s="5" t="s">
        <v>46</v>
      </c>
      <c r="E39" s="24">
        <v>7144</v>
      </c>
      <c r="F39" s="24">
        <f>G39-H39</f>
        <v>10</v>
      </c>
      <c r="G39" s="24">
        <v>26</v>
      </c>
      <c r="H39" s="24">
        <v>16</v>
      </c>
      <c r="I39" s="24">
        <f>J39+K39</f>
        <v>26806</v>
      </c>
      <c r="J39" s="24">
        <v>13336</v>
      </c>
      <c r="K39" s="24">
        <v>13470</v>
      </c>
      <c r="L39" s="24">
        <v>41</v>
      </c>
      <c r="M39" s="24">
        <f>N39-O39</f>
        <v>13</v>
      </c>
      <c r="N39" s="24">
        <v>25</v>
      </c>
      <c r="O39" s="24">
        <v>12</v>
      </c>
      <c r="P39" s="24">
        <f>Q39-R39</f>
        <v>28</v>
      </c>
      <c r="Q39" s="24">
        <v>75</v>
      </c>
      <c r="R39" s="24">
        <v>47</v>
      </c>
      <c r="S39" s="21">
        <f>T39+U39</f>
        <v>30</v>
      </c>
      <c r="T39" s="21">
        <v>14</v>
      </c>
      <c r="U39" s="21">
        <v>16</v>
      </c>
    </row>
    <row r="40" spans="2:21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</row>
    <row r="41" spans="2:21" s="2" customFormat="1" ht="12" customHeight="1">
      <c r="B41" s="6"/>
      <c r="C41" s="70" t="s">
        <v>47</v>
      </c>
      <c r="D41" s="68"/>
      <c r="E41" s="22">
        <f>SUM(E42:E46)</f>
        <v>10624</v>
      </c>
      <c r="F41" s="25">
        <f aca="true" t="shared" si="10" ref="F41:F46">G41-H41</f>
        <v>22</v>
      </c>
      <c r="G41" s="22">
        <f>SUM(G42:G46)</f>
        <v>57</v>
      </c>
      <c r="H41" s="22">
        <f>SUM(H42:H46)</f>
        <v>35</v>
      </c>
      <c r="I41" s="22">
        <f aca="true" t="shared" si="11" ref="I41:I46">J41+K41</f>
        <v>41358</v>
      </c>
      <c r="J41" s="22">
        <f>SUM(J42:J46)</f>
        <v>20696</v>
      </c>
      <c r="K41" s="22">
        <f>SUM(K42:K46)</f>
        <v>20662</v>
      </c>
      <c r="L41" s="22">
        <f>SUM(L42:L46)</f>
        <v>44</v>
      </c>
      <c r="M41" s="22">
        <f aca="true" t="shared" si="12" ref="M41:M46">N41-O41</f>
        <v>19</v>
      </c>
      <c r="N41" s="22">
        <f>SUM(N42:N46)</f>
        <v>50</v>
      </c>
      <c r="O41" s="22">
        <f>SUM(O42:O46)</f>
        <v>31</v>
      </c>
      <c r="P41" s="22">
        <f aca="true" t="shared" si="13" ref="P41:P46">Q41-R41</f>
        <v>25</v>
      </c>
      <c r="Q41" s="22">
        <f>SUM(Q42:Q46)</f>
        <v>152</v>
      </c>
      <c r="R41" s="22">
        <f>SUM(R42:R46)</f>
        <v>127</v>
      </c>
      <c r="S41" s="23">
        <f aca="true" t="shared" si="14" ref="S41:S46">T41+U41</f>
        <v>81</v>
      </c>
      <c r="T41" s="23">
        <f>SUM(T42:T46)</f>
        <v>43</v>
      </c>
      <c r="U41" s="23">
        <f>SUM(U42:U46)</f>
        <v>38</v>
      </c>
    </row>
    <row r="42" spans="2:21" s="2" customFormat="1" ht="12" customHeight="1">
      <c r="B42" s="6"/>
      <c r="C42" s="11"/>
      <c r="D42" s="5" t="s">
        <v>48</v>
      </c>
      <c r="E42" s="24">
        <v>2880</v>
      </c>
      <c r="F42" s="24">
        <f t="shared" si="10"/>
        <v>23</v>
      </c>
      <c r="G42" s="24">
        <v>28</v>
      </c>
      <c r="H42" s="24">
        <v>5</v>
      </c>
      <c r="I42" s="24">
        <f t="shared" si="11"/>
        <v>11947</v>
      </c>
      <c r="J42" s="24">
        <v>5942</v>
      </c>
      <c r="K42" s="24">
        <v>6005</v>
      </c>
      <c r="L42" s="24">
        <v>11</v>
      </c>
      <c r="M42" s="24">
        <f t="shared" si="12"/>
        <v>6</v>
      </c>
      <c r="N42" s="24">
        <v>13</v>
      </c>
      <c r="O42" s="24">
        <v>7</v>
      </c>
      <c r="P42" s="24">
        <f t="shared" si="13"/>
        <v>5</v>
      </c>
      <c r="Q42" s="24">
        <v>23</v>
      </c>
      <c r="R42" s="24">
        <v>18</v>
      </c>
      <c r="S42" s="21">
        <f t="shared" si="14"/>
        <v>11</v>
      </c>
      <c r="T42" s="21">
        <v>5</v>
      </c>
      <c r="U42" s="21">
        <v>6</v>
      </c>
    </row>
    <row r="43" spans="2:21" s="2" customFormat="1" ht="12" customHeight="1">
      <c r="B43" s="6"/>
      <c r="C43" s="11"/>
      <c r="D43" s="5" t="s">
        <v>49</v>
      </c>
      <c r="E43" s="24">
        <v>637</v>
      </c>
      <c r="F43" s="24">
        <f t="shared" si="10"/>
        <v>-8</v>
      </c>
      <c r="G43" s="24">
        <v>0</v>
      </c>
      <c r="H43" s="24">
        <v>8</v>
      </c>
      <c r="I43" s="24">
        <f t="shared" si="11"/>
        <v>2488</v>
      </c>
      <c r="J43" s="24">
        <v>1261</v>
      </c>
      <c r="K43" s="24">
        <v>1227</v>
      </c>
      <c r="L43" s="24">
        <v>-7</v>
      </c>
      <c r="M43" s="24">
        <f t="shared" si="12"/>
        <v>3</v>
      </c>
      <c r="N43" s="24">
        <v>3</v>
      </c>
      <c r="O43" s="24">
        <v>0</v>
      </c>
      <c r="P43" s="24">
        <f t="shared" si="13"/>
        <v>-10</v>
      </c>
      <c r="Q43" s="24">
        <v>3</v>
      </c>
      <c r="R43" s="24">
        <v>13</v>
      </c>
      <c r="S43" s="21">
        <f t="shared" si="14"/>
        <v>6</v>
      </c>
      <c r="T43" s="21">
        <v>4</v>
      </c>
      <c r="U43" s="21">
        <v>2</v>
      </c>
    </row>
    <row r="44" spans="2:21" s="2" customFormat="1" ht="12" customHeight="1">
      <c r="B44" s="6"/>
      <c r="C44" s="11"/>
      <c r="D44" s="5" t="s">
        <v>50</v>
      </c>
      <c r="E44" s="24">
        <v>1841</v>
      </c>
      <c r="F44" s="24">
        <f t="shared" si="10"/>
        <v>-4</v>
      </c>
      <c r="G44" s="24">
        <v>10</v>
      </c>
      <c r="H44" s="24">
        <v>14</v>
      </c>
      <c r="I44" s="24">
        <f t="shared" si="11"/>
        <v>4940</v>
      </c>
      <c r="J44" s="24">
        <v>2333</v>
      </c>
      <c r="K44" s="24">
        <v>2607</v>
      </c>
      <c r="L44" s="24">
        <v>3</v>
      </c>
      <c r="M44" s="24">
        <f t="shared" si="12"/>
        <v>1</v>
      </c>
      <c r="N44" s="24">
        <v>2</v>
      </c>
      <c r="O44" s="24">
        <v>1</v>
      </c>
      <c r="P44" s="24">
        <f t="shared" si="13"/>
        <v>2</v>
      </c>
      <c r="Q44" s="24">
        <v>31</v>
      </c>
      <c r="R44" s="24">
        <v>29</v>
      </c>
      <c r="S44" s="21">
        <f t="shared" si="14"/>
        <v>18</v>
      </c>
      <c r="T44" s="21">
        <v>12</v>
      </c>
      <c r="U44" s="21">
        <v>6</v>
      </c>
    </row>
    <row r="45" spans="2:21" s="2" customFormat="1" ht="12" customHeight="1">
      <c r="B45" s="6"/>
      <c r="C45" s="12"/>
      <c r="D45" s="5" t="s">
        <v>51</v>
      </c>
      <c r="E45" s="24">
        <v>2413</v>
      </c>
      <c r="F45" s="24">
        <f t="shared" si="10"/>
        <v>2</v>
      </c>
      <c r="G45" s="24">
        <v>5</v>
      </c>
      <c r="H45" s="24">
        <v>3</v>
      </c>
      <c r="I45" s="24">
        <f t="shared" si="11"/>
        <v>10229</v>
      </c>
      <c r="J45" s="24">
        <v>5320</v>
      </c>
      <c r="K45" s="24">
        <v>4909</v>
      </c>
      <c r="L45" s="24">
        <v>19</v>
      </c>
      <c r="M45" s="24">
        <f t="shared" si="12"/>
        <v>-1</v>
      </c>
      <c r="N45" s="24">
        <v>15</v>
      </c>
      <c r="O45" s="24">
        <v>16</v>
      </c>
      <c r="P45" s="24">
        <f t="shared" si="13"/>
        <v>20</v>
      </c>
      <c r="Q45" s="24">
        <v>56</v>
      </c>
      <c r="R45" s="24">
        <v>36</v>
      </c>
      <c r="S45" s="21">
        <f t="shared" si="14"/>
        <v>27</v>
      </c>
      <c r="T45" s="21">
        <v>13</v>
      </c>
      <c r="U45" s="21">
        <v>14</v>
      </c>
    </row>
    <row r="46" spans="2:21" s="2" customFormat="1" ht="12" customHeight="1">
      <c r="B46" s="6"/>
      <c r="C46" s="12"/>
      <c r="D46" s="5" t="s">
        <v>52</v>
      </c>
      <c r="E46" s="24">
        <v>2853</v>
      </c>
      <c r="F46" s="24">
        <f t="shared" si="10"/>
        <v>9</v>
      </c>
      <c r="G46" s="24">
        <v>14</v>
      </c>
      <c r="H46" s="24">
        <v>5</v>
      </c>
      <c r="I46" s="24">
        <f t="shared" si="11"/>
        <v>11754</v>
      </c>
      <c r="J46" s="24">
        <v>5840</v>
      </c>
      <c r="K46" s="24">
        <v>5914</v>
      </c>
      <c r="L46" s="24">
        <v>18</v>
      </c>
      <c r="M46" s="24">
        <f t="shared" si="12"/>
        <v>10</v>
      </c>
      <c r="N46" s="24">
        <v>17</v>
      </c>
      <c r="O46" s="24">
        <v>7</v>
      </c>
      <c r="P46" s="24">
        <f t="shared" si="13"/>
        <v>8</v>
      </c>
      <c r="Q46" s="24">
        <v>39</v>
      </c>
      <c r="R46" s="24">
        <v>31</v>
      </c>
      <c r="S46" s="21">
        <f t="shared" si="14"/>
        <v>19</v>
      </c>
      <c r="T46" s="21">
        <v>9</v>
      </c>
      <c r="U46" s="21">
        <v>10</v>
      </c>
    </row>
    <row r="47" spans="2:21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</row>
    <row r="48" spans="2:21" s="2" customFormat="1" ht="12" customHeight="1">
      <c r="B48" s="6"/>
      <c r="C48" s="70" t="s">
        <v>53</v>
      </c>
      <c r="D48" s="68"/>
      <c r="E48" s="22">
        <f>SUM(E49:E54)</f>
        <v>14140</v>
      </c>
      <c r="F48" s="25">
        <f aca="true" t="shared" si="15" ref="F48:F54">G48-H48</f>
        <v>3</v>
      </c>
      <c r="G48" s="22">
        <f>SUM(G49:G54)</f>
        <v>38</v>
      </c>
      <c r="H48" s="22">
        <f>SUM(H49:H54)</f>
        <v>35</v>
      </c>
      <c r="I48" s="22">
        <f aca="true" t="shared" si="16" ref="I48:I54">J48+K48</f>
        <v>51916</v>
      </c>
      <c r="J48" s="22">
        <f>SUM(J49:J54)</f>
        <v>25462</v>
      </c>
      <c r="K48" s="22">
        <f>SUM(K49:K54)</f>
        <v>26454</v>
      </c>
      <c r="L48" s="22">
        <f>SUM(L49:L54)</f>
        <v>32</v>
      </c>
      <c r="M48" s="22">
        <f aca="true" t="shared" si="17" ref="M48:M54">N48-O48</f>
        <v>15</v>
      </c>
      <c r="N48" s="22">
        <f>SUM(N49:N54)</f>
        <v>54</v>
      </c>
      <c r="O48" s="22">
        <f>SUM(O49:O54)</f>
        <v>39</v>
      </c>
      <c r="P48" s="22">
        <f aca="true" t="shared" si="18" ref="P48:P54">Q48-R48</f>
        <v>17</v>
      </c>
      <c r="Q48" s="22">
        <f>SUM(Q49:Q54)</f>
        <v>147</v>
      </c>
      <c r="R48" s="22">
        <f>SUM(R49:R54)</f>
        <v>130</v>
      </c>
      <c r="S48" s="23">
        <f aca="true" t="shared" si="19" ref="S48:S54">T48+U48</f>
        <v>73</v>
      </c>
      <c r="T48" s="23">
        <f>SUM(T49:T54)</f>
        <v>31</v>
      </c>
      <c r="U48" s="23">
        <f>SUM(U49:U54)</f>
        <v>42</v>
      </c>
    </row>
    <row r="49" spans="2:21" s="2" customFormat="1" ht="12" customHeight="1">
      <c r="B49" s="6"/>
      <c r="C49" s="12"/>
      <c r="D49" s="5" t="s">
        <v>54</v>
      </c>
      <c r="E49" s="24">
        <v>4152</v>
      </c>
      <c r="F49" s="24">
        <f t="shared" si="15"/>
        <v>-2</v>
      </c>
      <c r="G49" s="24">
        <v>14</v>
      </c>
      <c r="H49" s="24">
        <v>16</v>
      </c>
      <c r="I49" s="24">
        <f t="shared" si="16"/>
        <v>13806</v>
      </c>
      <c r="J49" s="24">
        <v>6739</v>
      </c>
      <c r="K49" s="24">
        <v>7067</v>
      </c>
      <c r="L49" s="24">
        <v>10</v>
      </c>
      <c r="M49" s="24">
        <f t="shared" si="17"/>
        <v>10</v>
      </c>
      <c r="N49" s="24">
        <v>16</v>
      </c>
      <c r="O49" s="24">
        <v>6</v>
      </c>
      <c r="P49" s="24">
        <f t="shared" si="18"/>
        <v>0</v>
      </c>
      <c r="Q49" s="24">
        <v>55</v>
      </c>
      <c r="R49" s="24">
        <v>55</v>
      </c>
      <c r="S49" s="21">
        <f t="shared" si="19"/>
        <v>29</v>
      </c>
      <c r="T49" s="21">
        <v>14</v>
      </c>
      <c r="U49" s="21">
        <v>15</v>
      </c>
    </row>
    <row r="50" spans="2:21" s="2" customFormat="1" ht="12" customHeight="1">
      <c r="B50" s="6"/>
      <c r="C50" s="12"/>
      <c r="D50" s="5" t="s">
        <v>55</v>
      </c>
      <c r="E50" s="24">
        <v>2445</v>
      </c>
      <c r="F50" s="24">
        <f t="shared" si="15"/>
        <v>-1</v>
      </c>
      <c r="G50" s="24">
        <v>8</v>
      </c>
      <c r="H50" s="24">
        <v>9</v>
      </c>
      <c r="I50" s="24">
        <f t="shared" si="16"/>
        <v>9416</v>
      </c>
      <c r="J50" s="24">
        <v>4619</v>
      </c>
      <c r="K50" s="24">
        <v>4797</v>
      </c>
      <c r="L50" s="24">
        <v>-5</v>
      </c>
      <c r="M50" s="24">
        <f t="shared" si="17"/>
        <v>4</v>
      </c>
      <c r="N50" s="24">
        <v>9</v>
      </c>
      <c r="O50" s="24">
        <v>5</v>
      </c>
      <c r="P50" s="24">
        <f t="shared" si="18"/>
        <v>-9</v>
      </c>
      <c r="Q50" s="24">
        <v>20</v>
      </c>
      <c r="R50" s="24">
        <v>29</v>
      </c>
      <c r="S50" s="21">
        <f t="shared" si="19"/>
        <v>16</v>
      </c>
      <c r="T50" s="21">
        <v>7</v>
      </c>
      <c r="U50" s="21">
        <v>9</v>
      </c>
    </row>
    <row r="51" spans="2:21" s="2" customFormat="1" ht="12" customHeight="1">
      <c r="B51" s="6"/>
      <c r="C51" s="12"/>
      <c r="D51" s="5" t="s">
        <v>56</v>
      </c>
      <c r="E51" s="24">
        <v>5275</v>
      </c>
      <c r="F51" s="24">
        <f t="shared" si="15"/>
        <v>9</v>
      </c>
      <c r="G51" s="24">
        <v>13</v>
      </c>
      <c r="H51" s="24">
        <v>4</v>
      </c>
      <c r="I51" s="24">
        <f t="shared" si="16"/>
        <v>21124</v>
      </c>
      <c r="J51" s="24">
        <v>10374</v>
      </c>
      <c r="K51" s="24">
        <v>10750</v>
      </c>
      <c r="L51" s="24">
        <v>45</v>
      </c>
      <c r="M51" s="24">
        <f t="shared" si="17"/>
        <v>5</v>
      </c>
      <c r="N51" s="24">
        <v>24</v>
      </c>
      <c r="O51" s="24">
        <v>19</v>
      </c>
      <c r="P51" s="24">
        <f t="shared" si="18"/>
        <v>40</v>
      </c>
      <c r="Q51" s="24">
        <v>56</v>
      </c>
      <c r="R51" s="24">
        <v>16</v>
      </c>
      <c r="S51" s="21">
        <f t="shared" si="19"/>
        <v>11</v>
      </c>
      <c r="T51" s="21">
        <v>6</v>
      </c>
      <c r="U51" s="21">
        <v>5</v>
      </c>
    </row>
    <row r="52" spans="2:21" s="2" customFormat="1" ht="12" customHeight="1">
      <c r="B52" s="6"/>
      <c r="C52" s="12"/>
      <c r="D52" s="5" t="s">
        <v>57</v>
      </c>
      <c r="E52" s="24">
        <v>1079</v>
      </c>
      <c r="F52" s="24">
        <f t="shared" si="15"/>
        <v>-2</v>
      </c>
      <c r="G52" s="24">
        <v>2</v>
      </c>
      <c r="H52" s="24">
        <v>4</v>
      </c>
      <c r="I52" s="24">
        <f t="shared" si="16"/>
        <v>3785</v>
      </c>
      <c r="J52" s="24">
        <v>1878</v>
      </c>
      <c r="K52" s="24">
        <v>1907</v>
      </c>
      <c r="L52" s="24">
        <v>-15</v>
      </c>
      <c r="M52" s="24">
        <f t="shared" si="17"/>
        <v>-3</v>
      </c>
      <c r="N52" s="24">
        <v>2</v>
      </c>
      <c r="O52" s="24">
        <v>5</v>
      </c>
      <c r="P52" s="24">
        <f t="shared" si="18"/>
        <v>-12</v>
      </c>
      <c r="Q52" s="24">
        <v>5</v>
      </c>
      <c r="R52" s="24">
        <v>17</v>
      </c>
      <c r="S52" s="21">
        <f t="shared" si="19"/>
        <v>7</v>
      </c>
      <c r="T52" s="21">
        <v>2</v>
      </c>
      <c r="U52" s="21">
        <v>5</v>
      </c>
    </row>
    <row r="53" spans="2:21" s="2" customFormat="1" ht="12" customHeight="1">
      <c r="B53" s="6"/>
      <c r="C53" s="12"/>
      <c r="D53" s="5" t="s">
        <v>58</v>
      </c>
      <c r="E53" s="24">
        <v>478</v>
      </c>
      <c r="F53" s="24">
        <f t="shared" si="15"/>
        <v>1</v>
      </c>
      <c r="G53" s="24">
        <v>1</v>
      </c>
      <c r="H53" s="24">
        <v>0</v>
      </c>
      <c r="I53" s="24">
        <f t="shared" si="16"/>
        <v>1554</v>
      </c>
      <c r="J53" s="24">
        <v>743</v>
      </c>
      <c r="K53" s="24">
        <v>811</v>
      </c>
      <c r="L53" s="24">
        <v>2</v>
      </c>
      <c r="M53" s="24">
        <f t="shared" si="17"/>
        <v>1</v>
      </c>
      <c r="N53" s="24">
        <v>2</v>
      </c>
      <c r="O53" s="24">
        <v>1</v>
      </c>
      <c r="P53" s="24">
        <f t="shared" si="18"/>
        <v>1</v>
      </c>
      <c r="Q53" s="24">
        <v>8</v>
      </c>
      <c r="R53" s="24">
        <v>7</v>
      </c>
      <c r="S53" s="21">
        <f t="shared" si="19"/>
        <v>6</v>
      </c>
      <c r="T53" s="21">
        <v>2</v>
      </c>
      <c r="U53" s="21">
        <v>4</v>
      </c>
    </row>
    <row r="54" spans="2:21" s="2" customFormat="1" ht="12" customHeight="1">
      <c r="B54" s="6"/>
      <c r="C54" s="12"/>
      <c r="D54" s="5" t="s">
        <v>59</v>
      </c>
      <c r="E54" s="24">
        <v>711</v>
      </c>
      <c r="F54" s="24">
        <f t="shared" si="15"/>
        <v>-2</v>
      </c>
      <c r="G54" s="24">
        <v>0</v>
      </c>
      <c r="H54" s="24">
        <v>2</v>
      </c>
      <c r="I54" s="24">
        <f t="shared" si="16"/>
        <v>2231</v>
      </c>
      <c r="J54" s="24">
        <v>1109</v>
      </c>
      <c r="K54" s="24">
        <v>1122</v>
      </c>
      <c r="L54" s="24">
        <v>-5</v>
      </c>
      <c r="M54" s="24">
        <f t="shared" si="17"/>
        <v>-2</v>
      </c>
      <c r="N54" s="24">
        <v>1</v>
      </c>
      <c r="O54" s="24">
        <v>3</v>
      </c>
      <c r="P54" s="24">
        <f t="shared" si="18"/>
        <v>-3</v>
      </c>
      <c r="Q54" s="24">
        <v>3</v>
      </c>
      <c r="R54" s="24">
        <v>6</v>
      </c>
      <c r="S54" s="21">
        <f t="shared" si="19"/>
        <v>4</v>
      </c>
      <c r="T54" s="21">
        <v>0</v>
      </c>
      <c r="U54" s="21">
        <v>4</v>
      </c>
    </row>
    <row r="55" spans="2:21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</row>
    <row r="56" spans="2:21" s="2" customFormat="1" ht="12" customHeight="1">
      <c r="B56" s="6"/>
      <c r="C56" s="70" t="s">
        <v>60</v>
      </c>
      <c r="D56" s="68"/>
      <c r="E56" s="22">
        <f>SUM(E57:E60)</f>
        <v>9945</v>
      </c>
      <c r="F56" s="25">
        <f>G56-H56</f>
        <v>-4</v>
      </c>
      <c r="G56" s="22">
        <f>SUM(G57:G60)</f>
        <v>11</v>
      </c>
      <c r="H56" s="22">
        <f>SUM(H57:H60)</f>
        <v>15</v>
      </c>
      <c r="I56" s="22">
        <f>J56+K56</f>
        <v>39709</v>
      </c>
      <c r="J56" s="22">
        <f>SUM(J57:J60)</f>
        <v>19473</v>
      </c>
      <c r="K56" s="22">
        <f>SUM(K57:K60)</f>
        <v>20236</v>
      </c>
      <c r="L56" s="22">
        <f>SUM(L57:L60)</f>
        <v>1</v>
      </c>
      <c r="M56" s="22">
        <f>N56-O56</f>
        <v>1</v>
      </c>
      <c r="N56" s="22">
        <f>SUM(N57:N60)</f>
        <v>30</v>
      </c>
      <c r="O56" s="22">
        <f>SUM(O57:O60)</f>
        <v>29</v>
      </c>
      <c r="P56" s="22">
        <f>Q56-R56</f>
        <v>0</v>
      </c>
      <c r="Q56" s="22">
        <f>SUM(Q57:Q60)</f>
        <v>60</v>
      </c>
      <c r="R56" s="22">
        <f>SUM(R57:R60)</f>
        <v>60</v>
      </c>
      <c r="S56" s="23">
        <f>T56+U56</f>
        <v>47</v>
      </c>
      <c r="T56" s="23">
        <f>SUM(T57:T60)</f>
        <v>23</v>
      </c>
      <c r="U56" s="23">
        <f>SUM(U57:U60)</f>
        <v>24</v>
      </c>
    </row>
    <row r="57" spans="2:21" s="2" customFormat="1" ht="12" customHeight="1">
      <c r="B57" s="6"/>
      <c r="C57" s="12"/>
      <c r="D57" s="5" t="s">
        <v>61</v>
      </c>
      <c r="E57" s="24">
        <v>1192</v>
      </c>
      <c r="F57" s="24">
        <f>G57-H57</f>
        <v>-1</v>
      </c>
      <c r="G57" s="24">
        <v>0</v>
      </c>
      <c r="H57" s="24">
        <v>1</v>
      </c>
      <c r="I57" s="24">
        <f>J57+K57</f>
        <v>5170</v>
      </c>
      <c r="J57" s="24">
        <v>2581</v>
      </c>
      <c r="K57" s="24">
        <v>2589</v>
      </c>
      <c r="L57" s="24">
        <v>-3</v>
      </c>
      <c r="M57" s="24">
        <f>N57-O57</f>
        <v>0</v>
      </c>
      <c r="N57" s="24">
        <v>3</v>
      </c>
      <c r="O57" s="24">
        <v>3</v>
      </c>
      <c r="P57" s="24">
        <f>Q57-R57</f>
        <v>-3</v>
      </c>
      <c r="Q57" s="24">
        <v>3</v>
      </c>
      <c r="R57" s="24">
        <v>6</v>
      </c>
      <c r="S57" s="21">
        <f>T57+U57</f>
        <v>5</v>
      </c>
      <c r="T57" s="21">
        <v>2</v>
      </c>
      <c r="U57" s="21">
        <v>3</v>
      </c>
    </row>
    <row r="58" spans="2:21" s="2" customFormat="1" ht="12" customHeight="1">
      <c r="B58" s="6"/>
      <c r="C58" s="12"/>
      <c r="D58" s="5" t="s">
        <v>62</v>
      </c>
      <c r="E58" s="24">
        <v>3880</v>
      </c>
      <c r="F58" s="24">
        <f>G58-H58</f>
        <v>-3</v>
      </c>
      <c r="G58" s="24">
        <v>7</v>
      </c>
      <c r="H58" s="24">
        <v>10</v>
      </c>
      <c r="I58" s="24">
        <f>J58+K58</f>
        <v>14922</v>
      </c>
      <c r="J58" s="24">
        <v>7303</v>
      </c>
      <c r="K58" s="24">
        <v>7619</v>
      </c>
      <c r="L58" s="24">
        <v>-5</v>
      </c>
      <c r="M58" s="24">
        <f>N58-O58</f>
        <v>0</v>
      </c>
      <c r="N58" s="24">
        <v>12</v>
      </c>
      <c r="O58" s="24">
        <v>12</v>
      </c>
      <c r="P58" s="24">
        <f>Q58-R58</f>
        <v>-5</v>
      </c>
      <c r="Q58" s="24">
        <v>21</v>
      </c>
      <c r="R58" s="24">
        <v>26</v>
      </c>
      <c r="S58" s="21">
        <f>T58+U58</f>
        <v>21</v>
      </c>
      <c r="T58" s="21">
        <v>10</v>
      </c>
      <c r="U58" s="21">
        <v>11</v>
      </c>
    </row>
    <row r="59" spans="2:21" s="2" customFormat="1" ht="12" customHeight="1">
      <c r="B59" s="6"/>
      <c r="C59" s="12"/>
      <c r="D59" s="5" t="s">
        <v>63</v>
      </c>
      <c r="E59" s="24">
        <v>1557</v>
      </c>
      <c r="F59" s="24">
        <f>G59-H59</f>
        <v>-1</v>
      </c>
      <c r="G59" s="24">
        <v>1</v>
      </c>
      <c r="H59" s="24">
        <v>2</v>
      </c>
      <c r="I59" s="24">
        <f>J59+K59</f>
        <v>5673</v>
      </c>
      <c r="J59" s="24">
        <v>2719</v>
      </c>
      <c r="K59" s="24">
        <v>2954</v>
      </c>
      <c r="L59" s="24">
        <v>-9</v>
      </c>
      <c r="M59" s="24">
        <f>N59-O59</f>
        <v>-5</v>
      </c>
      <c r="N59" s="24">
        <v>2</v>
      </c>
      <c r="O59" s="24">
        <v>7</v>
      </c>
      <c r="P59" s="24">
        <f>Q59-R59</f>
        <v>-4</v>
      </c>
      <c r="Q59" s="24">
        <v>9</v>
      </c>
      <c r="R59" s="24">
        <v>13</v>
      </c>
      <c r="S59" s="21">
        <f>T59+U59</f>
        <v>9</v>
      </c>
      <c r="T59" s="21">
        <v>4</v>
      </c>
      <c r="U59" s="21">
        <v>5</v>
      </c>
    </row>
    <row r="60" spans="2:21" s="2" customFormat="1" ht="12" customHeight="1">
      <c r="B60" s="6"/>
      <c r="C60" s="12"/>
      <c r="D60" s="5" t="s">
        <v>64</v>
      </c>
      <c r="E60" s="24">
        <v>3316</v>
      </c>
      <c r="F60" s="24">
        <f>G60-H60</f>
        <v>1</v>
      </c>
      <c r="G60" s="24">
        <v>3</v>
      </c>
      <c r="H60" s="24">
        <v>2</v>
      </c>
      <c r="I60" s="24">
        <f>J60+K60</f>
        <v>13944</v>
      </c>
      <c r="J60" s="24">
        <v>6870</v>
      </c>
      <c r="K60" s="24">
        <v>7074</v>
      </c>
      <c r="L60" s="24">
        <v>18</v>
      </c>
      <c r="M60" s="24">
        <f>N60-O60</f>
        <v>6</v>
      </c>
      <c r="N60" s="24">
        <v>13</v>
      </c>
      <c r="O60" s="24">
        <v>7</v>
      </c>
      <c r="P60" s="24">
        <f>Q60-R60</f>
        <v>12</v>
      </c>
      <c r="Q60" s="24">
        <v>27</v>
      </c>
      <c r="R60" s="24">
        <v>15</v>
      </c>
      <c r="S60" s="21">
        <f>T60+U60</f>
        <v>12</v>
      </c>
      <c r="T60" s="21">
        <v>7</v>
      </c>
      <c r="U60" s="21">
        <v>5</v>
      </c>
    </row>
    <row r="61" spans="2:21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</row>
    <row r="62" spans="2:21" s="2" customFormat="1" ht="12" customHeight="1">
      <c r="B62" s="6"/>
      <c r="C62" s="70" t="s">
        <v>65</v>
      </c>
      <c r="D62" s="68"/>
      <c r="E62" s="22">
        <f>E63</f>
        <v>5181</v>
      </c>
      <c r="F62" s="25">
        <f>G62-H62</f>
        <v>-2</v>
      </c>
      <c r="G62" s="22">
        <f>G63</f>
        <v>5</v>
      </c>
      <c r="H62" s="22">
        <f>H63</f>
        <v>7</v>
      </c>
      <c r="I62" s="22">
        <f>J62+K62</f>
        <v>19046</v>
      </c>
      <c r="J62" s="22">
        <f>J63</f>
        <v>9228</v>
      </c>
      <c r="K62" s="22">
        <f>K63</f>
        <v>9818</v>
      </c>
      <c r="L62" s="22">
        <f>L63</f>
        <v>-1</v>
      </c>
      <c r="M62" s="22">
        <f>N62-O62</f>
        <v>8</v>
      </c>
      <c r="N62" s="22">
        <f>N63</f>
        <v>15</v>
      </c>
      <c r="O62" s="22">
        <f>O63</f>
        <v>7</v>
      </c>
      <c r="P62" s="22">
        <f>Q62-R62</f>
        <v>-9</v>
      </c>
      <c r="Q62" s="22">
        <f>Q63</f>
        <v>18</v>
      </c>
      <c r="R62" s="22">
        <f>R63</f>
        <v>27</v>
      </c>
      <c r="S62" s="23">
        <f>T62+U62</f>
        <v>15</v>
      </c>
      <c r="T62" s="23">
        <f>T63</f>
        <v>6</v>
      </c>
      <c r="U62" s="23">
        <f>U63</f>
        <v>9</v>
      </c>
    </row>
    <row r="63" spans="2:21" s="2" customFormat="1" ht="12" customHeight="1">
      <c r="B63" s="6"/>
      <c r="C63" s="12"/>
      <c r="D63" s="5" t="s">
        <v>66</v>
      </c>
      <c r="E63" s="24">
        <v>5181</v>
      </c>
      <c r="F63" s="24">
        <f>G63-H63</f>
        <v>-2</v>
      </c>
      <c r="G63" s="24">
        <v>5</v>
      </c>
      <c r="H63" s="24">
        <v>7</v>
      </c>
      <c r="I63" s="24">
        <f>J63+K63</f>
        <v>19046</v>
      </c>
      <c r="J63" s="24">
        <v>9228</v>
      </c>
      <c r="K63" s="24">
        <v>9818</v>
      </c>
      <c r="L63" s="24">
        <v>-1</v>
      </c>
      <c r="M63" s="24">
        <f>N63-O63</f>
        <v>8</v>
      </c>
      <c r="N63" s="24">
        <v>15</v>
      </c>
      <c r="O63" s="24">
        <v>7</v>
      </c>
      <c r="P63" s="24">
        <f>Q63-R63</f>
        <v>-9</v>
      </c>
      <c r="Q63" s="24">
        <v>18</v>
      </c>
      <c r="R63" s="24">
        <v>27</v>
      </c>
      <c r="S63" s="21">
        <f>T63+U63</f>
        <v>15</v>
      </c>
      <c r="T63" s="21">
        <v>6</v>
      </c>
      <c r="U63" s="21">
        <v>9</v>
      </c>
    </row>
    <row r="64" spans="2:21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</row>
    <row r="65" spans="2:21" s="2" customFormat="1" ht="12" customHeight="1">
      <c r="B65" s="6"/>
      <c r="C65" s="70" t="s">
        <v>67</v>
      </c>
      <c r="D65" s="68"/>
      <c r="E65" s="22">
        <f>SUM(E66:E73)</f>
        <v>21206</v>
      </c>
      <c r="F65" s="25">
        <f aca="true" t="shared" si="20" ref="F65:F73">G65-H65</f>
        <v>2</v>
      </c>
      <c r="G65" s="22">
        <f>SUM(G66:G73)</f>
        <v>42</v>
      </c>
      <c r="H65" s="22">
        <f>SUM(H66:H73)</f>
        <v>40</v>
      </c>
      <c r="I65" s="22">
        <f aca="true" t="shared" si="21" ref="I65:I73">J65+K65</f>
        <v>74374</v>
      </c>
      <c r="J65" s="22">
        <f>SUM(J66:J74)</f>
        <v>36783</v>
      </c>
      <c r="K65" s="22">
        <f>SUM(K66:K74)</f>
        <v>37591</v>
      </c>
      <c r="L65" s="22">
        <f>SUM(L66:L73)</f>
        <v>1</v>
      </c>
      <c r="M65" s="22">
        <f aca="true" t="shared" si="22" ref="M65:M73">N65-O65</f>
        <v>29</v>
      </c>
      <c r="N65" s="22">
        <f>SUM(N66:N73)</f>
        <v>75</v>
      </c>
      <c r="O65" s="22">
        <f>SUM(O66:O73)</f>
        <v>46</v>
      </c>
      <c r="P65" s="22">
        <f aca="true" t="shared" si="23" ref="P65:P73">Q65-R65</f>
        <v>-28</v>
      </c>
      <c r="Q65" s="22">
        <f>SUM(Q66:Q73)</f>
        <v>126</v>
      </c>
      <c r="R65" s="22">
        <f>SUM(R66:R73)</f>
        <v>154</v>
      </c>
      <c r="S65" s="23">
        <f>T65+U65</f>
        <v>83</v>
      </c>
      <c r="T65" s="23">
        <f>SUM(T66:T73)</f>
        <v>43</v>
      </c>
      <c r="U65" s="23">
        <f>SUM(U66:U73)</f>
        <v>40</v>
      </c>
    </row>
    <row r="66" spans="2:21" s="2" customFormat="1" ht="12" customHeight="1">
      <c r="B66" s="6"/>
      <c r="C66" s="12"/>
      <c r="D66" s="5" t="s">
        <v>68</v>
      </c>
      <c r="E66" s="24">
        <v>5517</v>
      </c>
      <c r="F66" s="24">
        <f t="shared" si="20"/>
        <v>5</v>
      </c>
      <c r="G66" s="24">
        <v>12</v>
      </c>
      <c r="H66" s="24">
        <v>7</v>
      </c>
      <c r="I66" s="24">
        <f t="shared" si="21"/>
        <v>20309</v>
      </c>
      <c r="J66" s="24">
        <v>9921</v>
      </c>
      <c r="K66" s="24">
        <v>10388</v>
      </c>
      <c r="L66" s="24">
        <v>14</v>
      </c>
      <c r="M66" s="24">
        <f t="shared" si="22"/>
        <v>10</v>
      </c>
      <c r="N66" s="24">
        <v>22</v>
      </c>
      <c r="O66" s="24">
        <v>12</v>
      </c>
      <c r="P66" s="24">
        <f t="shared" si="23"/>
        <v>4</v>
      </c>
      <c r="Q66" s="24">
        <v>39</v>
      </c>
      <c r="R66" s="24">
        <v>35</v>
      </c>
      <c r="S66" s="21">
        <f>T66+U66</f>
        <v>25</v>
      </c>
      <c r="T66" s="21">
        <v>14</v>
      </c>
      <c r="U66" s="21">
        <v>11</v>
      </c>
    </row>
    <row r="67" spans="2:21" s="2" customFormat="1" ht="12" customHeight="1">
      <c r="B67" s="6"/>
      <c r="C67" s="12"/>
      <c r="D67" s="5" t="s">
        <v>41</v>
      </c>
      <c r="E67" s="24">
        <v>644</v>
      </c>
      <c r="F67" s="24">
        <f t="shared" si="20"/>
        <v>0</v>
      </c>
      <c r="G67" s="24">
        <v>0</v>
      </c>
      <c r="H67" s="24">
        <v>0</v>
      </c>
      <c r="I67" s="24">
        <f t="shared" si="21"/>
        <v>2758</v>
      </c>
      <c r="J67" s="24">
        <v>1346</v>
      </c>
      <c r="K67" s="24">
        <v>1412</v>
      </c>
      <c r="L67" s="24">
        <v>-5</v>
      </c>
      <c r="M67" s="24">
        <f t="shared" si="22"/>
        <v>-1</v>
      </c>
      <c r="N67" s="24">
        <v>2</v>
      </c>
      <c r="O67" s="24">
        <v>3</v>
      </c>
      <c r="P67" s="24">
        <f t="shared" si="23"/>
        <v>-4</v>
      </c>
      <c r="Q67" s="24">
        <v>3</v>
      </c>
      <c r="R67" s="24">
        <v>7</v>
      </c>
      <c r="S67" s="21">
        <f aca="true" t="shared" si="24" ref="S67:S73">T67+U67</f>
        <v>4</v>
      </c>
      <c r="T67" s="21">
        <v>2</v>
      </c>
      <c r="U67" s="21">
        <v>2</v>
      </c>
    </row>
    <row r="68" spans="2:21" s="2" customFormat="1" ht="12" customHeight="1">
      <c r="B68" s="6"/>
      <c r="C68" s="12"/>
      <c r="D68" s="5" t="s">
        <v>69</v>
      </c>
      <c r="E68" s="24">
        <v>4521</v>
      </c>
      <c r="F68" s="24">
        <f t="shared" si="20"/>
        <v>-2</v>
      </c>
      <c r="G68" s="24">
        <v>4</v>
      </c>
      <c r="H68" s="24">
        <v>6</v>
      </c>
      <c r="I68" s="24">
        <f t="shared" si="21"/>
        <v>17060</v>
      </c>
      <c r="J68" s="24">
        <v>8291</v>
      </c>
      <c r="K68" s="24">
        <v>8769</v>
      </c>
      <c r="L68" s="24">
        <v>-1</v>
      </c>
      <c r="M68" s="24">
        <f t="shared" si="22"/>
        <v>1</v>
      </c>
      <c r="N68" s="24">
        <v>12</v>
      </c>
      <c r="O68" s="24">
        <v>11</v>
      </c>
      <c r="P68" s="24">
        <f t="shared" si="23"/>
        <v>-2</v>
      </c>
      <c r="Q68" s="24">
        <v>28</v>
      </c>
      <c r="R68" s="24">
        <v>30</v>
      </c>
      <c r="S68" s="21">
        <f t="shared" si="24"/>
        <v>17</v>
      </c>
      <c r="T68" s="21">
        <v>10</v>
      </c>
      <c r="U68" s="21">
        <v>7</v>
      </c>
    </row>
    <row r="69" spans="2:21" s="2" customFormat="1" ht="12" customHeight="1">
      <c r="B69" s="6"/>
      <c r="C69" s="12"/>
      <c r="D69" s="5" t="s">
        <v>70</v>
      </c>
      <c r="E69" s="24">
        <v>2006</v>
      </c>
      <c r="F69" s="24">
        <f t="shared" si="20"/>
        <v>-2</v>
      </c>
      <c r="G69" s="24">
        <v>1</v>
      </c>
      <c r="H69" s="24">
        <v>3</v>
      </c>
      <c r="I69" s="24">
        <f t="shared" si="21"/>
        <v>7227</v>
      </c>
      <c r="J69" s="24">
        <v>3587</v>
      </c>
      <c r="K69" s="24">
        <v>3640</v>
      </c>
      <c r="L69" s="24">
        <v>-10</v>
      </c>
      <c r="M69" s="24">
        <f t="shared" si="22"/>
        <v>-2</v>
      </c>
      <c r="N69" s="24">
        <v>4</v>
      </c>
      <c r="O69" s="24">
        <v>6</v>
      </c>
      <c r="P69" s="24">
        <f t="shared" si="23"/>
        <v>-8</v>
      </c>
      <c r="Q69" s="24">
        <v>2</v>
      </c>
      <c r="R69" s="24">
        <v>10</v>
      </c>
      <c r="S69" s="21">
        <f t="shared" si="24"/>
        <v>5</v>
      </c>
      <c r="T69" s="21">
        <v>3</v>
      </c>
      <c r="U69" s="21">
        <v>2</v>
      </c>
    </row>
    <row r="70" spans="2:21" s="2" customFormat="1" ht="12" customHeight="1">
      <c r="B70" s="6"/>
      <c r="C70" s="12"/>
      <c r="D70" s="5" t="s">
        <v>71</v>
      </c>
      <c r="E70" s="24">
        <v>2863</v>
      </c>
      <c r="F70" s="24">
        <f t="shared" si="20"/>
        <v>-2</v>
      </c>
      <c r="G70" s="24">
        <v>5</v>
      </c>
      <c r="H70" s="24">
        <v>7</v>
      </c>
      <c r="I70" s="24">
        <f t="shared" si="21"/>
        <v>10738</v>
      </c>
      <c r="J70" s="24">
        <v>5328</v>
      </c>
      <c r="K70" s="24">
        <v>5410</v>
      </c>
      <c r="L70" s="24">
        <v>4</v>
      </c>
      <c r="M70" s="24">
        <f t="shared" si="22"/>
        <v>8</v>
      </c>
      <c r="N70" s="24">
        <v>15</v>
      </c>
      <c r="O70" s="24">
        <v>7</v>
      </c>
      <c r="P70" s="24">
        <f t="shared" si="23"/>
        <v>-4</v>
      </c>
      <c r="Q70" s="24">
        <v>13</v>
      </c>
      <c r="R70" s="24">
        <v>17</v>
      </c>
      <c r="S70" s="21">
        <f t="shared" si="24"/>
        <v>7</v>
      </c>
      <c r="T70" s="21">
        <v>3</v>
      </c>
      <c r="U70" s="21">
        <v>4</v>
      </c>
    </row>
    <row r="71" spans="2:21" s="2" customFormat="1" ht="12" customHeight="1">
      <c r="B71" s="6"/>
      <c r="C71" s="12"/>
      <c r="D71" s="5" t="s">
        <v>72</v>
      </c>
      <c r="E71" s="24">
        <v>3447</v>
      </c>
      <c r="F71" s="24">
        <f t="shared" si="20"/>
        <v>4</v>
      </c>
      <c r="G71" s="24">
        <v>16</v>
      </c>
      <c r="H71" s="24">
        <v>12</v>
      </c>
      <c r="I71" s="24">
        <f t="shared" si="21"/>
        <v>9275</v>
      </c>
      <c r="J71" s="24">
        <v>4526</v>
      </c>
      <c r="K71" s="24">
        <v>4749</v>
      </c>
      <c r="L71" s="24">
        <v>3</v>
      </c>
      <c r="M71" s="24">
        <f t="shared" si="22"/>
        <v>10</v>
      </c>
      <c r="N71" s="24">
        <v>14</v>
      </c>
      <c r="O71" s="24">
        <v>4</v>
      </c>
      <c r="P71" s="24">
        <f t="shared" si="23"/>
        <v>-7</v>
      </c>
      <c r="Q71" s="24">
        <v>28</v>
      </c>
      <c r="R71" s="24">
        <v>35</v>
      </c>
      <c r="S71" s="21">
        <f t="shared" si="24"/>
        <v>15</v>
      </c>
      <c r="T71" s="21">
        <v>7</v>
      </c>
      <c r="U71" s="21">
        <v>8</v>
      </c>
    </row>
    <row r="72" spans="2:21" s="2" customFormat="1" ht="12" customHeight="1">
      <c r="B72" s="6"/>
      <c r="C72" s="12"/>
      <c r="D72" s="5" t="s">
        <v>73</v>
      </c>
      <c r="E72" s="24">
        <v>639</v>
      </c>
      <c r="F72" s="24">
        <f t="shared" si="20"/>
        <v>0</v>
      </c>
      <c r="G72" s="24">
        <v>1</v>
      </c>
      <c r="H72" s="24">
        <v>1</v>
      </c>
      <c r="I72" s="24">
        <f t="shared" si="21"/>
        <v>2256</v>
      </c>
      <c r="J72" s="24">
        <v>1142</v>
      </c>
      <c r="K72" s="24">
        <v>1114</v>
      </c>
      <c r="L72" s="24">
        <v>0</v>
      </c>
      <c r="M72" s="24">
        <f t="shared" si="22"/>
        <v>0</v>
      </c>
      <c r="N72" s="24">
        <v>1</v>
      </c>
      <c r="O72" s="24">
        <v>1</v>
      </c>
      <c r="P72" s="24">
        <f t="shared" si="23"/>
        <v>0</v>
      </c>
      <c r="Q72" s="24">
        <v>5</v>
      </c>
      <c r="R72" s="24">
        <v>5</v>
      </c>
      <c r="S72" s="21">
        <f t="shared" si="24"/>
        <v>4</v>
      </c>
      <c r="T72" s="21">
        <v>1</v>
      </c>
      <c r="U72" s="21">
        <v>3</v>
      </c>
    </row>
    <row r="73" spans="2:21" s="2" customFormat="1" ht="12" customHeight="1">
      <c r="B73" s="6"/>
      <c r="C73" s="12"/>
      <c r="D73" s="5" t="s">
        <v>74</v>
      </c>
      <c r="E73" s="24">
        <v>1569</v>
      </c>
      <c r="F73" s="24">
        <f t="shared" si="20"/>
        <v>-1</v>
      </c>
      <c r="G73" s="24">
        <v>3</v>
      </c>
      <c r="H73" s="24">
        <v>4</v>
      </c>
      <c r="I73" s="24">
        <f t="shared" si="21"/>
        <v>4751</v>
      </c>
      <c r="J73" s="24">
        <v>2642</v>
      </c>
      <c r="K73" s="24">
        <v>2109</v>
      </c>
      <c r="L73" s="24">
        <v>-4</v>
      </c>
      <c r="M73" s="24">
        <f t="shared" si="22"/>
        <v>3</v>
      </c>
      <c r="N73" s="24">
        <v>5</v>
      </c>
      <c r="O73" s="24">
        <v>2</v>
      </c>
      <c r="P73" s="24">
        <f t="shared" si="23"/>
        <v>-7</v>
      </c>
      <c r="Q73" s="24">
        <v>8</v>
      </c>
      <c r="R73" s="24">
        <v>15</v>
      </c>
      <c r="S73" s="21">
        <f t="shared" si="24"/>
        <v>6</v>
      </c>
      <c r="T73" s="21">
        <v>3</v>
      </c>
      <c r="U73" s="21">
        <v>3</v>
      </c>
    </row>
    <row r="74" spans="2:21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</row>
    <row r="75" spans="2:21" s="2" customFormat="1" ht="12" customHeight="1">
      <c r="B75" s="6"/>
      <c r="C75" s="70" t="s">
        <v>75</v>
      </c>
      <c r="D75" s="68"/>
      <c r="E75" s="22">
        <f>SUM(E76:E83)</f>
        <v>15562</v>
      </c>
      <c r="F75" s="25">
        <f aca="true" t="shared" si="25" ref="F75:F83">G75-H75</f>
        <v>9</v>
      </c>
      <c r="G75" s="22">
        <f>SUM(G76:G83)</f>
        <v>30</v>
      </c>
      <c r="H75" s="22">
        <f>SUM(H76:H83)</f>
        <v>21</v>
      </c>
      <c r="I75" s="22">
        <f aca="true" t="shared" si="26" ref="I75:I83">J75+K75</f>
        <v>55836</v>
      </c>
      <c r="J75" s="22">
        <f>SUM(J76:J84)</f>
        <v>27555</v>
      </c>
      <c r="K75" s="22">
        <f>SUM(K76:K84)</f>
        <v>28281</v>
      </c>
      <c r="L75" s="22">
        <f>SUM(L76:L83)</f>
        <v>-32</v>
      </c>
      <c r="M75" s="22">
        <f aca="true" t="shared" si="27" ref="M75:M83">N75-O75</f>
        <v>-2</v>
      </c>
      <c r="N75" s="22">
        <f>SUM(N76:N83)</f>
        <v>45</v>
      </c>
      <c r="O75" s="22">
        <f>SUM(O76:O83)</f>
        <v>47</v>
      </c>
      <c r="P75" s="22">
        <f aca="true" t="shared" si="28" ref="P75:P83">Q75-R75</f>
        <v>-30</v>
      </c>
      <c r="Q75" s="22">
        <f>SUM(Q76:Q83)</f>
        <v>108</v>
      </c>
      <c r="R75" s="22">
        <f>SUM(R76:R83)</f>
        <v>138</v>
      </c>
      <c r="S75" s="23">
        <f>T75+U75</f>
        <v>64</v>
      </c>
      <c r="T75" s="23">
        <f>SUM(T76:T83)</f>
        <v>27</v>
      </c>
      <c r="U75" s="23">
        <f>SUM(U76:U83)</f>
        <v>37</v>
      </c>
    </row>
    <row r="76" spans="2:21" s="2" customFormat="1" ht="12" customHeight="1">
      <c r="B76" s="6"/>
      <c r="C76" s="12"/>
      <c r="D76" s="5" t="s">
        <v>76</v>
      </c>
      <c r="E76" s="24">
        <v>801</v>
      </c>
      <c r="F76" s="24">
        <f t="shared" si="25"/>
        <v>-1</v>
      </c>
      <c r="G76" s="24">
        <v>0</v>
      </c>
      <c r="H76" s="24">
        <v>1</v>
      </c>
      <c r="I76" s="24">
        <f t="shared" si="26"/>
        <v>3174</v>
      </c>
      <c r="J76" s="24">
        <v>1584</v>
      </c>
      <c r="K76" s="24">
        <v>1590</v>
      </c>
      <c r="L76" s="24">
        <v>5</v>
      </c>
      <c r="M76" s="24">
        <f t="shared" si="27"/>
        <v>2</v>
      </c>
      <c r="N76" s="24">
        <v>5</v>
      </c>
      <c r="O76" s="24">
        <v>3</v>
      </c>
      <c r="P76" s="24">
        <f t="shared" si="28"/>
        <v>3</v>
      </c>
      <c r="Q76" s="24">
        <v>7</v>
      </c>
      <c r="R76" s="24">
        <v>4</v>
      </c>
      <c r="S76" s="21">
        <f>T76+U76</f>
        <v>3</v>
      </c>
      <c r="T76" s="21">
        <v>2</v>
      </c>
      <c r="U76" s="21">
        <v>1</v>
      </c>
    </row>
    <row r="77" spans="2:21" s="2" customFormat="1" ht="12" customHeight="1">
      <c r="B77" s="6"/>
      <c r="C77" s="12"/>
      <c r="D77" s="5" t="s">
        <v>77</v>
      </c>
      <c r="E77" s="24">
        <v>1822</v>
      </c>
      <c r="F77" s="24">
        <f t="shared" si="25"/>
        <v>0</v>
      </c>
      <c r="G77" s="24">
        <v>2</v>
      </c>
      <c r="H77" s="24">
        <v>2</v>
      </c>
      <c r="I77" s="24">
        <f t="shared" si="26"/>
        <v>6420</v>
      </c>
      <c r="J77" s="24">
        <v>3164</v>
      </c>
      <c r="K77" s="24">
        <v>3256</v>
      </c>
      <c r="L77" s="24">
        <v>-10</v>
      </c>
      <c r="M77" s="24">
        <f t="shared" si="27"/>
        <v>4</v>
      </c>
      <c r="N77" s="24">
        <v>9</v>
      </c>
      <c r="O77" s="24">
        <v>5</v>
      </c>
      <c r="P77" s="24">
        <f t="shared" si="28"/>
        <v>-14</v>
      </c>
      <c r="Q77" s="24">
        <v>4</v>
      </c>
      <c r="R77" s="24">
        <v>18</v>
      </c>
      <c r="S77" s="21">
        <f aca="true" t="shared" si="29" ref="S77:S83">T77+U77</f>
        <v>11</v>
      </c>
      <c r="T77" s="21">
        <v>4</v>
      </c>
      <c r="U77" s="21">
        <v>7</v>
      </c>
    </row>
    <row r="78" spans="2:21" s="2" customFormat="1" ht="12" customHeight="1">
      <c r="B78" s="6"/>
      <c r="C78" s="12"/>
      <c r="D78" s="5" t="s">
        <v>78</v>
      </c>
      <c r="E78" s="24">
        <v>1626</v>
      </c>
      <c r="F78" s="24">
        <f t="shared" si="25"/>
        <v>3</v>
      </c>
      <c r="G78" s="24">
        <v>3</v>
      </c>
      <c r="H78" s="24">
        <v>0</v>
      </c>
      <c r="I78" s="24">
        <f t="shared" si="26"/>
        <v>6101</v>
      </c>
      <c r="J78" s="24">
        <v>2984</v>
      </c>
      <c r="K78" s="24">
        <v>3117</v>
      </c>
      <c r="L78" s="24">
        <v>5</v>
      </c>
      <c r="M78" s="24">
        <f t="shared" si="27"/>
        <v>-5</v>
      </c>
      <c r="N78" s="24">
        <v>0</v>
      </c>
      <c r="O78" s="24">
        <v>5</v>
      </c>
      <c r="P78" s="24">
        <f t="shared" si="28"/>
        <v>10</v>
      </c>
      <c r="Q78" s="24">
        <v>20</v>
      </c>
      <c r="R78" s="24">
        <v>10</v>
      </c>
      <c r="S78" s="21">
        <f t="shared" si="29"/>
        <v>6</v>
      </c>
      <c r="T78" s="21">
        <v>3</v>
      </c>
      <c r="U78" s="21">
        <v>3</v>
      </c>
    </row>
    <row r="79" spans="2:21" s="2" customFormat="1" ht="12" customHeight="1">
      <c r="B79" s="6"/>
      <c r="C79" s="12"/>
      <c r="D79" s="5" t="s">
        <v>79</v>
      </c>
      <c r="E79" s="24">
        <v>867</v>
      </c>
      <c r="F79" s="24">
        <f t="shared" si="25"/>
        <v>-1</v>
      </c>
      <c r="G79" s="24">
        <v>2</v>
      </c>
      <c r="H79" s="24">
        <v>3</v>
      </c>
      <c r="I79" s="24">
        <f t="shared" si="26"/>
        <v>3898</v>
      </c>
      <c r="J79" s="24">
        <v>1900</v>
      </c>
      <c r="K79" s="24">
        <v>1998</v>
      </c>
      <c r="L79" s="24">
        <v>-4</v>
      </c>
      <c r="M79" s="24">
        <f t="shared" si="27"/>
        <v>-2</v>
      </c>
      <c r="N79" s="24">
        <v>3</v>
      </c>
      <c r="O79" s="24">
        <v>5</v>
      </c>
      <c r="P79" s="24">
        <f t="shared" si="28"/>
        <v>-2</v>
      </c>
      <c r="Q79" s="24">
        <v>2</v>
      </c>
      <c r="R79" s="24">
        <v>4</v>
      </c>
      <c r="S79" s="21">
        <f t="shared" si="29"/>
        <v>3</v>
      </c>
      <c r="T79" s="21">
        <v>2</v>
      </c>
      <c r="U79" s="21">
        <v>1</v>
      </c>
    </row>
    <row r="80" spans="2:21" s="2" customFormat="1" ht="12" customHeight="1">
      <c r="B80" s="6"/>
      <c r="C80" s="12"/>
      <c r="D80" s="5" t="s">
        <v>80</v>
      </c>
      <c r="E80" s="24">
        <v>2921</v>
      </c>
      <c r="F80" s="24">
        <f t="shared" si="25"/>
        <v>-3</v>
      </c>
      <c r="G80" s="24">
        <v>3</v>
      </c>
      <c r="H80" s="24">
        <v>6</v>
      </c>
      <c r="I80" s="24">
        <f t="shared" si="26"/>
        <v>10872</v>
      </c>
      <c r="J80" s="24">
        <v>5409</v>
      </c>
      <c r="K80" s="24">
        <v>5463</v>
      </c>
      <c r="L80" s="24">
        <v>-9</v>
      </c>
      <c r="M80" s="24">
        <f t="shared" si="27"/>
        <v>4</v>
      </c>
      <c r="N80" s="24">
        <v>11</v>
      </c>
      <c r="O80" s="24">
        <v>7</v>
      </c>
      <c r="P80" s="24">
        <f t="shared" si="28"/>
        <v>-13</v>
      </c>
      <c r="Q80" s="24">
        <v>10</v>
      </c>
      <c r="R80" s="24">
        <v>23</v>
      </c>
      <c r="S80" s="21">
        <f t="shared" si="29"/>
        <v>13</v>
      </c>
      <c r="T80" s="21">
        <v>6</v>
      </c>
      <c r="U80" s="21">
        <v>7</v>
      </c>
    </row>
    <row r="81" spans="2:21" s="2" customFormat="1" ht="12" customHeight="1">
      <c r="B81" s="6"/>
      <c r="C81" s="12"/>
      <c r="D81" s="5" t="s">
        <v>81</v>
      </c>
      <c r="E81" s="24">
        <v>3354</v>
      </c>
      <c r="F81" s="24">
        <f t="shared" si="25"/>
        <v>3</v>
      </c>
      <c r="G81" s="24">
        <v>9</v>
      </c>
      <c r="H81" s="24">
        <v>6</v>
      </c>
      <c r="I81" s="24">
        <f t="shared" si="26"/>
        <v>8670</v>
      </c>
      <c r="J81" s="24">
        <v>4254</v>
      </c>
      <c r="K81" s="24">
        <v>4416</v>
      </c>
      <c r="L81" s="24">
        <v>-30</v>
      </c>
      <c r="M81" s="24">
        <f t="shared" si="27"/>
        <v>-6</v>
      </c>
      <c r="N81" s="24">
        <v>5</v>
      </c>
      <c r="O81" s="24">
        <v>11</v>
      </c>
      <c r="P81" s="24">
        <f t="shared" si="28"/>
        <v>-24</v>
      </c>
      <c r="Q81" s="24">
        <v>27</v>
      </c>
      <c r="R81" s="24">
        <v>51</v>
      </c>
      <c r="S81" s="21">
        <f t="shared" si="29"/>
        <v>10</v>
      </c>
      <c r="T81" s="21">
        <v>5</v>
      </c>
      <c r="U81" s="21">
        <v>5</v>
      </c>
    </row>
    <row r="82" spans="2:21" s="2" customFormat="1" ht="12" customHeight="1">
      <c r="B82" s="6"/>
      <c r="C82" s="12"/>
      <c r="D82" s="5" t="s">
        <v>82</v>
      </c>
      <c r="E82" s="24">
        <v>2301</v>
      </c>
      <c r="F82" s="24">
        <f t="shared" si="25"/>
        <v>5</v>
      </c>
      <c r="G82" s="24">
        <v>5</v>
      </c>
      <c r="H82" s="24">
        <v>0</v>
      </c>
      <c r="I82" s="24">
        <f t="shared" si="26"/>
        <v>8413</v>
      </c>
      <c r="J82" s="24">
        <v>4137</v>
      </c>
      <c r="K82" s="24">
        <v>4276</v>
      </c>
      <c r="L82" s="24">
        <v>12</v>
      </c>
      <c r="M82" s="24">
        <f t="shared" si="27"/>
        <v>4</v>
      </c>
      <c r="N82" s="24">
        <v>7</v>
      </c>
      <c r="O82" s="24">
        <v>3</v>
      </c>
      <c r="P82" s="24">
        <f t="shared" si="28"/>
        <v>8</v>
      </c>
      <c r="Q82" s="24">
        <v>18</v>
      </c>
      <c r="R82" s="24">
        <v>10</v>
      </c>
      <c r="S82" s="21">
        <f t="shared" si="29"/>
        <v>7</v>
      </c>
      <c r="T82" s="21">
        <v>4</v>
      </c>
      <c r="U82" s="21">
        <v>3</v>
      </c>
    </row>
    <row r="83" spans="2:21" s="2" customFormat="1" ht="12" customHeight="1">
      <c r="B83" s="6"/>
      <c r="C83" s="12"/>
      <c r="D83" s="5" t="s">
        <v>83</v>
      </c>
      <c r="E83" s="24">
        <v>1870</v>
      </c>
      <c r="F83" s="24">
        <f t="shared" si="25"/>
        <v>3</v>
      </c>
      <c r="G83" s="24">
        <v>6</v>
      </c>
      <c r="H83" s="24">
        <v>3</v>
      </c>
      <c r="I83" s="24">
        <f t="shared" si="26"/>
        <v>8288</v>
      </c>
      <c r="J83" s="24">
        <v>4123</v>
      </c>
      <c r="K83" s="24">
        <v>4165</v>
      </c>
      <c r="L83" s="24">
        <v>-1</v>
      </c>
      <c r="M83" s="24">
        <f t="shared" si="27"/>
        <v>-3</v>
      </c>
      <c r="N83" s="24">
        <v>5</v>
      </c>
      <c r="O83" s="24">
        <v>8</v>
      </c>
      <c r="P83" s="24">
        <f t="shared" si="28"/>
        <v>2</v>
      </c>
      <c r="Q83" s="24">
        <v>20</v>
      </c>
      <c r="R83" s="24">
        <v>18</v>
      </c>
      <c r="S83" s="21">
        <f t="shared" si="29"/>
        <v>11</v>
      </c>
      <c r="T83" s="21">
        <v>1</v>
      </c>
      <c r="U83" s="21">
        <v>10</v>
      </c>
    </row>
    <row r="84" spans="2:21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</row>
    <row r="85" spans="2:21" s="2" customFormat="1" ht="12" customHeight="1">
      <c r="B85" s="6"/>
      <c r="C85" s="70" t="s">
        <v>84</v>
      </c>
      <c r="D85" s="68"/>
      <c r="E85" s="22">
        <f>SUM(E86:E89)</f>
        <v>18162</v>
      </c>
      <c r="F85" s="25">
        <f>G85-H85</f>
        <v>22</v>
      </c>
      <c r="G85" s="22">
        <f>SUM(G86:G89)</f>
        <v>48</v>
      </c>
      <c r="H85" s="22">
        <f>SUM(H86:H89)</f>
        <v>26</v>
      </c>
      <c r="I85" s="22">
        <f>J85+K85</f>
        <v>72462</v>
      </c>
      <c r="J85" s="22">
        <f>SUM(J86:J89)</f>
        <v>35667</v>
      </c>
      <c r="K85" s="22">
        <f>SUM(K86:K89)</f>
        <v>36795</v>
      </c>
      <c r="L85" s="22">
        <f>SUM(L86:L89)</f>
        <v>62</v>
      </c>
      <c r="M85" s="22">
        <f>N85-O85</f>
        <v>12</v>
      </c>
      <c r="N85" s="22">
        <f>SUM(N86:N89)</f>
        <v>63</v>
      </c>
      <c r="O85" s="22">
        <f>SUM(O86:O89)</f>
        <v>51</v>
      </c>
      <c r="P85" s="22">
        <f>Q85-R85</f>
        <v>50</v>
      </c>
      <c r="Q85" s="22">
        <f>SUM(Q86:Q89)</f>
        <v>176</v>
      </c>
      <c r="R85" s="22">
        <f>SUM(R86:R89)</f>
        <v>126</v>
      </c>
      <c r="S85" s="23">
        <f>T85+U85</f>
        <v>83</v>
      </c>
      <c r="T85" s="23">
        <f>SUM(T86:T89)</f>
        <v>41</v>
      </c>
      <c r="U85" s="23">
        <f>SUM(U86:U89)</f>
        <v>42</v>
      </c>
    </row>
    <row r="86" spans="2:21" s="2" customFormat="1" ht="12" customHeight="1">
      <c r="B86" s="6"/>
      <c r="C86" s="12"/>
      <c r="D86" s="5" t="s">
        <v>85</v>
      </c>
      <c r="E86" s="24">
        <v>2631</v>
      </c>
      <c r="F86" s="24">
        <f>G86-H86</f>
        <v>4</v>
      </c>
      <c r="G86" s="24">
        <v>5</v>
      </c>
      <c r="H86" s="24">
        <v>1</v>
      </c>
      <c r="I86" s="24">
        <f>J86+K86</f>
        <v>11084</v>
      </c>
      <c r="J86" s="24">
        <v>5538</v>
      </c>
      <c r="K86" s="24">
        <v>5546</v>
      </c>
      <c r="L86" s="24">
        <v>12</v>
      </c>
      <c r="M86" s="24">
        <f>N86-O86</f>
        <v>1</v>
      </c>
      <c r="N86" s="24">
        <v>9</v>
      </c>
      <c r="O86" s="24">
        <v>8</v>
      </c>
      <c r="P86" s="24">
        <f>Q86-R86</f>
        <v>11</v>
      </c>
      <c r="Q86" s="24">
        <v>26</v>
      </c>
      <c r="R86" s="24">
        <v>15</v>
      </c>
      <c r="S86" s="21">
        <f>T86+U86</f>
        <v>9</v>
      </c>
      <c r="T86" s="21">
        <v>4</v>
      </c>
      <c r="U86" s="21">
        <v>5</v>
      </c>
    </row>
    <row r="87" spans="2:21" s="2" customFormat="1" ht="12" customHeight="1">
      <c r="B87" s="6"/>
      <c r="C87" s="12"/>
      <c r="D87" s="5" t="s">
        <v>41</v>
      </c>
      <c r="E87" s="24">
        <v>3367</v>
      </c>
      <c r="F87" s="24">
        <f>G87-H87</f>
        <v>12</v>
      </c>
      <c r="G87" s="24">
        <v>14</v>
      </c>
      <c r="H87" s="24">
        <v>2</v>
      </c>
      <c r="I87" s="24">
        <f>J87+K87</f>
        <v>13806</v>
      </c>
      <c r="J87" s="24">
        <v>6830</v>
      </c>
      <c r="K87" s="24">
        <v>6976</v>
      </c>
      <c r="L87" s="24">
        <v>38</v>
      </c>
      <c r="M87" s="24">
        <f>N87-O87</f>
        <v>9</v>
      </c>
      <c r="N87" s="24">
        <v>15</v>
      </c>
      <c r="O87" s="24">
        <v>6</v>
      </c>
      <c r="P87" s="24">
        <f>Q87-R87</f>
        <v>29</v>
      </c>
      <c r="Q87" s="24">
        <v>49</v>
      </c>
      <c r="R87" s="24">
        <v>20</v>
      </c>
      <c r="S87" s="21">
        <f>T87+U87</f>
        <v>17</v>
      </c>
      <c r="T87" s="21">
        <v>9</v>
      </c>
      <c r="U87" s="21">
        <v>8</v>
      </c>
    </row>
    <row r="88" spans="2:21" s="2" customFormat="1" ht="12" customHeight="1">
      <c r="B88" s="6"/>
      <c r="C88" s="12"/>
      <c r="D88" s="5" t="s">
        <v>86</v>
      </c>
      <c r="E88" s="24">
        <v>7428</v>
      </c>
      <c r="F88" s="24">
        <f>G88-H88</f>
        <v>-2</v>
      </c>
      <c r="G88" s="24">
        <v>12</v>
      </c>
      <c r="H88" s="24">
        <v>14</v>
      </c>
      <c r="I88" s="24">
        <f>J88+K88</f>
        <v>29181</v>
      </c>
      <c r="J88" s="24">
        <v>14250</v>
      </c>
      <c r="K88" s="24">
        <v>14931</v>
      </c>
      <c r="L88" s="24">
        <v>-5</v>
      </c>
      <c r="M88" s="24">
        <f>N88-O88</f>
        <v>-1</v>
      </c>
      <c r="N88" s="24">
        <v>18</v>
      </c>
      <c r="O88" s="24">
        <v>19</v>
      </c>
      <c r="P88" s="24">
        <f>Q88-R88</f>
        <v>-4</v>
      </c>
      <c r="Q88" s="24">
        <v>55</v>
      </c>
      <c r="R88" s="24">
        <v>59</v>
      </c>
      <c r="S88" s="21">
        <f>T88+U88</f>
        <v>37</v>
      </c>
      <c r="T88" s="21">
        <v>16</v>
      </c>
      <c r="U88" s="21">
        <v>21</v>
      </c>
    </row>
    <row r="89" spans="2:21" s="2" customFormat="1" ht="12" customHeight="1">
      <c r="B89" s="6"/>
      <c r="C89" s="12"/>
      <c r="D89" s="5" t="s">
        <v>87</v>
      </c>
      <c r="E89" s="24">
        <v>4736</v>
      </c>
      <c r="F89" s="24">
        <f>G89-H89</f>
        <v>8</v>
      </c>
      <c r="G89" s="24">
        <v>17</v>
      </c>
      <c r="H89" s="24">
        <v>9</v>
      </c>
      <c r="I89" s="24">
        <f>J89+K89</f>
        <v>18391</v>
      </c>
      <c r="J89" s="24">
        <v>9049</v>
      </c>
      <c r="K89" s="24">
        <v>9342</v>
      </c>
      <c r="L89" s="24">
        <v>17</v>
      </c>
      <c r="M89" s="24">
        <f>N89-O89</f>
        <v>3</v>
      </c>
      <c r="N89" s="24">
        <v>21</v>
      </c>
      <c r="O89" s="24">
        <v>18</v>
      </c>
      <c r="P89" s="24">
        <f>Q89-R89</f>
        <v>14</v>
      </c>
      <c r="Q89" s="24">
        <v>46</v>
      </c>
      <c r="R89" s="24">
        <v>32</v>
      </c>
      <c r="S89" s="21">
        <f>T89+U89</f>
        <v>20</v>
      </c>
      <c r="T89" s="21">
        <v>12</v>
      </c>
      <c r="U89" s="21">
        <v>8</v>
      </c>
    </row>
    <row r="90" spans="2:21" s="2" customFormat="1" ht="12" customHeight="1">
      <c r="B90" s="6"/>
      <c r="C90" s="12"/>
      <c r="D90" s="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</row>
    <row r="91" spans="2:21" s="2" customFormat="1" ht="12" customHeight="1">
      <c r="B91" s="6"/>
      <c r="C91" s="70" t="s">
        <v>88</v>
      </c>
      <c r="D91" s="68"/>
      <c r="E91" s="22">
        <f>SUM(E92:E95)</f>
        <v>17787</v>
      </c>
      <c r="F91" s="25">
        <f>G91-H91</f>
        <v>17</v>
      </c>
      <c r="G91" s="22">
        <f>SUM(G92:G95)</f>
        <v>62</v>
      </c>
      <c r="H91" s="22">
        <f>SUM(H92:H95)</f>
        <v>45</v>
      </c>
      <c r="I91" s="22">
        <f>J91+K91</f>
        <v>70932</v>
      </c>
      <c r="J91" s="22">
        <f>SUM(J92:J95)</f>
        <v>35401</v>
      </c>
      <c r="K91" s="22">
        <f>SUM(K92:K95)</f>
        <v>35531</v>
      </c>
      <c r="L91" s="22">
        <f>SUM(L92:L95)</f>
        <v>70</v>
      </c>
      <c r="M91" s="22">
        <f>N91-O91</f>
        <v>26</v>
      </c>
      <c r="N91" s="22">
        <f>SUM(N92:N95)</f>
        <v>67</v>
      </c>
      <c r="O91" s="22">
        <f>SUM(O92:O95)</f>
        <v>41</v>
      </c>
      <c r="P91" s="22">
        <f>Q91-R91</f>
        <v>44</v>
      </c>
      <c r="Q91" s="22">
        <f>SUM(Q92:Q95)</f>
        <v>208</v>
      </c>
      <c r="R91" s="22">
        <f>SUM(R92:R95)</f>
        <v>164</v>
      </c>
      <c r="S91" s="23">
        <f>T91+U91</f>
        <v>108</v>
      </c>
      <c r="T91" s="23">
        <f>SUM(T92:T95)</f>
        <v>53</v>
      </c>
      <c r="U91" s="23">
        <f>SUM(U92:U95)</f>
        <v>55</v>
      </c>
    </row>
    <row r="92" spans="2:21" s="2" customFormat="1" ht="12" customHeight="1">
      <c r="B92" s="6"/>
      <c r="C92" s="12"/>
      <c r="D92" s="5" t="s">
        <v>89</v>
      </c>
      <c r="E92" s="24">
        <v>3698</v>
      </c>
      <c r="F92" s="24">
        <f>G92-H92</f>
        <v>2</v>
      </c>
      <c r="G92" s="24">
        <v>12</v>
      </c>
      <c r="H92" s="24">
        <v>10</v>
      </c>
      <c r="I92" s="24">
        <f>J92+K92</f>
        <v>14766</v>
      </c>
      <c r="J92" s="24">
        <v>7246</v>
      </c>
      <c r="K92" s="24">
        <v>7520</v>
      </c>
      <c r="L92" s="24">
        <v>3</v>
      </c>
      <c r="M92" s="24">
        <f>N92-O92</f>
        <v>0</v>
      </c>
      <c r="N92" s="24">
        <v>11</v>
      </c>
      <c r="O92" s="24">
        <v>11</v>
      </c>
      <c r="P92" s="24">
        <f>Q92-R92</f>
        <v>3</v>
      </c>
      <c r="Q92" s="24">
        <v>28</v>
      </c>
      <c r="R92" s="24">
        <v>25</v>
      </c>
      <c r="S92" s="21">
        <f>T92+U92</f>
        <v>19</v>
      </c>
      <c r="T92" s="21">
        <v>13</v>
      </c>
      <c r="U92" s="21">
        <v>6</v>
      </c>
    </row>
    <row r="93" spans="2:21" s="2" customFormat="1" ht="12" customHeight="1">
      <c r="B93" s="6"/>
      <c r="C93" s="12"/>
      <c r="D93" s="5" t="s">
        <v>90</v>
      </c>
      <c r="E93" s="24">
        <v>6333</v>
      </c>
      <c r="F93" s="24">
        <f>G93-H93</f>
        <v>7</v>
      </c>
      <c r="G93" s="24">
        <v>23</v>
      </c>
      <c r="H93" s="24">
        <v>16</v>
      </c>
      <c r="I93" s="24">
        <f>J93+K93</f>
        <v>24917</v>
      </c>
      <c r="J93" s="24">
        <v>12554</v>
      </c>
      <c r="K93" s="24">
        <v>12363</v>
      </c>
      <c r="L93" s="24">
        <v>43</v>
      </c>
      <c r="M93" s="24">
        <f>N93-O93</f>
        <v>18</v>
      </c>
      <c r="N93" s="24">
        <v>31</v>
      </c>
      <c r="O93" s="24">
        <v>13</v>
      </c>
      <c r="P93" s="24">
        <f>Q93-R93</f>
        <v>25</v>
      </c>
      <c r="Q93" s="24">
        <v>90</v>
      </c>
      <c r="R93" s="24">
        <v>65</v>
      </c>
      <c r="S93" s="21">
        <f>T93+U93</f>
        <v>29</v>
      </c>
      <c r="T93" s="21">
        <v>13</v>
      </c>
      <c r="U93" s="21">
        <v>16</v>
      </c>
    </row>
    <row r="94" spans="2:21" s="2" customFormat="1" ht="12" customHeight="1">
      <c r="B94" s="6"/>
      <c r="C94" s="12"/>
      <c r="D94" s="5" t="s">
        <v>91</v>
      </c>
      <c r="E94" s="24">
        <v>3354</v>
      </c>
      <c r="F94" s="24">
        <f>G94-H94</f>
        <v>6</v>
      </c>
      <c r="G94" s="24">
        <v>11</v>
      </c>
      <c r="H94" s="24">
        <v>5</v>
      </c>
      <c r="I94" s="24">
        <f>J94+K94</f>
        <v>13875</v>
      </c>
      <c r="J94" s="24">
        <v>6940</v>
      </c>
      <c r="K94" s="24">
        <v>6935</v>
      </c>
      <c r="L94" s="24">
        <v>13</v>
      </c>
      <c r="M94" s="24">
        <f>N94-O94</f>
        <v>4</v>
      </c>
      <c r="N94" s="24">
        <v>12</v>
      </c>
      <c r="O94" s="24">
        <v>8</v>
      </c>
      <c r="P94" s="24">
        <f>Q94-R94</f>
        <v>9</v>
      </c>
      <c r="Q94" s="24">
        <v>36</v>
      </c>
      <c r="R94" s="24">
        <v>27</v>
      </c>
      <c r="S94" s="21">
        <f>T94+U94</f>
        <v>20</v>
      </c>
      <c r="T94" s="21">
        <v>7</v>
      </c>
      <c r="U94" s="21">
        <v>13</v>
      </c>
    </row>
    <row r="95" spans="2:21" s="2" customFormat="1" ht="12" customHeight="1">
      <c r="B95" s="6"/>
      <c r="C95" s="12"/>
      <c r="D95" s="5" t="s">
        <v>92</v>
      </c>
      <c r="E95" s="24">
        <v>4402</v>
      </c>
      <c r="F95" s="24">
        <f>G95-H95</f>
        <v>2</v>
      </c>
      <c r="G95" s="24">
        <v>16</v>
      </c>
      <c r="H95" s="24">
        <v>14</v>
      </c>
      <c r="I95" s="24">
        <f>J95+K95</f>
        <v>17374</v>
      </c>
      <c r="J95" s="24">
        <v>8661</v>
      </c>
      <c r="K95" s="24">
        <v>8713</v>
      </c>
      <c r="L95" s="24">
        <v>11</v>
      </c>
      <c r="M95" s="24">
        <f>N95-O95</f>
        <v>4</v>
      </c>
      <c r="N95" s="24">
        <v>13</v>
      </c>
      <c r="O95" s="24">
        <v>9</v>
      </c>
      <c r="P95" s="24">
        <f>Q95-R95</f>
        <v>7</v>
      </c>
      <c r="Q95" s="24">
        <v>54</v>
      </c>
      <c r="R95" s="24">
        <v>47</v>
      </c>
      <c r="S95" s="21">
        <f>T95+U95</f>
        <v>40</v>
      </c>
      <c r="T95" s="21">
        <v>20</v>
      </c>
      <c r="U95" s="21">
        <v>20</v>
      </c>
    </row>
    <row r="96" spans="2:21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</row>
    <row r="97" spans="2:21" s="2" customFormat="1" ht="12" customHeight="1">
      <c r="B97" s="6"/>
      <c r="C97" s="70" t="s">
        <v>93</v>
      </c>
      <c r="D97" s="68"/>
      <c r="E97" s="22">
        <f>E98</f>
        <v>6338</v>
      </c>
      <c r="F97" s="25">
        <f>G97-H97</f>
        <v>6</v>
      </c>
      <c r="G97" s="22">
        <f>G98</f>
        <v>18</v>
      </c>
      <c r="H97" s="22">
        <f>H98</f>
        <v>12</v>
      </c>
      <c r="I97" s="22">
        <f>J97+K97</f>
        <v>23071</v>
      </c>
      <c r="J97" s="22">
        <f>J98</f>
        <v>11318</v>
      </c>
      <c r="K97" s="22">
        <f>K98</f>
        <v>11753</v>
      </c>
      <c r="L97" s="22">
        <f>L98</f>
        <v>11</v>
      </c>
      <c r="M97" s="22">
        <f>N97-O97</f>
        <v>11</v>
      </c>
      <c r="N97" s="22">
        <f>N98</f>
        <v>18</v>
      </c>
      <c r="O97" s="22">
        <f>O98</f>
        <v>7</v>
      </c>
      <c r="P97" s="22">
        <f>Q97-R97</f>
        <v>0</v>
      </c>
      <c r="Q97" s="22">
        <f>Q98</f>
        <v>48</v>
      </c>
      <c r="R97" s="22">
        <f>R98</f>
        <v>48</v>
      </c>
      <c r="S97" s="23">
        <f>T97+U97</f>
        <v>30</v>
      </c>
      <c r="T97" s="23">
        <f>T98</f>
        <v>16</v>
      </c>
      <c r="U97" s="23">
        <f>U98</f>
        <v>14</v>
      </c>
    </row>
    <row r="98" spans="2:21" s="2" customFormat="1" ht="12" customHeight="1">
      <c r="B98" s="6"/>
      <c r="C98" s="12"/>
      <c r="D98" s="5" t="s">
        <v>94</v>
      </c>
      <c r="E98" s="24">
        <v>6338</v>
      </c>
      <c r="F98" s="24">
        <f>G98-H98</f>
        <v>6</v>
      </c>
      <c r="G98" s="24">
        <v>18</v>
      </c>
      <c r="H98" s="24">
        <v>12</v>
      </c>
      <c r="I98" s="24">
        <f>J98+K98</f>
        <v>23071</v>
      </c>
      <c r="J98" s="24">
        <v>11318</v>
      </c>
      <c r="K98" s="24">
        <v>11753</v>
      </c>
      <c r="L98" s="24">
        <v>11</v>
      </c>
      <c r="M98" s="24">
        <f>N98-O98</f>
        <v>11</v>
      </c>
      <c r="N98" s="24">
        <v>18</v>
      </c>
      <c r="O98" s="24">
        <v>7</v>
      </c>
      <c r="P98" s="24">
        <f>Q98-R98</f>
        <v>0</v>
      </c>
      <c r="Q98" s="24">
        <v>48</v>
      </c>
      <c r="R98" s="24">
        <v>48</v>
      </c>
      <c r="S98" s="21">
        <f>T98+U98</f>
        <v>30</v>
      </c>
      <c r="T98" s="21">
        <v>16</v>
      </c>
      <c r="U98" s="21">
        <v>14</v>
      </c>
    </row>
    <row r="99" spans="2:21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</row>
    <row r="100" spans="2:21" s="2" customFormat="1" ht="12" customHeight="1">
      <c r="B100" s="6"/>
      <c r="C100" s="70" t="s">
        <v>95</v>
      </c>
      <c r="D100" s="68"/>
      <c r="E100" s="22">
        <f>SUM(E101:E105)</f>
        <v>24492</v>
      </c>
      <c r="F100" s="25">
        <f aca="true" t="shared" si="30" ref="F100:F105">G100-H100</f>
        <v>15</v>
      </c>
      <c r="G100" s="22">
        <f>SUM(G101:G105)</f>
        <v>62</v>
      </c>
      <c r="H100" s="22">
        <f>SUM(H101:H105)</f>
        <v>47</v>
      </c>
      <c r="I100" s="22">
        <f aca="true" t="shared" si="31" ref="I100:I105">J100+K100</f>
        <v>91385</v>
      </c>
      <c r="J100" s="22">
        <f>SUM(J101:J109)</f>
        <v>45338</v>
      </c>
      <c r="K100" s="22">
        <f>SUM(K101:K109)</f>
        <v>46047</v>
      </c>
      <c r="L100" s="22">
        <f>SUM(L101:L105)</f>
        <v>48</v>
      </c>
      <c r="M100" s="22">
        <f aca="true" t="shared" si="32" ref="M100:M105">N100-O100</f>
        <v>40</v>
      </c>
      <c r="N100" s="22">
        <f>SUM(N101:N105)</f>
        <v>93</v>
      </c>
      <c r="O100" s="22">
        <f>SUM(O101:O105)</f>
        <v>53</v>
      </c>
      <c r="P100" s="22">
        <f aca="true" t="shared" si="33" ref="P100:P105">Q100-R100</f>
        <v>8</v>
      </c>
      <c r="Q100" s="22">
        <f>SUM(Q101:Q105)</f>
        <v>220</v>
      </c>
      <c r="R100" s="22">
        <f>SUM(R101:R105)</f>
        <v>212</v>
      </c>
      <c r="S100" s="23">
        <f aca="true" t="shared" si="34" ref="S100:S105">T100+U100</f>
        <v>90</v>
      </c>
      <c r="T100" s="23">
        <f>SUM(T101:T105)</f>
        <v>42</v>
      </c>
      <c r="U100" s="23">
        <f>SUM(U101:U105)</f>
        <v>48</v>
      </c>
    </row>
    <row r="101" spans="2:21" s="2" customFormat="1" ht="12" customHeight="1">
      <c r="B101" s="6"/>
      <c r="C101" s="12"/>
      <c r="D101" s="5" t="s">
        <v>96</v>
      </c>
      <c r="E101" s="24">
        <v>3518</v>
      </c>
      <c r="F101" s="24">
        <f t="shared" si="30"/>
        <v>-1</v>
      </c>
      <c r="G101" s="24">
        <v>5</v>
      </c>
      <c r="H101" s="24">
        <v>6</v>
      </c>
      <c r="I101" s="24">
        <f t="shared" si="31"/>
        <v>16065</v>
      </c>
      <c r="J101" s="24">
        <v>7922</v>
      </c>
      <c r="K101" s="24">
        <v>8143</v>
      </c>
      <c r="L101" s="24">
        <v>-9</v>
      </c>
      <c r="M101" s="24">
        <f t="shared" si="32"/>
        <v>2</v>
      </c>
      <c r="N101" s="24">
        <v>13</v>
      </c>
      <c r="O101" s="24">
        <v>11</v>
      </c>
      <c r="P101" s="24">
        <f t="shared" si="33"/>
        <v>-11</v>
      </c>
      <c r="Q101" s="24">
        <v>17</v>
      </c>
      <c r="R101" s="24">
        <v>28</v>
      </c>
      <c r="S101" s="21">
        <f t="shared" si="34"/>
        <v>8</v>
      </c>
      <c r="T101" s="21">
        <v>4</v>
      </c>
      <c r="U101" s="21">
        <v>4</v>
      </c>
    </row>
    <row r="102" spans="2:21" s="2" customFormat="1" ht="12" customHeight="1">
      <c r="B102" s="6"/>
      <c r="C102" s="12"/>
      <c r="D102" s="5" t="s">
        <v>0</v>
      </c>
      <c r="E102" s="24">
        <v>2434</v>
      </c>
      <c r="F102" s="24">
        <f t="shared" si="30"/>
        <v>6</v>
      </c>
      <c r="G102" s="24">
        <v>6</v>
      </c>
      <c r="H102" s="24">
        <v>0</v>
      </c>
      <c r="I102" s="24">
        <f t="shared" si="31"/>
        <v>9901</v>
      </c>
      <c r="J102" s="24">
        <v>4943</v>
      </c>
      <c r="K102" s="24">
        <v>4958</v>
      </c>
      <c r="L102" s="24">
        <v>4</v>
      </c>
      <c r="M102" s="24">
        <f t="shared" si="32"/>
        <v>0</v>
      </c>
      <c r="N102" s="24">
        <v>7</v>
      </c>
      <c r="O102" s="24">
        <v>7</v>
      </c>
      <c r="P102" s="24">
        <f t="shared" si="33"/>
        <v>4</v>
      </c>
      <c r="Q102" s="24">
        <v>24</v>
      </c>
      <c r="R102" s="24">
        <v>20</v>
      </c>
      <c r="S102" s="21">
        <f t="shared" si="34"/>
        <v>7</v>
      </c>
      <c r="T102" s="21">
        <v>4</v>
      </c>
      <c r="U102" s="21">
        <v>3</v>
      </c>
    </row>
    <row r="103" spans="2:21" s="2" customFormat="1" ht="12" customHeight="1">
      <c r="B103" s="6"/>
      <c r="C103" s="12"/>
      <c r="D103" s="5" t="s">
        <v>97</v>
      </c>
      <c r="E103" s="24">
        <v>2530</v>
      </c>
      <c r="F103" s="24">
        <f t="shared" si="30"/>
        <v>5</v>
      </c>
      <c r="G103" s="24">
        <v>8</v>
      </c>
      <c r="H103" s="24">
        <v>3</v>
      </c>
      <c r="I103" s="24">
        <f t="shared" si="31"/>
        <v>10841</v>
      </c>
      <c r="J103" s="24">
        <v>5336</v>
      </c>
      <c r="K103" s="24">
        <v>5505</v>
      </c>
      <c r="L103" s="24">
        <v>12</v>
      </c>
      <c r="M103" s="24">
        <f t="shared" si="32"/>
        <v>0</v>
      </c>
      <c r="N103" s="24">
        <v>9</v>
      </c>
      <c r="O103" s="24">
        <v>9</v>
      </c>
      <c r="P103" s="24">
        <f t="shared" si="33"/>
        <v>12</v>
      </c>
      <c r="Q103" s="24">
        <v>36</v>
      </c>
      <c r="R103" s="24">
        <v>24</v>
      </c>
      <c r="S103" s="21">
        <f t="shared" si="34"/>
        <v>3</v>
      </c>
      <c r="T103" s="21">
        <v>0</v>
      </c>
      <c r="U103" s="21">
        <v>3</v>
      </c>
    </row>
    <row r="104" spans="2:21" s="2" customFormat="1" ht="12" customHeight="1">
      <c r="B104" s="6"/>
      <c r="C104" s="12"/>
      <c r="D104" s="5" t="s">
        <v>98</v>
      </c>
      <c r="E104" s="24">
        <v>10307</v>
      </c>
      <c r="F104" s="24">
        <f t="shared" si="30"/>
        <v>2</v>
      </c>
      <c r="G104" s="24">
        <v>30</v>
      </c>
      <c r="H104" s="24">
        <v>28</v>
      </c>
      <c r="I104" s="24">
        <f t="shared" si="31"/>
        <v>31950</v>
      </c>
      <c r="J104" s="24">
        <v>15916</v>
      </c>
      <c r="K104" s="24">
        <v>16034</v>
      </c>
      <c r="L104" s="24">
        <v>11</v>
      </c>
      <c r="M104" s="24">
        <f t="shared" si="32"/>
        <v>23</v>
      </c>
      <c r="N104" s="24">
        <v>41</v>
      </c>
      <c r="O104" s="24">
        <v>18</v>
      </c>
      <c r="P104" s="24">
        <f t="shared" si="33"/>
        <v>-12</v>
      </c>
      <c r="Q104" s="24">
        <v>84</v>
      </c>
      <c r="R104" s="24">
        <v>96</v>
      </c>
      <c r="S104" s="21">
        <f t="shared" si="34"/>
        <v>51</v>
      </c>
      <c r="T104" s="21">
        <v>24</v>
      </c>
      <c r="U104" s="21">
        <v>27</v>
      </c>
    </row>
    <row r="105" spans="2:21" s="2" customFormat="1" ht="12" customHeight="1">
      <c r="B105" s="6"/>
      <c r="C105" s="12"/>
      <c r="D105" s="5" t="s">
        <v>99</v>
      </c>
      <c r="E105" s="24">
        <v>5703</v>
      </c>
      <c r="F105" s="24">
        <f t="shared" si="30"/>
        <v>3</v>
      </c>
      <c r="G105" s="24">
        <v>13</v>
      </c>
      <c r="H105" s="24">
        <v>10</v>
      </c>
      <c r="I105" s="24">
        <f t="shared" si="31"/>
        <v>22628</v>
      </c>
      <c r="J105" s="24">
        <v>11221</v>
      </c>
      <c r="K105" s="24">
        <v>11407</v>
      </c>
      <c r="L105" s="24">
        <v>30</v>
      </c>
      <c r="M105" s="24">
        <f t="shared" si="32"/>
        <v>15</v>
      </c>
      <c r="N105" s="24">
        <v>23</v>
      </c>
      <c r="O105" s="24">
        <v>8</v>
      </c>
      <c r="P105" s="24">
        <f t="shared" si="33"/>
        <v>15</v>
      </c>
      <c r="Q105" s="24">
        <v>59</v>
      </c>
      <c r="R105" s="24">
        <v>44</v>
      </c>
      <c r="S105" s="21">
        <f t="shared" si="34"/>
        <v>21</v>
      </c>
      <c r="T105" s="21">
        <v>10</v>
      </c>
      <c r="U105" s="21">
        <v>11</v>
      </c>
    </row>
    <row r="106" spans="2:21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104</v>
      </c>
    </row>
    <row r="3" spans="2:21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</row>
    <row r="4" spans="2:21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</row>
    <row r="5" spans="2:21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</row>
    <row r="6" spans="2:21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</row>
    <row r="7" spans="2:21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</row>
    <row r="8" spans="2:21" s="2" customFormat="1" ht="12" customHeight="1">
      <c r="B8" s="66" t="s">
        <v>2</v>
      </c>
      <c r="C8" s="67"/>
      <c r="D8" s="68"/>
      <c r="E8" s="22">
        <f>E9+E10</f>
        <v>526787</v>
      </c>
      <c r="F8" s="22">
        <f>G8-H8</f>
        <v>260</v>
      </c>
      <c r="G8" s="22">
        <f>G9+G10</f>
        <v>1868</v>
      </c>
      <c r="H8" s="22">
        <f>H9+H10</f>
        <v>1608</v>
      </c>
      <c r="I8" s="22">
        <f>J8+K8</f>
        <v>1869383</v>
      </c>
      <c r="J8" s="22">
        <f>J9+J10</f>
        <v>919709</v>
      </c>
      <c r="K8" s="22">
        <f>K9+K10</f>
        <v>949674</v>
      </c>
      <c r="L8" s="22">
        <f>L9+L10</f>
        <v>1066</v>
      </c>
      <c r="M8" s="22">
        <f>N8-O8</f>
        <v>651</v>
      </c>
      <c r="N8" s="22">
        <f>N9+N10</f>
        <v>1841</v>
      </c>
      <c r="O8" s="22">
        <f>O9+O10</f>
        <v>1190</v>
      </c>
      <c r="P8" s="22">
        <f>Q8-R8</f>
        <v>415</v>
      </c>
      <c r="Q8" s="22">
        <f>Q9+Q10</f>
        <v>4707</v>
      </c>
      <c r="R8" s="22">
        <f>R9+R10</f>
        <v>4292</v>
      </c>
      <c r="S8" s="23">
        <f>T8+U8</f>
        <v>2299</v>
      </c>
      <c r="T8" s="23">
        <f>T9+T10</f>
        <v>1101</v>
      </c>
      <c r="U8" s="23">
        <f>U9+U10</f>
        <v>1198</v>
      </c>
    </row>
    <row r="9" spans="2:21" s="2" customFormat="1" ht="12" customHeight="1">
      <c r="B9" s="66" t="s">
        <v>3</v>
      </c>
      <c r="C9" s="69"/>
      <c r="D9" s="56"/>
      <c r="E9" s="22">
        <f>SUM(E12:E22)</f>
        <v>344824</v>
      </c>
      <c r="F9" s="22">
        <f>G9-H9</f>
        <v>159</v>
      </c>
      <c r="G9" s="22">
        <f>SUM(G12:G22)</f>
        <v>1392</v>
      </c>
      <c r="H9" s="22">
        <f>SUM(H12:H22)</f>
        <v>1233</v>
      </c>
      <c r="I9" s="22">
        <f>J9+K9</f>
        <v>1172329</v>
      </c>
      <c r="J9" s="22">
        <f>SUM(J12:J22)</f>
        <v>575285</v>
      </c>
      <c r="K9" s="22">
        <f>SUM(K12:K22)</f>
        <v>597044</v>
      </c>
      <c r="L9" s="22">
        <f>SUM(L12:L22)</f>
        <v>787</v>
      </c>
      <c r="M9" s="22">
        <f>N9-O9</f>
        <v>492</v>
      </c>
      <c r="N9" s="22">
        <f>SUM(N12:N22)</f>
        <v>1165</v>
      </c>
      <c r="O9" s="22">
        <f>SUM(O12:O22)</f>
        <v>673</v>
      </c>
      <c r="P9" s="22">
        <f>Q9-R9</f>
        <v>295</v>
      </c>
      <c r="Q9" s="22">
        <f>SUM(Q12:Q22)</f>
        <v>2975</v>
      </c>
      <c r="R9" s="22">
        <f>SUM(R12:R22)</f>
        <v>2680</v>
      </c>
      <c r="S9" s="23">
        <f>T9+U9</f>
        <v>1283</v>
      </c>
      <c r="T9" s="23">
        <f>SUM(T12:T22)</f>
        <v>633</v>
      </c>
      <c r="U9" s="23">
        <f>SUM(U12:U22)</f>
        <v>650</v>
      </c>
    </row>
    <row r="10" spans="2:21" s="2" customFormat="1" ht="12" customHeight="1">
      <c r="B10" s="66" t="s">
        <v>4</v>
      </c>
      <c r="C10" s="69"/>
      <c r="D10" s="56"/>
      <c r="E10" s="22">
        <f>E24+E35+E41+E48+E56+E62+E65+E75+E85+E91+E97+E100</f>
        <v>181963</v>
      </c>
      <c r="F10" s="22">
        <f>G10-H10</f>
        <v>101</v>
      </c>
      <c r="G10" s="22">
        <f>G24+G35+G41+G48+G56+G62+G65+G75+G85+G91+G97+G100</f>
        <v>476</v>
      </c>
      <c r="H10" s="22">
        <f>H24+H35+H41+H48+H56+H62+H65+H75+H85+H91+H97+H100</f>
        <v>375</v>
      </c>
      <c r="I10" s="22">
        <f>J10+K10</f>
        <v>697054</v>
      </c>
      <c r="J10" s="22">
        <f>J24+J35+J41+J48+J56+J62+J65+J75+J85+J91+J97+J100</f>
        <v>344424</v>
      </c>
      <c r="K10" s="22">
        <f>K24+K35+K41+K48+K56+K62+K65+K75+K85+K91+K97+K100</f>
        <v>352630</v>
      </c>
      <c r="L10" s="22">
        <f>L24+L35+L41+L48+L56+L62+L65+L75+L85+L91+L97+L100</f>
        <v>279</v>
      </c>
      <c r="M10" s="22">
        <f>N10-O10</f>
        <v>159</v>
      </c>
      <c r="N10" s="22">
        <f>N24+N35+N41+N48+N56+N62+N65+N75+N85+N91+N97+N100</f>
        <v>676</v>
      </c>
      <c r="O10" s="22">
        <f>O24+O35+O41+O48+O56+O62+O65+O75+O85+O91+O97+O100</f>
        <v>517</v>
      </c>
      <c r="P10" s="22">
        <f>Q10-R10</f>
        <v>120</v>
      </c>
      <c r="Q10" s="22">
        <f>Q24+Q35+Q41+Q48+Q56+Q62+Q65+Q75+Q85+Q91+Q97+Q100</f>
        <v>1732</v>
      </c>
      <c r="R10" s="22">
        <f>R24+R35+R41+R48+R56+R62+R65+R75+R85+R91+R97+R100</f>
        <v>1612</v>
      </c>
      <c r="S10" s="23">
        <f>S24+S35+S41+S48+S56+S62+S65+S75+S85+S91+S97+S100</f>
        <v>1016</v>
      </c>
      <c r="T10" s="23">
        <f>T24+T35+T41+T48+T56+T62+T65+T75+T85+T91+T97+T100</f>
        <v>468</v>
      </c>
      <c r="U10" s="23">
        <f>U24+U35+U41+U48+U56+U62+U65+U75+U85+U91+U97+U100</f>
        <v>548</v>
      </c>
    </row>
    <row r="11" spans="2:21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</row>
    <row r="12" spans="2:21" s="2" customFormat="1" ht="12" customHeight="1">
      <c r="B12" s="3"/>
      <c r="C12" s="55" t="s">
        <v>21</v>
      </c>
      <c r="D12" s="56"/>
      <c r="E12" s="24">
        <v>82040</v>
      </c>
      <c r="F12" s="24">
        <f aca="true" t="shared" si="0" ref="F12:F22">G12-H12</f>
        <v>73</v>
      </c>
      <c r="G12" s="24">
        <v>373</v>
      </c>
      <c r="H12" s="24">
        <v>300</v>
      </c>
      <c r="I12" s="24">
        <f aca="true" t="shared" si="1" ref="I12:I22">J12+K12</f>
        <v>268836</v>
      </c>
      <c r="J12" s="24">
        <v>131147</v>
      </c>
      <c r="K12" s="24">
        <v>137689</v>
      </c>
      <c r="L12" s="24">
        <v>257</v>
      </c>
      <c r="M12" s="24">
        <f aca="true" t="shared" si="2" ref="M12:M22">N12-O12</f>
        <v>139</v>
      </c>
      <c r="N12" s="24">
        <v>296</v>
      </c>
      <c r="O12" s="24">
        <v>157</v>
      </c>
      <c r="P12" s="24">
        <f aca="true" t="shared" si="3" ref="P12:P22">Q12-R12</f>
        <v>118</v>
      </c>
      <c r="Q12" s="24">
        <v>732</v>
      </c>
      <c r="R12" s="24">
        <v>614</v>
      </c>
      <c r="S12" s="21">
        <f>T12+U12</f>
        <v>314</v>
      </c>
      <c r="T12" s="21">
        <v>161</v>
      </c>
      <c r="U12" s="21">
        <v>153</v>
      </c>
    </row>
    <row r="13" spans="2:21" s="2" customFormat="1" ht="12" customHeight="1">
      <c r="B13" s="3"/>
      <c r="C13" s="55" t="s">
        <v>22</v>
      </c>
      <c r="D13" s="56"/>
      <c r="E13" s="24">
        <v>69557</v>
      </c>
      <c r="F13" s="24">
        <f t="shared" si="0"/>
        <v>-24</v>
      </c>
      <c r="G13" s="24">
        <v>327</v>
      </c>
      <c r="H13" s="24">
        <v>351</v>
      </c>
      <c r="I13" s="24">
        <f t="shared" si="1"/>
        <v>223979</v>
      </c>
      <c r="J13" s="24">
        <v>110719</v>
      </c>
      <c r="K13" s="24">
        <v>113260</v>
      </c>
      <c r="L13" s="24">
        <v>117</v>
      </c>
      <c r="M13" s="24">
        <f t="shared" si="2"/>
        <v>101</v>
      </c>
      <c r="N13" s="24">
        <v>223</v>
      </c>
      <c r="O13" s="24">
        <v>122</v>
      </c>
      <c r="P13" s="24">
        <f t="shared" si="3"/>
        <v>16</v>
      </c>
      <c r="Q13" s="24">
        <v>660</v>
      </c>
      <c r="R13" s="24">
        <v>644</v>
      </c>
      <c r="S13" s="21">
        <f aca="true" t="shared" si="4" ref="S13:S22">T13+U13</f>
        <v>271</v>
      </c>
      <c r="T13" s="21">
        <v>140</v>
      </c>
      <c r="U13" s="21">
        <v>131</v>
      </c>
    </row>
    <row r="14" spans="2:21" s="2" customFormat="1" ht="12" customHeight="1">
      <c r="B14" s="6"/>
      <c r="C14" s="55" t="s">
        <v>23</v>
      </c>
      <c r="D14" s="56"/>
      <c r="E14" s="24">
        <v>39179</v>
      </c>
      <c r="F14" s="24">
        <f t="shared" si="0"/>
        <v>18</v>
      </c>
      <c r="G14" s="24">
        <v>118</v>
      </c>
      <c r="H14" s="24">
        <v>100</v>
      </c>
      <c r="I14" s="24">
        <f t="shared" si="1"/>
        <v>132862</v>
      </c>
      <c r="J14" s="24">
        <v>63942</v>
      </c>
      <c r="K14" s="24">
        <v>68920</v>
      </c>
      <c r="L14" s="24">
        <v>67</v>
      </c>
      <c r="M14" s="24">
        <f t="shared" si="2"/>
        <v>29</v>
      </c>
      <c r="N14" s="24">
        <v>100</v>
      </c>
      <c r="O14" s="24">
        <v>71</v>
      </c>
      <c r="P14" s="24">
        <f t="shared" si="3"/>
        <v>38</v>
      </c>
      <c r="Q14" s="24">
        <v>272</v>
      </c>
      <c r="R14" s="24">
        <v>234</v>
      </c>
      <c r="S14" s="21">
        <f t="shared" si="4"/>
        <v>131</v>
      </c>
      <c r="T14" s="21">
        <v>58</v>
      </c>
      <c r="U14" s="21">
        <v>73</v>
      </c>
    </row>
    <row r="15" spans="2:21" s="2" customFormat="1" ht="12" customHeight="1">
      <c r="B15" s="6"/>
      <c r="C15" s="55" t="s">
        <v>24</v>
      </c>
      <c r="D15" s="56"/>
      <c r="E15" s="24">
        <v>30657</v>
      </c>
      <c r="F15" s="24">
        <f t="shared" si="0"/>
        <v>30</v>
      </c>
      <c r="G15" s="24">
        <v>120</v>
      </c>
      <c r="H15" s="24">
        <v>90</v>
      </c>
      <c r="I15" s="24">
        <f t="shared" si="1"/>
        <v>107623</v>
      </c>
      <c r="J15" s="24">
        <v>53055</v>
      </c>
      <c r="K15" s="24">
        <v>54568</v>
      </c>
      <c r="L15" s="24">
        <v>98</v>
      </c>
      <c r="M15" s="24">
        <f t="shared" si="2"/>
        <v>24</v>
      </c>
      <c r="N15" s="24">
        <v>88</v>
      </c>
      <c r="O15" s="24">
        <v>64</v>
      </c>
      <c r="P15" s="24">
        <f t="shared" si="3"/>
        <v>74</v>
      </c>
      <c r="Q15" s="24">
        <v>286</v>
      </c>
      <c r="R15" s="24">
        <v>212</v>
      </c>
      <c r="S15" s="21">
        <f t="shared" si="4"/>
        <v>115</v>
      </c>
      <c r="T15" s="21">
        <v>52</v>
      </c>
      <c r="U15" s="21">
        <v>63</v>
      </c>
    </row>
    <row r="16" spans="2:21" s="2" customFormat="1" ht="12" customHeight="1">
      <c r="B16" s="6"/>
      <c r="C16" s="55" t="s">
        <v>25</v>
      </c>
      <c r="D16" s="56"/>
      <c r="E16" s="24">
        <v>36112</v>
      </c>
      <c r="F16" s="24">
        <f t="shared" si="0"/>
        <v>25</v>
      </c>
      <c r="G16" s="24">
        <v>155</v>
      </c>
      <c r="H16" s="24">
        <v>130</v>
      </c>
      <c r="I16" s="24">
        <f t="shared" si="1"/>
        <v>126267</v>
      </c>
      <c r="J16" s="24">
        <v>63229</v>
      </c>
      <c r="K16" s="24">
        <v>63038</v>
      </c>
      <c r="L16" s="24">
        <v>141</v>
      </c>
      <c r="M16" s="24">
        <f t="shared" si="2"/>
        <v>79</v>
      </c>
      <c r="N16" s="24">
        <v>136</v>
      </c>
      <c r="O16" s="24">
        <v>57</v>
      </c>
      <c r="P16" s="24">
        <f t="shared" si="3"/>
        <v>62</v>
      </c>
      <c r="Q16" s="24">
        <v>362</v>
      </c>
      <c r="R16" s="24">
        <v>300</v>
      </c>
      <c r="S16" s="21">
        <f t="shared" si="4"/>
        <v>121</v>
      </c>
      <c r="T16" s="21">
        <v>56</v>
      </c>
      <c r="U16" s="21">
        <v>65</v>
      </c>
    </row>
    <row r="17" spans="2:21" s="2" customFormat="1" ht="12" customHeight="1">
      <c r="B17" s="6"/>
      <c r="C17" s="55" t="s">
        <v>26</v>
      </c>
      <c r="D17" s="56"/>
      <c r="E17" s="24">
        <v>13821</v>
      </c>
      <c r="F17" s="24">
        <f t="shared" si="0"/>
        <v>-14</v>
      </c>
      <c r="G17" s="24">
        <v>22</v>
      </c>
      <c r="H17" s="24">
        <v>36</v>
      </c>
      <c r="I17" s="24">
        <f t="shared" si="1"/>
        <v>47517</v>
      </c>
      <c r="J17" s="24">
        <v>23323</v>
      </c>
      <c r="K17" s="24">
        <v>24194</v>
      </c>
      <c r="L17" s="24">
        <v>-33</v>
      </c>
      <c r="M17" s="24">
        <f t="shared" si="2"/>
        <v>20</v>
      </c>
      <c r="N17" s="24">
        <v>46</v>
      </c>
      <c r="O17" s="24">
        <v>26</v>
      </c>
      <c r="P17" s="24">
        <f t="shared" si="3"/>
        <v>-53</v>
      </c>
      <c r="Q17" s="24">
        <v>83</v>
      </c>
      <c r="R17" s="24">
        <v>136</v>
      </c>
      <c r="S17" s="21">
        <f t="shared" si="4"/>
        <v>71</v>
      </c>
      <c r="T17" s="21">
        <v>40</v>
      </c>
      <c r="U17" s="21">
        <v>31</v>
      </c>
    </row>
    <row r="18" spans="2:21" s="2" customFormat="1" ht="12" customHeight="1">
      <c r="B18" s="6"/>
      <c r="C18" s="55" t="s">
        <v>27</v>
      </c>
      <c r="D18" s="56"/>
      <c r="E18" s="24">
        <v>20196</v>
      </c>
      <c r="F18" s="24">
        <f t="shared" si="0"/>
        <v>29</v>
      </c>
      <c r="G18" s="24">
        <v>88</v>
      </c>
      <c r="H18" s="24">
        <v>59</v>
      </c>
      <c r="I18" s="24">
        <f t="shared" si="1"/>
        <v>71202</v>
      </c>
      <c r="J18" s="24">
        <v>34897</v>
      </c>
      <c r="K18" s="24">
        <v>36305</v>
      </c>
      <c r="L18" s="24">
        <v>67</v>
      </c>
      <c r="M18" s="24">
        <f t="shared" si="2"/>
        <v>29</v>
      </c>
      <c r="N18" s="24">
        <v>72</v>
      </c>
      <c r="O18" s="24">
        <v>43</v>
      </c>
      <c r="P18" s="24">
        <f t="shared" si="3"/>
        <v>38</v>
      </c>
      <c r="Q18" s="24">
        <v>178</v>
      </c>
      <c r="R18" s="24">
        <v>140</v>
      </c>
      <c r="S18" s="21">
        <f t="shared" si="4"/>
        <v>37</v>
      </c>
      <c r="T18" s="21">
        <v>19</v>
      </c>
      <c r="U18" s="21">
        <v>18</v>
      </c>
    </row>
    <row r="19" spans="2:21" s="2" customFormat="1" ht="12" customHeight="1">
      <c r="B19" s="6"/>
      <c r="C19" s="55" t="s">
        <v>28</v>
      </c>
      <c r="D19" s="56"/>
      <c r="E19" s="24">
        <v>13456</v>
      </c>
      <c r="F19" s="24">
        <f t="shared" si="0"/>
        <v>-8</v>
      </c>
      <c r="G19" s="24">
        <v>67</v>
      </c>
      <c r="H19" s="24">
        <v>75</v>
      </c>
      <c r="I19" s="24">
        <f t="shared" si="1"/>
        <v>47283</v>
      </c>
      <c r="J19" s="24">
        <v>23131</v>
      </c>
      <c r="K19" s="24">
        <v>24152</v>
      </c>
      <c r="L19" s="24">
        <v>-1</v>
      </c>
      <c r="M19" s="24">
        <f t="shared" si="2"/>
        <v>32</v>
      </c>
      <c r="N19" s="24">
        <v>63</v>
      </c>
      <c r="O19" s="24">
        <v>31</v>
      </c>
      <c r="P19" s="24">
        <f t="shared" si="3"/>
        <v>-33</v>
      </c>
      <c r="Q19" s="24">
        <v>111</v>
      </c>
      <c r="R19" s="24">
        <v>144</v>
      </c>
      <c r="S19" s="21">
        <f t="shared" si="4"/>
        <v>92</v>
      </c>
      <c r="T19" s="21">
        <v>50</v>
      </c>
      <c r="U19" s="21">
        <v>42</v>
      </c>
    </row>
    <row r="20" spans="2:21" s="2" customFormat="1" ht="12" customHeight="1">
      <c r="B20" s="6"/>
      <c r="C20" s="55" t="s">
        <v>29</v>
      </c>
      <c r="D20" s="56"/>
      <c r="E20" s="24">
        <v>14927</v>
      </c>
      <c r="F20" s="24">
        <f t="shared" si="0"/>
        <v>5</v>
      </c>
      <c r="G20" s="24">
        <v>53</v>
      </c>
      <c r="H20" s="24">
        <v>48</v>
      </c>
      <c r="I20" s="24">
        <f t="shared" si="1"/>
        <v>54905</v>
      </c>
      <c r="J20" s="24">
        <v>27012</v>
      </c>
      <c r="K20" s="24">
        <v>27893</v>
      </c>
      <c r="L20" s="24">
        <v>16</v>
      </c>
      <c r="M20" s="24">
        <f t="shared" si="2"/>
        <v>26</v>
      </c>
      <c r="N20" s="24">
        <v>55</v>
      </c>
      <c r="O20" s="24">
        <v>29</v>
      </c>
      <c r="P20" s="24">
        <f t="shared" si="3"/>
        <v>-10</v>
      </c>
      <c r="Q20" s="24">
        <v>115</v>
      </c>
      <c r="R20" s="24">
        <v>125</v>
      </c>
      <c r="S20" s="21">
        <f t="shared" si="4"/>
        <v>62</v>
      </c>
      <c r="T20" s="21">
        <v>31</v>
      </c>
      <c r="U20" s="21">
        <v>31</v>
      </c>
    </row>
    <row r="21" spans="2:21" s="2" customFormat="1" ht="12" customHeight="1">
      <c r="B21" s="6"/>
      <c r="C21" s="55" t="s">
        <v>30</v>
      </c>
      <c r="D21" s="56"/>
      <c r="E21" s="24">
        <v>12758</v>
      </c>
      <c r="F21" s="24">
        <f t="shared" si="0"/>
        <v>7</v>
      </c>
      <c r="G21" s="24">
        <v>39</v>
      </c>
      <c r="H21" s="24">
        <v>32</v>
      </c>
      <c r="I21" s="24">
        <f t="shared" si="1"/>
        <v>48252</v>
      </c>
      <c r="J21" s="24">
        <v>23504</v>
      </c>
      <c r="K21" s="24">
        <v>24748</v>
      </c>
      <c r="L21" s="24">
        <v>11</v>
      </c>
      <c r="M21" s="24">
        <f t="shared" si="2"/>
        <v>7</v>
      </c>
      <c r="N21" s="24">
        <v>50</v>
      </c>
      <c r="O21" s="24">
        <v>43</v>
      </c>
      <c r="P21" s="24">
        <f t="shared" si="3"/>
        <v>4</v>
      </c>
      <c r="Q21" s="24">
        <v>84</v>
      </c>
      <c r="R21" s="24">
        <v>80</v>
      </c>
      <c r="S21" s="21">
        <f t="shared" si="4"/>
        <v>47</v>
      </c>
      <c r="T21" s="21">
        <v>16</v>
      </c>
      <c r="U21" s="21">
        <v>31</v>
      </c>
    </row>
    <row r="22" spans="2:21" s="2" customFormat="1" ht="12" customHeight="1">
      <c r="B22" s="6"/>
      <c r="C22" s="55" t="s">
        <v>31</v>
      </c>
      <c r="D22" s="56"/>
      <c r="E22" s="24">
        <v>12121</v>
      </c>
      <c r="F22" s="24">
        <f t="shared" si="0"/>
        <v>18</v>
      </c>
      <c r="G22" s="24">
        <v>30</v>
      </c>
      <c r="H22" s="24">
        <v>12</v>
      </c>
      <c r="I22" s="24">
        <f t="shared" si="1"/>
        <v>43603</v>
      </c>
      <c r="J22" s="24">
        <v>21326</v>
      </c>
      <c r="K22" s="24">
        <v>22277</v>
      </c>
      <c r="L22" s="24">
        <v>47</v>
      </c>
      <c r="M22" s="24">
        <f t="shared" si="2"/>
        <v>6</v>
      </c>
      <c r="N22" s="24">
        <v>36</v>
      </c>
      <c r="O22" s="24">
        <v>30</v>
      </c>
      <c r="P22" s="24">
        <f t="shared" si="3"/>
        <v>41</v>
      </c>
      <c r="Q22" s="24">
        <v>92</v>
      </c>
      <c r="R22" s="24">
        <v>51</v>
      </c>
      <c r="S22" s="21">
        <f t="shared" si="4"/>
        <v>22</v>
      </c>
      <c r="T22" s="21">
        <v>10</v>
      </c>
      <c r="U22" s="21">
        <v>12</v>
      </c>
    </row>
    <row r="23" spans="2:21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2:21" s="2" customFormat="1" ht="12" customHeight="1">
      <c r="B24" s="8"/>
      <c r="C24" s="70" t="s">
        <v>32</v>
      </c>
      <c r="D24" s="68"/>
      <c r="E24" s="22">
        <f>SUM(E25:E33)</f>
        <v>20960</v>
      </c>
      <c r="F24" s="22">
        <f aca="true" t="shared" si="5" ref="F24:F33">G24-H24</f>
        <v>15</v>
      </c>
      <c r="G24" s="22">
        <f>SUM(G25:G33)</f>
        <v>51</v>
      </c>
      <c r="H24" s="22">
        <f>SUM(H25:H33)</f>
        <v>36</v>
      </c>
      <c r="I24" s="22">
        <f aca="true" t="shared" si="6" ref="I24:I33">J24+K24</f>
        <v>88378</v>
      </c>
      <c r="J24" s="22">
        <f>SUM(J25:J33)</f>
        <v>43666</v>
      </c>
      <c r="K24" s="22">
        <f>SUM(K25:K33)</f>
        <v>44712</v>
      </c>
      <c r="L24" s="22">
        <f>SUM(L25:L33)</f>
        <v>25</v>
      </c>
      <c r="M24" s="22">
        <f aca="true" t="shared" si="7" ref="M24:M33">N24-O24</f>
        <v>11</v>
      </c>
      <c r="N24" s="22">
        <f>SUM(N25:N33)</f>
        <v>91</v>
      </c>
      <c r="O24" s="22">
        <f>SUM(O25:O33)</f>
        <v>80</v>
      </c>
      <c r="P24" s="22">
        <f aca="true" t="shared" si="8" ref="P24:P33">Q24-R24</f>
        <v>14</v>
      </c>
      <c r="Q24" s="22">
        <f>SUM(Q25:Q33)</f>
        <v>201</v>
      </c>
      <c r="R24" s="22">
        <f>SUM(R25:R33)</f>
        <v>187</v>
      </c>
      <c r="S24" s="23">
        <f>T24+U24</f>
        <v>152</v>
      </c>
      <c r="T24" s="23">
        <f>SUM(T25:T33)</f>
        <v>67</v>
      </c>
      <c r="U24" s="23">
        <f>SUM(U25:U33)</f>
        <v>85</v>
      </c>
    </row>
    <row r="25" spans="2:21" s="2" customFormat="1" ht="12" customHeight="1">
      <c r="B25" s="6"/>
      <c r="C25" s="11"/>
      <c r="D25" s="9" t="s">
        <v>33</v>
      </c>
      <c r="E25" s="24">
        <v>1984</v>
      </c>
      <c r="F25" s="24">
        <f t="shared" si="5"/>
        <v>3</v>
      </c>
      <c r="G25" s="24">
        <v>5</v>
      </c>
      <c r="H25" s="24">
        <v>2</v>
      </c>
      <c r="I25" s="24">
        <f t="shared" si="6"/>
        <v>8784</v>
      </c>
      <c r="J25" s="24">
        <v>4364</v>
      </c>
      <c r="K25" s="24">
        <v>4420</v>
      </c>
      <c r="L25" s="24">
        <v>5</v>
      </c>
      <c r="M25" s="24">
        <f t="shared" si="7"/>
        <v>5</v>
      </c>
      <c r="N25" s="24">
        <v>12</v>
      </c>
      <c r="O25" s="24">
        <v>7</v>
      </c>
      <c r="P25" s="24">
        <f t="shared" si="8"/>
        <v>0</v>
      </c>
      <c r="Q25" s="24">
        <v>22</v>
      </c>
      <c r="R25" s="24">
        <v>22</v>
      </c>
      <c r="S25" s="21">
        <f>T25+U25</f>
        <v>19</v>
      </c>
      <c r="T25" s="21">
        <v>10</v>
      </c>
      <c r="U25" s="21">
        <v>9</v>
      </c>
    </row>
    <row r="26" spans="2:21" s="2" customFormat="1" ht="12" customHeight="1">
      <c r="B26" s="6"/>
      <c r="C26" s="11"/>
      <c r="D26" s="9" t="s">
        <v>34</v>
      </c>
      <c r="E26" s="24">
        <v>3177</v>
      </c>
      <c r="F26" s="24">
        <f t="shared" si="5"/>
        <v>1</v>
      </c>
      <c r="G26" s="24">
        <v>9</v>
      </c>
      <c r="H26" s="24">
        <v>8</v>
      </c>
      <c r="I26" s="24">
        <f t="shared" si="6"/>
        <v>13769</v>
      </c>
      <c r="J26" s="24">
        <v>6846</v>
      </c>
      <c r="K26" s="24">
        <v>6923</v>
      </c>
      <c r="L26" s="24">
        <v>6</v>
      </c>
      <c r="M26" s="24">
        <f t="shared" si="7"/>
        <v>0</v>
      </c>
      <c r="N26" s="24">
        <v>10</v>
      </c>
      <c r="O26" s="24">
        <v>10</v>
      </c>
      <c r="P26" s="24">
        <f t="shared" si="8"/>
        <v>6</v>
      </c>
      <c r="Q26" s="24">
        <v>26</v>
      </c>
      <c r="R26" s="24">
        <v>20</v>
      </c>
      <c r="S26" s="21">
        <f aca="true" t="shared" si="9" ref="S26:S33">T26+U26</f>
        <v>14</v>
      </c>
      <c r="T26" s="21">
        <v>8</v>
      </c>
      <c r="U26" s="21">
        <v>6</v>
      </c>
    </row>
    <row r="27" spans="2:21" s="2" customFormat="1" ht="12" customHeight="1">
      <c r="B27" s="6"/>
      <c r="C27" s="11"/>
      <c r="D27" s="9" t="s">
        <v>35</v>
      </c>
      <c r="E27" s="24">
        <v>3816</v>
      </c>
      <c r="F27" s="24">
        <f t="shared" si="5"/>
        <v>3</v>
      </c>
      <c r="G27" s="24">
        <v>9</v>
      </c>
      <c r="H27" s="24">
        <v>6</v>
      </c>
      <c r="I27" s="24">
        <f t="shared" si="6"/>
        <v>16037</v>
      </c>
      <c r="J27" s="24">
        <v>7909</v>
      </c>
      <c r="K27" s="24">
        <v>8128</v>
      </c>
      <c r="L27" s="24">
        <v>-6</v>
      </c>
      <c r="M27" s="24">
        <f t="shared" si="7"/>
        <v>2</v>
      </c>
      <c r="N27" s="24">
        <v>16</v>
      </c>
      <c r="O27" s="24">
        <v>14</v>
      </c>
      <c r="P27" s="24">
        <f t="shared" si="8"/>
        <v>-8</v>
      </c>
      <c r="Q27" s="24">
        <v>42</v>
      </c>
      <c r="R27" s="24">
        <v>50</v>
      </c>
      <c r="S27" s="21">
        <f t="shared" si="9"/>
        <v>43</v>
      </c>
      <c r="T27" s="21">
        <v>15</v>
      </c>
      <c r="U27" s="21">
        <v>28</v>
      </c>
    </row>
    <row r="28" spans="2:21" s="2" customFormat="1" ht="12" customHeight="1">
      <c r="B28" s="6"/>
      <c r="C28" s="11"/>
      <c r="D28" s="9" t="s">
        <v>36</v>
      </c>
      <c r="E28" s="24">
        <v>3110</v>
      </c>
      <c r="F28" s="24">
        <f t="shared" si="5"/>
        <v>1</v>
      </c>
      <c r="G28" s="24">
        <v>5</v>
      </c>
      <c r="H28" s="24">
        <v>4</v>
      </c>
      <c r="I28" s="24">
        <f t="shared" si="6"/>
        <v>12148</v>
      </c>
      <c r="J28" s="24">
        <v>5971</v>
      </c>
      <c r="K28" s="24">
        <v>6177</v>
      </c>
      <c r="L28" s="24">
        <v>15</v>
      </c>
      <c r="M28" s="24">
        <f t="shared" si="7"/>
        <v>4</v>
      </c>
      <c r="N28" s="24">
        <v>14</v>
      </c>
      <c r="O28" s="24">
        <v>10</v>
      </c>
      <c r="P28" s="24">
        <f t="shared" si="8"/>
        <v>11</v>
      </c>
      <c r="Q28" s="24">
        <v>36</v>
      </c>
      <c r="R28" s="24">
        <v>25</v>
      </c>
      <c r="S28" s="21">
        <f t="shared" si="9"/>
        <v>20</v>
      </c>
      <c r="T28" s="21">
        <v>8</v>
      </c>
      <c r="U28" s="21">
        <v>12</v>
      </c>
    </row>
    <row r="29" spans="2:21" s="2" customFormat="1" ht="12" customHeight="1">
      <c r="B29" s="6"/>
      <c r="C29" s="12"/>
      <c r="D29" s="5" t="s">
        <v>37</v>
      </c>
      <c r="E29" s="24">
        <v>1726</v>
      </c>
      <c r="F29" s="24">
        <f t="shared" si="5"/>
        <v>1</v>
      </c>
      <c r="G29" s="24">
        <v>1</v>
      </c>
      <c r="H29" s="24">
        <v>0</v>
      </c>
      <c r="I29" s="24">
        <f t="shared" si="6"/>
        <v>7787</v>
      </c>
      <c r="J29" s="24">
        <v>3867</v>
      </c>
      <c r="K29" s="24">
        <v>3920</v>
      </c>
      <c r="L29" s="24">
        <v>-9</v>
      </c>
      <c r="M29" s="24">
        <f t="shared" si="7"/>
        <v>1</v>
      </c>
      <c r="N29" s="24">
        <v>6</v>
      </c>
      <c r="O29" s="24">
        <v>5</v>
      </c>
      <c r="P29" s="24">
        <f t="shared" si="8"/>
        <v>-10</v>
      </c>
      <c r="Q29" s="24">
        <v>5</v>
      </c>
      <c r="R29" s="24">
        <v>15</v>
      </c>
      <c r="S29" s="21">
        <f t="shared" si="9"/>
        <v>13</v>
      </c>
      <c r="T29" s="21">
        <v>8</v>
      </c>
      <c r="U29" s="21">
        <v>5</v>
      </c>
    </row>
    <row r="30" spans="2:21" s="2" customFormat="1" ht="12" customHeight="1">
      <c r="B30" s="6"/>
      <c r="C30" s="12"/>
      <c r="D30" s="5" t="s">
        <v>38</v>
      </c>
      <c r="E30" s="24">
        <v>2358</v>
      </c>
      <c r="F30" s="24">
        <f t="shared" si="5"/>
        <v>2</v>
      </c>
      <c r="G30" s="24">
        <v>5</v>
      </c>
      <c r="H30" s="24">
        <v>3</v>
      </c>
      <c r="I30" s="24">
        <f t="shared" si="6"/>
        <v>10316</v>
      </c>
      <c r="J30" s="24">
        <v>5052</v>
      </c>
      <c r="K30" s="24">
        <v>5264</v>
      </c>
      <c r="L30" s="24">
        <v>-2</v>
      </c>
      <c r="M30" s="24">
        <f t="shared" si="7"/>
        <v>-1</v>
      </c>
      <c r="N30" s="24">
        <v>12</v>
      </c>
      <c r="O30" s="24">
        <v>13</v>
      </c>
      <c r="P30" s="24">
        <f t="shared" si="8"/>
        <v>-1</v>
      </c>
      <c r="Q30" s="24">
        <v>15</v>
      </c>
      <c r="R30" s="24">
        <v>16</v>
      </c>
      <c r="S30" s="21">
        <f t="shared" si="9"/>
        <v>14</v>
      </c>
      <c r="T30" s="21">
        <v>6</v>
      </c>
      <c r="U30" s="21">
        <v>8</v>
      </c>
    </row>
    <row r="31" spans="2:21" s="2" customFormat="1" ht="12" customHeight="1">
      <c r="B31" s="6"/>
      <c r="C31" s="12"/>
      <c r="D31" s="5" t="s">
        <v>39</v>
      </c>
      <c r="E31" s="24">
        <v>2769</v>
      </c>
      <c r="F31" s="24">
        <f t="shared" si="5"/>
        <v>7</v>
      </c>
      <c r="G31" s="24">
        <v>14</v>
      </c>
      <c r="H31" s="24">
        <v>7</v>
      </c>
      <c r="I31" s="24">
        <f t="shared" si="6"/>
        <v>11808</v>
      </c>
      <c r="J31" s="24">
        <v>5853</v>
      </c>
      <c r="K31" s="24">
        <v>5955</v>
      </c>
      <c r="L31" s="24">
        <v>30</v>
      </c>
      <c r="M31" s="24">
        <f t="shared" si="7"/>
        <v>1</v>
      </c>
      <c r="N31" s="24">
        <v>12</v>
      </c>
      <c r="O31" s="24">
        <v>11</v>
      </c>
      <c r="P31" s="24">
        <f t="shared" si="8"/>
        <v>29</v>
      </c>
      <c r="Q31" s="24">
        <v>45</v>
      </c>
      <c r="R31" s="24">
        <v>16</v>
      </c>
      <c r="S31" s="21">
        <f t="shared" si="9"/>
        <v>12</v>
      </c>
      <c r="T31" s="21">
        <v>6</v>
      </c>
      <c r="U31" s="21">
        <v>6</v>
      </c>
    </row>
    <row r="32" spans="2:21" s="2" customFormat="1" ht="12" customHeight="1">
      <c r="B32" s="6"/>
      <c r="C32" s="12"/>
      <c r="D32" s="5" t="s">
        <v>40</v>
      </c>
      <c r="E32" s="24">
        <v>850</v>
      </c>
      <c r="F32" s="24">
        <f t="shared" si="5"/>
        <v>-2</v>
      </c>
      <c r="G32" s="24">
        <v>2</v>
      </c>
      <c r="H32" s="24">
        <v>4</v>
      </c>
      <c r="I32" s="24">
        <f t="shared" si="6"/>
        <v>3299</v>
      </c>
      <c r="J32" s="24">
        <v>1638</v>
      </c>
      <c r="K32" s="24">
        <v>1661</v>
      </c>
      <c r="L32" s="24">
        <v>-9</v>
      </c>
      <c r="M32" s="24">
        <f t="shared" si="7"/>
        <v>-1</v>
      </c>
      <c r="N32" s="24">
        <v>4</v>
      </c>
      <c r="O32" s="24">
        <v>5</v>
      </c>
      <c r="P32" s="24">
        <f t="shared" si="8"/>
        <v>-8</v>
      </c>
      <c r="Q32" s="24">
        <v>5</v>
      </c>
      <c r="R32" s="24">
        <v>13</v>
      </c>
      <c r="S32" s="21">
        <f t="shared" si="9"/>
        <v>9</v>
      </c>
      <c r="T32" s="21">
        <v>3</v>
      </c>
      <c r="U32" s="21">
        <v>6</v>
      </c>
    </row>
    <row r="33" spans="2:21" s="2" customFormat="1" ht="12" customHeight="1">
      <c r="B33" s="6"/>
      <c r="C33" s="12"/>
      <c r="D33" s="5" t="s">
        <v>41</v>
      </c>
      <c r="E33" s="24">
        <v>1170</v>
      </c>
      <c r="F33" s="24">
        <f t="shared" si="5"/>
        <v>-1</v>
      </c>
      <c r="G33" s="24">
        <v>1</v>
      </c>
      <c r="H33" s="24">
        <v>2</v>
      </c>
      <c r="I33" s="24">
        <f t="shared" si="6"/>
        <v>4430</v>
      </c>
      <c r="J33" s="24">
        <v>2166</v>
      </c>
      <c r="K33" s="24">
        <v>2264</v>
      </c>
      <c r="L33" s="24">
        <v>-5</v>
      </c>
      <c r="M33" s="24">
        <f t="shared" si="7"/>
        <v>0</v>
      </c>
      <c r="N33" s="24">
        <v>5</v>
      </c>
      <c r="O33" s="24">
        <v>5</v>
      </c>
      <c r="P33" s="24">
        <f t="shared" si="8"/>
        <v>-5</v>
      </c>
      <c r="Q33" s="24">
        <v>5</v>
      </c>
      <c r="R33" s="24">
        <v>10</v>
      </c>
      <c r="S33" s="21">
        <f t="shared" si="9"/>
        <v>8</v>
      </c>
      <c r="T33" s="21">
        <v>3</v>
      </c>
      <c r="U33" s="21">
        <v>5</v>
      </c>
    </row>
    <row r="34" spans="2:21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</row>
    <row r="35" spans="2:21" s="2" customFormat="1" ht="12" customHeight="1">
      <c r="B35" s="6"/>
      <c r="C35" s="70" t="s">
        <v>42</v>
      </c>
      <c r="D35" s="68"/>
      <c r="E35" s="22">
        <f>SUM(E36:E39)</f>
        <v>17493</v>
      </c>
      <c r="F35" s="25">
        <f>G35-H35</f>
        <v>13</v>
      </c>
      <c r="G35" s="25">
        <f>SUM(G36:G39)</f>
        <v>41</v>
      </c>
      <c r="H35" s="25">
        <f>SUM(H36:H39)</f>
        <v>28</v>
      </c>
      <c r="I35" s="22">
        <f>J35+K35</f>
        <v>68390</v>
      </c>
      <c r="J35" s="22">
        <f>SUM(J36:J39)</f>
        <v>33748</v>
      </c>
      <c r="K35" s="22">
        <f>SUM(K36:K39)</f>
        <v>34642</v>
      </c>
      <c r="L35" s="22">
        <f>SUM(L36:L39)</f>
        <v>57</v>
      </c>
      <c r="M35" s="22">
        <f>N35-O35</f>
        <v>23</v>
      </c>
      <c r="N35" s="22">
        <f>SUM(N36:N39)</f>
        <v>63</v>
      </c>
      <c r="O35" s="22">
        <f>SUM(O36:O39)</f>
        <v>40</v>
      </c>
      <c r="P35" s="22">
        <f>Q35-R35</f>
        <v>34</v>
      </c>
      <c r="Q35" s="22">
        <f>SUM(Q36:Q39)</f>
        <v>174</v>
      </c>
      <c r="R35" s="22">
        <f>SUM(R36:R39)</f>
        <v>140</v>
      </c>
      <c r="S35" s="23">
        <f>T35+U35</f>
        <v>99</v>
      </c>
      <c r="T35" s="23">
        <f>SUM(T36:T39)</f>
        <v>41</v>
      </c>
      <c r="U35" s="23">
        <f>SUM(U36:U39)</f>
        <v>58</v>
      </c>
    </row>
    <row r="36" spans="2:21" s="2" customFormat="1" ht="12" customHeight="1">
      <c r="B36" s="6"/>
      <c r="C36" s="11"/>
      <c r="D36" s="5" t="s">
        <v>43</v>
      </c>
      <c r="E36" s="24">
        <v>5294</v>
      </c>
      <c r="F36" s="24">
        <f>G36-H36</f>
        <v>-2</v>
      </c>
      <c r="G36" s="24">
        <v>2</v>
      </c>
      <c r="H36" s="24">
        <v>4</v>
      </c>
      <c r="I36" s="24">
        <f>J36+K36</f>
        <v>21308</v>
      </c>
      <c r="J36" s="24">
        <v>10352</v>
      </c>
      <c r="K36" s="24">
        <v>10956</v>
      </c>
      <c r="L36" s="24">
        <v>4</v>
      </c>
      <c r="M36" s="24">
        <f>N36-O36</f>
        <v>1</v>
      </c>
      <c r="N36" s="24">
        <v>12</v>
      </c>
      <c r="O36" s="24">
        <v>11</v>
      </c>
      <c r="P36" s="24">
        <f>Q36-R36</f>
        <v>3</v>
      </c>
      <c r="Q36" s="24">
        <v>39</v>
      </c>
      <c r="R36" s="24">
        <v>36</v>
      </c>
      <c r="S36" s="21">
        <f>T36+U36</f>
        <v>23</v>
      </c>
      <c r="T36" s="21">
        <v>9</v>
      </c>
      <c r="U36" s="21">
        <v>14</v>
      </c>
    </row>
    <row r="37" spans="2:21" s="2" customFormat="1" ht="12" customHeight="1">
      <c r="B37" s="6"/>
      <c r="C37" s="11"/>
      <c r="D37" s="5" t="s">
        <v>44</v>
      </c>
      <c r="E37" s="24">
        <v>1534</v>
      </c>
      <c r="F37" s="24">
        <f>G37-H37</f>
        <v>-2</v>
      </c>
      <c r="G37" s="24">
        <v>0</v>
      </c>
      <c r="H37" s="24">
        <v>2</v>
      </c>
      <c r="I37" s="24">
        <f>J37+K37</f>
        <v>5883</v>
      </c>
      <c r="J37" s="24">
        <v>2887</v>
      </c>
      <c r="K37" s="24">
        <v>2996</v>
      </c>
      <c r="L37" s="24">
        <v>-1</v>
      </c>
      <c r="M37" s="24">
        <f>N37-O37</f>
        <v>-1</v>
      </c>
      <c r="N37" s="24">
        <v>5</v>
      </c>
      <c r="O37" s="24">
        <v>6</v>
      </c>
      <c r="P37" s="24">
        <f>Q37-R37</f>
        <v>0</v>
      </c>
      <c r="Q37" s="24">
        <v>9</v>
      </c>
      <c r="R37" s="24">
        <v>9</v>
      </c>
      <c r="S37" s="21">
        <f>T37+U37</f>
        <v>8</v>
      </c>
      <c r="T37" s="21">
        <v>3</v>
      </c>
      <c r="U37" s="21">
        <v>5</v>
      </c>
    </row>
    <row r="38" spans="2:21" s="2" customFormat="1" ht="12" customHeight="1">
      <c r="B38" s="6"/>
      <c r="C38" s="11"/>
      <c r="D38" s="5" t="s">
        <v>45</v>
      </c>
      <c r="E38" s="26">
        <v>3518</v>
      </c>
      <c r="F38" s="24">
        <f>G38-H38</f>
        <v>14</v>
      </c>
      <c r="G38" s="26">
        <v>15</v>
      </c>
      <c r="H38" s="26">
        <v>1</v>
      </c>
      <c r="I38" s="24">
        <f>J38+K38</f>
        <v>14361</v>
      </c>
      <c r="J38" s="24">
        <v>7157</v>
      </c>
      <c r="K38" s="24">
        <v>7204</v>
      </c>
      <c r="L38" s="24">
        <v>22</v>
      </c>
      <c r="M38" s="24">
        <f>N38-O38</f>
        <v>4</v>
      </c>
      <c r="N38" s="24">
        <v>13</v>
      </c>
      <c r="O38" s="26">
        <v>9</v>
      </c>
      <c r="P38" s="24">
        <f>Q38-R38</f>
        <v>18</v>
      </c>
      <c r="Q38" s="24">
        <v>38</v>
      </c>
      <c r="R38" s="26">
        <v>20</v>
      </c>
      <c r="S38" s="21">
        <f>T38+U38</f>
        <v>17</v>
      </c>
      <c r="T38" s="21">
        <v>7</v>
      </c>
      <c r="U38" s="21">
        <v>10</v>
      </c>
    </row>
    <row r="39" spans="2:21" s="2" customFormat="1" ht="12" customHeight="1">
      <c r="B39" s="6"/>
      <c r="C39" s="11"/>
      <c r="D39" s="5" t="s">
        <v>46</v>
      </c>
      <c r="E39" s="24">
        <v>7147</v>
      </c>
      <c r="F39" s="24">
        <f>G39-H39</f>
        <v>3</v>
      </c>
      <c r="G39" s="24">
        <v>24</v>
      </c>
      <c r="H39" s="24">
        <v>21</v>
      </c>
      <c r="I39" s="24">
        <f>J39+K39</f>
        <v>26838</v>
      </c>
      <c r="J39" s="24">
        <v>13352</v>
      </c>
      <c r="K39" s="24">
        <v>13486</v>
      </c>
      <c r="L39" s="24">
        <v>32</v>
      </c>
      <c r="M39" s="24">
        <f>N39-O39</f>
        <v>19</v>
      </c>
      <c r="N39" s="24">
        <v>33</v>
      </c>
      <c r="O39" s="24">
        <v>14</v>
      </c>
      <c r="P39" s="24">
        <f>Q39-R39</f>
        <v>13</v>
      </c>
      <c r="Q39" s="24">
        <v>88</v>
      </c>
      <c r="R39" s="24">
        <v>75</v>
      </c>
      <c r="S39" s="21">
        <f>T39+U39</f>
        <v>51</v>
      </c>
      <c r="T39" s="21">
        <v>22</v>
      </c>
      <c r="U39" s="21">
        <v>29</v>
      </c>
    </row>
    <row r="40" spans="2:21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</row>
    <row r="41" spans="2:21" s="2" customFormat="1" ht="12" customHeight="1">
      <c r="B41" s="6"/>
      <c r="C41" s="70" t="s">
        <v>47</v>
      </c>
      <c r="D41" s="68"/>
      <c r="E41" s="22">
        <f>SUM(E42:E46)</f>
        <v>10628</v>
      </c>
      <c r="F41" s="25">
        <f aca="true" t="shared" si="10" ref="F41:F46">G41-H41</f>
        <v>4</v>
      </c>
      <c r="G41" s="22">
        <f>SUM(G42:G46)</f>
        <v>42</v>
      </c>
      <c r="H41" s="22">
        <f>SUM(H42:H46)</f>
        <v>38</v>
      </c>
      <c r="I41" s="22">
        <f aca="true" t="shared" si="11" ref="I41:I46">J41+K41</f>
        <v>41365</v>
      </c>
      <c r="J41" s="22">
        <f>SUM(J42:J46)</f>
        <v>20685</v>
      </c>
      <c r="K41" s="22">
        <f>SUM(K42:K46)</f>
        <v>20680</v>
      </c>
      <c r="L41" s="22">
        <f>SUM(L42:L46)</f>
        <v>7</v>
      </c>
      <c r="M41" s="22">
        <f aca="true" t="shared" si="12" ref="M41:M46">N41-O41</f>
        <v>2</v>
      </c>
      <c r="N41" s="22">
        <f>SUM(N42:N46)</f>
        <v>28</v>
      </c>
      <c r="O41" s="22">
        <f>SUM(O42:O46)</f>
        <v>26</v>
      </c>
      <c r="P41" s="22">
        <f aca="true" t="shared" si="13" ref="P41:P46">Q41-R41</f>
        <v>5</v>
      </c>
      <c r="Q41" s="22">
        <f>SUM(Q42:Q46)</f>
        <v>150</v>
      </c>
      <c r="R41" s="22">
        <f>SUM(R42:R46)</f>
        <v>145</v>
      </c>
      <c r="S41" s="23">
        <f aca="true" t="shared" si="14" ref="S41:S46">T41+U41</f>
        <v>91</v>
      </c>
      <c r="T41" s="23">
        <f>SUM(T42:T46)</f>
        <v>51</v>
      </c>
      <c r="U41" s="23">
        <f>SUM(U42:U46)</f>
        <v>40</v>
      </c>
    </row>
    <row r="42" spans="2:21" s="2" customFormat="1" ht="12" customHeight="1">
      <c r="B42" s="6"/>
      <c r="C42" s="11"/>
      <c r="D42" s="5" t="s">
        <v>48</v>
      </c>
      <c r="E42" s="24">
        <v>2880</v>
      </c>
      <c r="F42" s="24">
        <f t="shared" si="10"/>
        <v>0</v>
      </c>
      <c r="G42" s="24">
        <v>9</v>
      </c>
      <c r="H42" s="24">
        <v>9</v>
      </c>
      <c r="I42" s="24">
        <f t="shared" si="11"/>
        <v>11938</v>
      </c>
      <c r="J42" s="24">
        <v>5937</v>
      </c>
      <c r="K42" s="24">
        <v>6001</v>
      </c>
      <c r="L42" s="24">
        <v>-9</v>
      </c>
      <c r="M42" s="24">
        <f t="shared" si="12"/>
        <v>-4</v>
      </c>
      <c r="N42" s="24">
        <v>4</v>
      </c>
      <c r="O42" s="24">
        <v>8</v>
      </c>
      <c r="P42" s="24">
        <f t="shared" si="13"/>
        <v>-5</v>
      </c>
      <c r="Q42" s="24">
        <v>27</v>
      </c>
      <c r="R42" s="24">
        <v>32</v>
      </c>
      <c r="S42" s="21">
        <f t="shared" si="14"/>
        <v>23</v>
      </c>
      <c r="T42" s="21">
        <v>10</v>
      </c>
      <c r="U42" s="21">
        <v>13</v>
      </c>
    </row>
    <row r="43" spans="2:21" s="2" customFormat="1" ht="12" customHeight="1">
      <c r="B43" s="6"/>
      <c r="C43" s="11"/>
      <c r="D43" s="5" t="s">
        <v>49</v>
      </c>
      <c r="E43" s="24">
        <v>638</v>
      </c>
      <c r="F43" s="24">
        <f t="shared" si="10"/>
        <v>1</v>
      </c>
      <c r="G43" s="24">
        <v>2</v>
      </c>
      <c r="H43" s="24">
        <v>1</v>
      </c>
      <c r="I43" s="24">
        <f t="shared" si="11"/>
        <v>2492</v>
      </c>
      <c r="J43" s="24">
        <v>1262</v>
      </c>
      <c r="K43" s="24">
        <v>1230</v>
      </c>
      <c r="L43" s="24">
        <v>4</v>
      </c>
      <c r="M43" s="24">
        <f t="shared" si="12"/>
        <v>-2</v>
      </c>
      <c r="N43" s="24">
        <v>1</v>
      </c>
      <c r="O43" s="24">
        <v>3</v>
      </c>
      <c r="P43" s="24">
        <f t="shared" si="13"/>
        <v>6</v>
      </c>
      <c r="Q43" s="24">
        <v>12</v>
      </c>
      <c r="R43" s="24">
        <v>6</v>
      </c>
      <c r="S43" s="21">
        <f t="shared" si="14"/>
        <v>4</v>
      </c>
      <c r="T43" s="21">
        <v>4</v>
      </c>
      <c r="U43" s="21">
        <v>0</v>
      </c>
    </row>
    <row r="44" spans="2:21" s="2" customFormat="1" ht="12" customHeight="1">
      <c r="B44" s="6"/>
      <c r="C44" s="11"/>
      <c r="D44" s="5" t="s">
        <v>50</v>
      </c>
      <c r="E44" s="24">
        <v>1831</v>
      </c>
      <c r="F44" s="24">
        <f t="shared" si="10"/>
        <v>-10</v>
      </c>
      <c r="G44" s="24">
        <v>9</v>
      </c>
      <c r="H44" s="24">
        <v>19</v>
      </c>
      <c r="I44" s="24">
        <f t="shared" si="11"/>
        <v>4915</v>
      </c>
      <c r="J44" s="24">
        <v>2314</v>
      </c>
      <c r="K44" s="24">
        <v>2601</v>
      </c>
      <c r="L44" s="24">
        <v>-25</v>
      </c>
      <c r="M44" s="24">
        <f t="shared" si="12"/>
        <v>-2</v>
      </c>
      <c r="N44" s="24">
        <v>1</v>
      </c>
      <c r="O44" s="24">
        <v>3</v>
      </c>
      <c r="P44" s="24">
        <f t="shared" si="13"/>
        <v>-23</v>
      </c>
      <c r="Q44" s="24">
        <v>15</v>
      </c>
      <c r="R44" s="24">
        <v>38</v>
      </c>
      <c r="S44" s="21">
        <f t="shared" si="14"/>
        <v>18</v>
      </c>
      <c r="T44" s="21">
        <v>12</v>
      </c>
      <c r="U44" s="21">
        <v>6</v>
      </c>
    </row>
    <row r="45" spans="2:21" s="2" customFormat="1" ht="12" customHeight="1">
      <c r="B45" s="6"/>
      <c r="C45" s="12"/>
      <c r="D45" s="5" t="s">
        <v>51</v>
      </c>
      <c r="E45" s="24">
        <v>2420</v>
      </c>
      <c r="F45" s="24">
        <f t="shared" si="10"/>
        <v>7</v>
      </c>
      <c r="G45" s="24">
        <v>10</v>
      </c>
      <c r="H45" s="24">
        <v>3</v>
      </c>
      <c r="I45" s="24">
        <f t="shared" si="11"/>
        <v>10259</v>
      </c>
      <c r="J45" s="24">
        <v>5325</v>
      </c>
      <c r="K45" s="24">
        <v>4934</v>
      </c>
      <c r="L45" s="24">
        <v>30</v>
      </c>
      <c r="M45" s="24">
        <f t="shared" si="12"/>
        <v>8</v>
      </c>
      <c r="N45" s="24">
        <v>13</v>
      </c>
      <c r="O45" s="24">
        <v>5</v>
      </c>
      <c r="P45" s="24">
        <f t="shared" si="13"/>
        <v>22</v>
      </c>
      <c r="Q45" s="24">
        <v>61</v>
      </c>
      <c r="R45" s="24">
        <v>39</v>
      </c>
      <c r="S45" s="21">
        <f t="shared" si="14"/>
        <v>19</v>
      </c>
      <c r="T45" s="21">
        <v>13</v>
      </c>
      <c r="U45" s="21">
        <v>6</v>
      </c>
    </row>
    <row r="46" spans="2:21" s="2" customFormat="1" ht="12" customHeight="1">
      <c r="B46" s="6"/>
      <c r="C46" s="12"/>
      <c r="D46" s="5" t="s">
        <v>52</v>
      </c>
      <c r="E46" s="24">
        <v>2859</v>
      </c>
      <c r="F46" s="24">
        <f t="shared" si="10"/>
        <v>6</v>
      </c>
      <c r="G46" s="24">
        <v>12</v>
      </c>
      <c r="H46" s="24">
        <v>6</v>
      </c>
      <c r="I46" s="24">
        <f t="shared" si="11"/>
        <v>11761</v>
      </c>
      <c r="J46" s="24">
        <v>5847</v>
      </c>
      <c r="K46" s="24">
        <v>5914</v>
      </c>
      <c r="L46" s="24">
        <v>7</v>
      </c>
      <c r="M46" s="24">
        <f t="shared" si="12"/>
        <v>2</v>
      </c>
      <c r="N46" s="24">
        <v>9</v>
      </c>
      <c r="O46" s="24">
        <v>7</v>
      </c>
      <c r="P46" s="24">
        <f t="shared" si="13"/>
        <v>5</v>
      </c>
      <c r="Q46" s="24">
        <v>35</v>
      </c>
      <c r="R46" s="24">
        <v>30</v>
      </c>
      <c r="S46" s="21">
        <f t="shared" si="14"/>
        <v>27</v>
      </c>
      <c r="T46" s="21">
        <v>12</v>
      </c>
      <c r="U46" s="21">
        <v>15</v>
      </c>
    </row>
    <row r="47" spans="2:21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</row>
    <row r="48" spans="2:21" s="2" customFormat="1" ht="12" customHeight="1">
      <c r="B48" s="6"/>
      <c r="C48" s="70" t="s">
        <v>53</v>
      </c>
      <c r="D48" s="68"/>
      <c r="E48" s="22">
        <f>SUM(E49:E54)</f>
        <v>14159</v>
      </c>
      <c r="F48" s="25">
        <f aca="true" t="shared" si="15" ref="F48:F54">G48-H48</f>
        <v>19</v>
      </c>
      <c r="G48" s="22">
        <f>SUM(G49:G54)</f>
        <v>39</v>
      </c>
      <c r="H48" s="22">
        <f>SUM(H49:H54)</f>
        <v>20</v>
      </c>
      <c r="I48" s="22">
        <f aca="true" t="shared" si="16" ref="I48:I54">J48+K48</f>
        <v>51911</v>
      </c>
      <c r="J48" s="22">
        <f>SUM(J49:J54)</f>
        <v>25468</v>
      </c>
      <c r="K48" s="22">
        <f>SUM(K49:K54)</f>
        <v>26443</v>
      </c>
      <c r="L48" s="22">
        <f>SUM(L49:L54)</f>
        <v>-5</v>
      </c>
      <c r="M48" s="22">
        <f aca="true" t="shared" si="17" ref="M48:M54">N48-O48</f>
        <v>7</v>
      </c>
      <c r="N48" s="22">
        <f>SUM(N49:N54)</f>
        <v>44</v>
      </c>
      <c r="O48" s="22">
        <f>SUM(O49:O54)</f>
        <v>37</v>
      </c>
      <c r="P48" s="22">
        <f aca="true" t="shared" si="18" ref="P48:P54">Q48-R48</f>
        <v>-12</v>
      </c>
      <c r="Q48" s="22">
        <f>SUM(Q49:Q54)</f>
        <v>116</v>
      </c>
      <c r="R48" s="22">
        <f>SUM(R49:R54)</f>
        <v>128</v>
      </c>
      <c r="S48" s="23">
        <f aca="true" t="shared" si="19" ref="S48:S54">T48+U48</f>
        <v>54</v>
      </c>
      <c r="T48" s="23">
        <f>SUM(T49:T54)</f>
        <v>25</v>
      </c>
      <c r="U48" s="23">
        <f>SUM(U49:U54)</f>
        <v>29</v>
      </c>
    </row>
    <row r="49" spans="2:21" s="2" customFormat="1" ht="12" customHeight="1">
      <c r="B49" s="6"/>
      <c r="C49" s="12"/>
      <c r="D49" s="5" t="s">
        <v>54</v>
      </c>
      <c r="E49" s="24">
        <v>4159</v>
      </c>
      <c r="F49" s="24">
        <f t="shared" si="15"/>
        <v>7</v>
      </c>
      <c r="G49" s="24">
        <v>13</v>
      </c>
      <c r="H49" s="24">
        <v>6</v>
      </c>
      <c r="I49" s="24">
        <f t="shared" si="16"/>
        <v>13793</v>
      </c>
      <c r="J49" s="24">
        <v>6729</v>
      </c>
      <c r="K49" s="24">
        <v>7064</v>
      </c>
      <c r="L49" s="24">
        <v>-13</v>
      </c>
      <c r="M49" s="24">
        <f t="shared" si="17"/>
        <v>9</v>
      </c>
      <c r="N49" s="24">
        <v>13</v>
      </c>
      <c r="O49" s="24">
        <v>4</v>
      </c>
      <c r="P49" s="24">
        <f t="shared" si="18"/>
        <v>-22</v>
      </c>
      <c r="Q49" s="24">
        <v>35</v>
      </c>
      <c r="R49" s="24">
        <v>57</v>
      </c>
      <c r="S49" s="21">
        <f t="shared" si="19"/>
        <v>18</v>
      </c>
      <c r="T49" s="21">
        <v>9</v>
      </c>
      <c r="U49" s="21">
        <v>9</v>
      </c>
    </row>
    <row r="50" spans="2:21" s="2" customFormat="1" ht="12" customHeight="1">
      <c r="B50" s="6"/>
      <c r="C50" s="12"/>
      <c r="D50" s="5" t="s">
        <v>55</v>
      </c>
      <c r="E50" s="24">
        <v>2443</v>
      </c>
      <c r="F50" s="24">
        <f t="shared" si="15"/>
        <v>-2</v>
      </c>
      <c r="G50" s="24">
        <v>4</v>
      </c>
      <c r="H50" s="24">
        <v>6</v>
      </c>
      <c r="I50" s="24">
        <f t="shared" si="16"/>
        <v>9399</v>
      </c>
      <c r="J50" s="24">
        <v>4615</v>
      </c>
      <c r="K50" s="24">
        <v>4784</v>
      </c>
      <c r="L50" s="24">
        <v>-17</v>
      </c>
      <c r="M50" s="24">
        <f t="shared" si="17"/>
        <v>-5</v>
      </c>
      <c r="N50" s="24">
        <v>5</v>
      </c>
      <c r="O50" s="24">
        <v>10</v>
      </c>
      <c r="P50" s="24">
        <f t="shared" si="18"/>
        <v>-12</v>
      </c>
      <c r="Q50" s="24">
        <v>17</v>
      </c>
      <c r="R50" s="24">
        <v>29</v>
      </c>
      <c r="S50" s="21">
        <f t="shared" si="19"/>
        <v>12</v>
      </c>
      <c r="T50" s="21">
        <v>5</v>
      </c>
      <c r="U50" s="21">
        <v>7</v>
      </c>
    </row>
    <row r="51" spans="2:21" s="2" customFormat="1" ht="12" customHeight="1">
      <c r="B51" s="6"/>
      <c r="C51" s="12"/>
      <c r="D51" s="5" t="s">
        <v>56</v>
      </c>
      <c r="E51" s="24">
        <v>5288</v>
      </c>
      <c r="F51" s="24">
        <f t="shared" si="15"/>
        <v>13</v>
      </c>
      <c r="G51" s="24">
        <v>18</v>
      </c>
      <c r="H51" s="24">
        <v>5</v>
      </c>
      <c r="I51" s="24">
        <f t="shared" si="16"/>
        <v>21162</v>
      </c>
      <c r="J51" s="24">
        <v>10400</v>
      </c>
      <c r="K51" s="24">
        <v>10762</v>
      </c>
      <c r="L51" s="24">
        <v>38</v>
      </c>
      <c r="M51" s="24">
        <f t="shared" si="17"/>
        <v>16</v>
      </c>
      <c r="N51" s="24">
        <v>22</v>
      </c>
      <c r="O51" s="24">
        <v>6</v>
      </c>
      <c r="P51" s="24">
        <f t="shared" si="18"/>
        <v>22</v>
      </c>
      <c r="Q51" s="24">
        <v>52</v>
      </c>
      <c r="R51" s="24">
        <v>30</v>
      </c>
      <c r="S51" s="21">
        <f t="shared" si="19"/>
        <v>19</v>
      </c>
      <c r="T51" s="21">
        <v>7</v>
      </c>
      <c r="U51" s="21">
        <v>12</v>
      </c>
    </row>
    <row r="52" spans="2:21" s="2" customFormat="1" ht="12" customHeight="1">
      <c r="B52" s="6"/>
      <c r="C52" s="12"/>
      <c r="D52" s="5" t="s">
        <v>57</v>
      </c>
      <c r="E52" s="24">
        <v>1078</v>
      </c>
      <c r="F52" s="24">
        <f t="shared" si="15"/>
        <v>-1</v>
      </c>
      <c r="G52" s="24">
        <v>2</v>
      </c>
      <c r="H52" s="24">
        <v>3</v>
      </c>
      <c r="I52" s="24">
        <f t="shared" si="16"/>
        <v>3778</v>
      </c>
      <c r="J52" s="24">
        <v>1871</v>
      </c>
      <c r="K52" s="24">
        <v>1907</v>
      </c>
      <c r="L52" s="24">
        <v>-7</v>
      </c>
      <c r="M52" s="24">
        <f t="shared" si="17"/>
        <v>-6</v>
      </c>
      <c r="N52" s="24">
        <v>3</v>
      </c>
      <c r="O52" s="24">
        <v>9</v>
      </c>
      <c r="P52" s="24">
        <f t="shared" si="18"/>
        <v>-1</v>
      </c>
      <c r="Q52" s="24">
        <v>4</v>
      </c>
      <c r="R52" s="24">
        <v>5</v>
      </c>
      <c r="S52" s="21">
        <f t="shared" si="19"/>
        <v>3</v>
      </c>
      <c r="T52" s="21">
        <v>2</v>
      </c>
      <c r="U52" s="21">
        <v>1</v>
      </c>
    </row>
    <row r="53" spans="2:21" s="2" customFormat="1" ht="12" customHeight="1">
      <c r="B53" s="6"/>
      <c r="C53" s="12"/>
      <c r="D53" s="5" t="s">
        <v>58</v>
      </c>
      <c r="E53" s="24">
        <v>478</v>
      </c>
      <c r="F53" s="24">
        <f t="shared" si="15"/>
        <v>0</v>
      </c>
      <c r="G53" s="24">
        <v>0</v>
      </c>
      <c r="H53" s="24">
        <v>0</v>
      </c>
      <c r="I53" s="24">
        <f t="shared" si="16"/>
        <v>1549</v>
      </c>
      <c r="J53" s="24">
        <v>740</v>
      </c>
      <c r="K53" s="24">
        <v>809</v>
      </c>
      <c r="L53" s="24">
        <v>-5</v>
      </c>
      <c r="M53" s="24">
        <f t="shared" si="17"/>
        <v>-5</v>
      </c>
      <c r="N53" s="24">
        <v>0</v>
      </c>
      <c r="O53" s="24">
        <v>5</v>
      </c>
      <c r="P53" s="24">
        <f t="shared" si="18"/>
        <v>0</v>
      </c>
      <c r="Q53" s="24">
        <v>1</v>
      </c>
      <c r="R53" s="24">
        <v>1</v>
      </c>
      <c r="S53" s="21">
        <f t="shared" si="19"/>
        <v>1</v>
      </c>
      <c r="T53" s="21">
        <v>1</v>
      </c>
      <c r="U53" s="21">
        <v>0</v>
      </c>
    </row>
    <row r="54" spans="2:21" s="2" customFormat="1" ht="12" customHeight="1">
      <c r="B54" s="6"/>
      <c r="C54" s="12"/>
      <c r="D54" s="5" t="s">
        <v>59</v>
      </c>
      <c r="E54" s="24">
        <v>713</v>
      </c>
      <c r="F54" s="24">
        <f t="shared" si="15"/>
        <v>2</v>
      </c>
      <c r="G54" s="24">
        <v>2</v>
      </c>
      <c r="H54" s="24">
        <v>0</v>
      </c>
      <c r="I54" s="24">
        <f t="shared" si="16"/>
        <v>2230</v>
      </c>
      <c r="J54" s="24">
        <v>1113</v>
      </c>
      <c r="K54" s="24">
        <v>1117</v>
      </c>
      <c r="L54" s="24">
        <v>-1</v>
      </c>
      <c r="M54" s="24">
        <f t="shared" si="17"/>
        <v>-2</v>
      </c>
      <c r="N54" s="24">
        <v>1</v>
      </c>
      <c r="O54" s="24">
        <v>3</v>
      </c>
      <c r="P54" s="24">
        <f t="shared" si="18"/>
        <v>1</v>
      </c>
      <c r="Q54" s="24">
        <v>7</v>
      </c>
      <c r="R54" s="24">
        <v>6</v>
      </c>
      <c r="S54" s="21">
        <f t="shared" si="19"/>
        <v>1</v>
      </c>
      <c r="T54" s="21">
        <v>1</v>
      </c>
      <c r="U54" s="21">
        <v>0</v>
      </c>
    </row>
    <row r="55" spans="2:21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</row>
    <row r="56" spans="2:21" s="2" customFormat="1" ht="12" customHeight="1">
      <c r="B56" s="6"/>
      <c r="C56" s="70" t="s">
        <v>60</v>
      </c>
      <c r="D56" s="68"/>
      <c r="E56" s="22">
        <f>SUM(E57:E60)</f>
        <v>9941</v>
      </c>
      <c r="F56" s="25">
        <f>G56-H56</f>
        <v>-4</v>
      </c>
      <c r="G56" s="22">
        <f>SUM(G57:G60)</f>
        <v>11</v>
      </c>
      <c r="H56" s="22">
        <f>SUM(H57:H60)</f>
        <v>15</v>
      </c>
      <c r="I56" s="22">
        <f>J56+K56</f>
        <v>39690</v>
      </c>
      <c r="J56" s="22">
        <f>SUM(J57:J60)</f>
        <v>19461</v>
      </c>
      <c r="K56" s="22">
        <f>SUM(K57:K60)</f>
        <v>20229</v>
      </c>
      <c r="L56" s="22">
        <f>SUM(L57:L60)</f>
        <v>-19</v>
      </c>
      <c r="M56" s="22">
        <f>N56-O56</f>
        <v>-6</v>
      </c>
      <c r="N56" s="22">
        <f>SUM(N57:N60)</f>
        <v>31</v>
      </c>
      <c r="O56" s="22">
        <f>SUM(O57:O60)</f>
        <v>37</v>
      </c>
      <c r="P56" s="22">
        <f>Q56-R56</f>
        <v>-13</v>
      </c>
      <c r="Q56" s="22">
        <f>SUM(Q57:Q60)</f>
        <v>57</v>
      </c>
      <c r="R56" s="22">
        <f>SUM(R57:R60)</f>
        <v>70</v>
      </c>
      <c r="S56" s="23">
        <f>T56+U56</f>
        <v>53</v>
      </c>
      <c r="T56" s="23">
        <f>SUM(T57:T60)</f>
        <v>29</v>
      </c>
      <c r="U56" s="23">
        <f>SUM(U57:U60)</f>
        <v>24</v>
      </c>
    </row>
    <row r="57" spans="2:21" s="2" customFormat="1" ht="12" customHeight="1">
      <c r="B57" s="6"/>
      <c r="C57" s="12"/>
      <c r="D57" s="5" t="s">
        <v>61</v>
      </c>
      <c r="E57" s="24">
        <v>1193</v>
      </c>
      <c r="F57" s="24">
        <f>G57-H57</f>
        <v>1</v>
      </c>
      <c r="G57" s="24">
        <v>2</v>
      </c>
      <c r="H57" s="24">
        <v>1</v>
      </c>
      <c r="I57" s="24">
        <f>J57+K57</f>
        <v>5159</v>
      </c>
      <c r="J57" s="24">
        <v>2575</v>
      </c>
      <c r="K57" s="24">
        <v>2584</v>
      </c>
      <c r="L57" s="24">
        <v>-11</v>
      </c>
      <c r="M57" s="24">
        <f>N57-O57</f>
        <v>-4</v>
      </c>
      <c r="N57" s="24">
        <v>4</v>
      </c>
      <c r="O57" s="24">
        <v>8</v>
      </c>
      <c r="P57" s="24">
        <f>Q57-R57</f>
        <v>-7</v>
      </c>
      <c r="Q57" s="24">
        <v>5</v>
      </c>
      <c r="R57" s="24">
        <v>12</v>
      </c>
      <c r="S57" s="21">
        <f>T57+U57</f>
        <v>9</v>
      </c>
      <c r="T57" s="21">
        <v>4</v>
      </c>
      <c r="U57" s="21">
        <v>5</v>
      </c>
    </row>
    <row r="58" spans="2:21" s="2" customFormat="1" ht="12" customHeight="1">
      <c r="B58" s="6"/>
      <c r="C58" s="12"/>
      <c r="D58" s="5" t="s">
        <v>62</v>
      </c>
      <c r="E58" s="24">
        <v>3877</v>
      </c>
      <c r="F58" s="24">
        <f>G58-H58</f>
        <v>-3</v>
      </c>
      <c r="G58" s="24">
        <v>6</v>
      </c>
      <c r="H58" s="24">
        <v>9</v>
      </c>
      <c r="I58" s="24">
        <f>J58+K58</f>
        <v>14902</v>
      </c>
      <c r="J58" s="24">
        <v>7293</v>
      </c>
      <c r="K58" s="24">
        <v>7609</v>
      </c>
      <c r="L58" s="24">
        <v>-20</v>
      </c>
      <c r="M58" s="24">
        <f>N58-O58</f>
        <v>-5</v>
      </c>
      <c r="N58" s="24">
        <v>9</v>
      </c>
      <c r="O58" s="24">
        <v>14</v>
      </c>
      <c r="P58" s="24">
        <f>Q58-R58</f>
        <v>-15</v>
      </c>
      <c r="Q58" s="24">
        <v>23</v>
      </c>
      <c r="R58" s="24">
        <v>38</v>
      </c>
      <c r="S58" s="21">
        <f>T58+U58</f>
        <v>30</v>
      </c>
      <c r="T58" s="21">
        <v>18</v>
      </c>
      <c r="U58" s="21">
        <v>12</v>
      </c>
    </row>
    <row r="59" spans="2:21" s="2" customFormat="1" ht="12" customHeight="1">
      <c r="B59" s="6"/>
      <c r="C59" s="12"/>
      <c r="D59" s="5" t="s">
        <v>63</v>
      </c>
      <c r="E59" s="24">
        <v>1557</v>
      </c>
      <c r="F59" s="24">
        <f>G59-H59</f>
        <v>0</v>
      </c>
      <c r="G59" s="24">
        <v>0</v>
      </c>
      <c r="H59" s="24">
        <v>0</v>
      </c>
      <c r="I59" s="24">
        <f>J59+K59</f>
        <v>5668</v>
      </c>
      <c r="J59" s="24">
        <v>2718</v>
      </c>
      <c r="K59" s="24">
        <v>2950</v>
      </c>
      <c r="L59" s="24">
        <v>-5</v>
      </c>
      <c r="M59" s="24">
        <f>N59-O59</f>
        <v>-5</v>
      </c>
      <c r="N59" s="24">
        <v>2</v>
      </c>
      <c r="O59" s="24">
        <v>7</v>
      </c>
      <c r="P59" s="24">
        <f>Q59-R59</f>
        <v>0</v>
      </c>
      <c r="Q59" s="24">
        <v>7</v>
      </c>
      <c r="R59" s="24">
        <v>7</v>
      </c>
      <c r="S59" s="21">
        <f>T59+U59</f>
        <v>3</v>
      </c>
      <c r="T59" s="21">
        <v>1</v>
      </c>
      <c r="U59" s="21">
        <v>2</v>
      </c>
    </row>
    <row r="60" spans="2:21" s="2" customFormat="1" ht="12" customHeight="1">
      <c r="B60" s="6"/>
      <c r="C60" s="12"/>
      <c r="D60" s="5" t="s">
        <v>64</v>
      </c>
      <c r="E60" s="24">
        <v>3314</v>
      </c>
      <c r="F60" s="24">
        <f>G60-H60</f>
        <v>-2</v>
      </c>
      <c r="G60" s="24">
        <v>3</v>
      </c>
      <c r="H60" s="24">
        <v>5</v>
      </c>
      <c r="I60" s="24">
        <f>J60+K60</f>
        <v>13961</v>
      </c>
      <c r="J60" s="24">
        <v>6875</v>
      </c>
      <c r="K60" s="24">
        <v>7086</v>
      </c>
      <c r="L60" s="24">
        <v>17</v>
      </c>
      <c r="M60" s="24">
        <f>N60-O60</f>
        <v>8</v>
      </c>
      <c r="N60" s="24">
        <v>16</v>
      </c>
      <c r="O60" s="24">
        <v>8</v>
      </c>
      <c r="P60" s="24">
        <f>Q60-R60</f>
        <v>9</v>
      </c>
      <c r="Q60" s="24">
        <v>22</v>
      </c>
      <c r="R60" s="24">
        <v>13</v>
      </c>
      <c r="S60" s="21">
        <f>T60+U60</f>
        <v>11</v>
      </c>
      <c r="T60" s="21">
        <v>6</v>
      </c>
      <c r="U60" s="21">
        <v>5</v>
      </c>
    </row>
    <row r="61" spans="2:21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</row>
    <row r="62" spans="2:21" s="2" customFormat="1" ht="12" customHeight="1">
      <c r="B62" s="6"/>
      <c r="C62" s="70" t="s">
        <v>65</v>
      </c>
      <c r="D62" s="68"/>
      <c r="E62" s="22">
        <f>E63</f>
        <v>5181</v>
      </c>
      <c r="F62" s="25">
        <f>G62-H62</f>
        <v>0</v>
      </c>
      <c r="G62" s="22">
        <f>G63</f>
        <v>8</v>
      </c>
      <c r="H62" s="22">
        <f>H63</f>
        <v>8</v>
      </c>
      <c r="I62" s="22">
        <f>J62+K62</f>
        <v>19027</v>
      </c>
      <c r="J62" s="22">
        <f>J63</f>
        <v>9217</v>
      </c>
      <c r="K62" s="22">
        <f>K63</f>
        <v>9810</v>
      </c>
      <c r="L62" s="22">
        <f>L63</f>
        <v>-19</v>
      </c>
      <c r="M62" s="22">
        <f>N62-O62</f>
        <v>-11</v>
      </c>
      <c r="N62" s="22">
        <f>N63</f>
        <v>10</v>
      </c>
      <c r="O62" s="22">
        <f>O63</f>
        <v>21</v>
      </c>
      <c r="P62" s="22">
        <f>Q62-R62</f>
        <v>-8</v>
      </c>
      <c r="Q62" s="22">
        <f>Q63</f>
        <v>26</v>
      </c>
      <c r="R62" s="22">
        <f>R63</f>
        <v>34</v>
      </c>
      <c r="S62" s="23">
        <f>T62+U62</f>
        <v>25</v>
      </c>
      <c r="T62" s="23">
        <f>T63</f>
        <v>11</v>
      </c>
      <c r="U62" s="23">
        <f>U63</f>
        <v>14</v>
      </c>
    </row>
    <row r="63" spans="2:21" s="2" customFormat="1" ht="12" customHeight="1">
      <c r="B63" s="6"/>
      <c r="C63" s="12"/>
      <c r="D63" s="5" t="s">
        <v>66</v>
      </c>
      <c r="E63" s="24">
        <v>5181</v>
      </c>
      <c r="F63" s="24">
        <f>G63-H63</f>
        <v>0</v>
      </c>
      <c r="G63" s="24">
        <v>8</v>
      </c>
      <c r="H63" s="24">
        <v>8</v>
      </c>
      <c r="I63" s="24">
        <f>J63+K63</f>
        <v>19027</v>
      </c>
      <c r="J63" s="24">
        <v>9217</v>
      </c>
      <c r="K63" s="24">
        <v>9810</v>
      </c>
      <c r="L63" s="24">
        <v>-19</v>
      </c>
      <c r="M63" s="24">
        <f>N63-O63</f>
        <v>-11</v>
      </c>
      <c r="N63" s="24">
        <v>10</v>
      </c>
      <c r="O63" s="24">
        <v>21</v>
      </c>
      <c r="P63" s="24">
        <f>Q63-R63</f>
        <v>-8</v>
      </c>
      <c r="Q63" s="24">
        <v>26</v>
      </c>
      <c r="R63" s="24">
        <v>34</v>
      </c>
      <c r="S63" s="21">
        <f>T63+U63</f>
        <v>25</v>
      </c>
      <c r="T63" s="21">
        <v>11</v>
      </c>
      <c r="U63" s="21">
        <v>14</v>
      </c>
    </row>
    <row r="64" spans="2:21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</row>
    <row r="65" spans="2:21" s="2" customFormat="1" ht="12" customHeight="1">
      <c r="B65" s="6"/>
      <c r="C65" s="70" t="s">
        <v>67</v>
      </c>
      <c r="D65" s="68"/>
      <c r="E65" s="22">
        <f>SUM(E66:E73)</f>
        <v>21177</v>
      </c>
      <c r="F65" s="25">
        <f aca="true" t="shared" si="20" ref="F65:F73">G65-H65</f>
        <v>-29</v>
      </c>
      <c r="G65" s="22">
        <f>SUM(G66:G73)</f>
        <v>30</v>
      </c>
      <c r="H65" s="22">
        <f>SUM(H66:H73)</f>
        <v>59</v>
      </c>
      <c r="I65" s="22">
        <f aca="true" t="shared" si="21" ref="I65:I73">J65+K65</f>
        <v>74339</v>
      </c>
      <c r="J65" s="22">
        <f>SUM(J66:J74)</f>
        <v>36754</v>
      </c>
      <c r="K65" s="22">
        <f>SUM(K66:K74)</f>
        <v>37585</v>
      </c>
      <c r="L65" s="22">
        <f>SUM(L66:L73)</f>
        <v>-35</v>
      </c>
      <c r="M65" s="22">
        <f aca="true" t="shared" si="22" ref="M65:M73">N65-O65</f>
        <v>6</v>
      </c>
      <c r="N65" s="22">
        <f>SUM(N66:N73)</f>
        <v>67</v>
      </c>
      <c r="O65" s="22">
        <f>SUM(O66:O73)</f>
        <v>61</v>
      </c>
      <c r="P65" s="22">
        <f aca="true" t="shared" si="23" ref="P65:P73">Q65-R65</f>
        <v>-41</v>
      </c>
      <c r="Q65" s="22">
        <f>SUM(Q66:Q73)</f>
        <v>135</v>
      </c>
      <c r="R65" s="22">
        <f>SUM(R66:R73)</f>
        <v>176</v>
      </c>
      <c r="S65" s="23">
        <f>T65+U65</f>
        <v>91</v>
      </c>
      <c r="T65" s="23">
        <f>SUM(T66:T73)</f>
        <v>42</v>
      </c>
      <c r="U65" s="23">
        <f>SUM(U66:U73)</f>
        <v>49</v>
      </c>
    </row>
    <row r="66" spans="2:21" s="2" customFormat="1" ht="12" customHeight="1">
      <c r="B66" s="6"/>
      <c r="C66" s="12"/>
      <c r="D66" s="5" t="s">
        <v>68</v>
      </c>
      <c r="E66" s="24">
        <v>5512</v>
      </c>
      <c r="F66" s="24">
        <f t="shared" si="20"/>
        <v>-5</v>
      </c>
      <c r="G66" s="24">
        <v>5</v>
      </c>
      <c r="H66" s="24">
        <v>10</v>
      </c>
      <c r="I66" s="24">
        <f t="shared" si="21"/>
        <v>20290</v>
      </c>
      <c r="J66" s="24">
        <v>9917</v>
      </c>
      <c r="K66" s="24">
        <v>10373</v>
      </c>
      <c r="L66" s="24">
        <v>-19</v>
      </c>
      <c r="M66" s="24">
        <f t="shared" si="22"/>
        <v>-5</v>
      </c>
      <c r="N66" s="24">
        <v>14</v>
      </c>
      <c r="O66" s="24">
        <v>19</v>
      </c>
      <c r="P66" s="24">
        <f t="shared" si="23"/>
        <v>-14</v>
      </c>
      <c r="Q66" s="24">
        <v>29</v>
      </c>
      <c r="R66" s="24">
        <v>43</v>
      </c>
      <c r="S66" s="21">
        <f>T66+U66</f>
        <v>25</v>
      </c>
      <c r="T66" s="21">
        <v>12</v>
      </c>
      <c r="U66" s="21">
        <v>13</v>
      </c>
    </row>
    <row r="67" spans="2:21" s="2" customFormat="1" ht="12" customHeight="1">
      <c r="B67" s="6"/>
      <c r="C67" s="12"/>
      <c r="D67" s="5" t="s">
        <v>41</v>
      </c>
      <c r="E67" s="24">
        <v>643</v>
      </c>
      <c r="F67" s="24">
        <f t="shared" si="20"/>
        <v>-1</v>
      </c>
      <c r="G67" s="24">
        <v>0</v>
      </c>
      <c r="H67" s="24">
        <v>1</v>
      </c>
      <c r="I67" s="24">
        <f t="shared" si="21"/>
        <v>2754</v>
      </c>
      <c r="J67" s="24">
        <v>1343</v>
      </c>
      <c r="K67" s="24">
        <v>1411</v>
      </c>
      <c r="L67" s="24">
        <v>-4</v>
      </c>
      <c r="M67" s="24">
        <f t="shared" si="22"/>
        <v>0</v>
      </c>
      <c r="N67" s="24">
        <v>1</v>
      </c>
      <c r="O67" s="24">
        <v>1</v>
      </c>
      <c r="P67" s="24">
        <f t="shared" si="23"/>
        <v>-4</v>
      </c>
      <c r="Q67" s="24">
        <v>2</v>
      </c>
      <c r="R67" s="24">
        <v>6</v>
      </c>
      <c r="S67" s="21">
        <f aca="true" t="shared" si="24" ref="S67:S73">T67+U67</f>
        <v>6</v>
      </c>
      <c r="T67" s="21">
        <v>3</v>
      </c>
      <c r="U67" s="21">
        <v>3</v>
      </c>
    </row>
    <row r="68" spans="2:21" s="2" customFormat="1" ht="12" customHeight="1">
      <c r="B68" s="6"/>
      <c r="C68" s="12"/>
      <c r="D68" s="5" t="s">
        <v>69</v>
      </c>
      <c r="E68" s="24">
        <v>4526</v>
      </c>
      <c r="F68" s="24">
        <f t="shared" si="20"/>
        <v>5</v>
      </c>
      <c r="G68" s="24">
        <v>9</v>
      </c>
      <c r="H68" s="24">
        <v>4</v>
      </c>
      <c r="I68" s="24">
        <f t="shared" si="21"/>
        <v>17076</v>
      </c>
      <c r="J68" s="24">
        <v>8294</v>
      </c>
      <c r="K68" s="24">
        <v>8782</v>
      </c>
      <c r="L68" s="24">
        <v>16</v>
      </c>
      <c r="M68" s="24">
        <f t="shared" si="22"/>
        <v>1</v>
      </c>
      <c r="N68" s="24">
        <v>17</v>
      </c>
      <c r="O68" s="24">
        <v>16</v>
      </c>
      <c r="P68" s="24">
        <f t="shared" si="23"/>
        <v>15</v>
      </c>
      <c r="Q68" s="24">
        <v>32</v>
      </c>
      <c r="R68" s="24">
        <v>17</v>
      </c>
      <c r="S68" s="21">
        <f t="shared" si="24"/>
        <v>11</v>
      </c>
      <c r="T68" s="21">
        <v>4</v>
      </c>
      <c r="U68" s="21">
        <v>7</v>
      </c>
    </row>
    <row r="69" spans="2:21" s="2" customFormat="1" ht="12" customHeight="1">
      <c r="B69" s="6"/>
      <c r="C69" s="12"/>
      <c r="D69" s="5" t="s">
        <v>70</v>
      </c>
      <c r="E69" s="24">
        <v>1997</v>
      </c>
      <c r="F69" s="24">
        <f t="shared" si="20"/>
        <v>-9</v>
      </c>
      <c r="G69" s="24">
        <v>1</v>
      </c>
      <c r="H69" s="24">
        <v>10</v>
      </c>
      <c r="I69" s="24">
        <f t="shared" si="21"/>
        <v>7219</v>
      </c>
      <c r="J69" s="24">
        <v>3580</v>
      </c>
      <c r="K69" s="24">
        <v>3639</v>
      </c>
      <c r="L69" s="24">
        <v>-8</v>
      </c>
      <c r="M69" s="24">
        <f t="shared" si="22"/>
        <v>3</v>
      </c>
      <c r="N69" s="24">
        <v>8</v>
      </c>
      <c r="O69" s="24">
        <v>5</v>
      </c>
      <c r="P69" s="24">
        <f t="shared" si="23"/>
        <v>-11</v>
      </c>
      <c r="Q69" s="24">
        <v>13</v>
      </c>
      <c r="R69" s="24">
        <v>24</v>
      </c>
      <c r="S69" s="21">
        <f t="shared" si="24"/>
        <v>12</v>
      </c>
      <c r="T69" s="21">
        <v>7</v>
      </c>
      <c r="U69" s="21">
        <v>5</v>
      </c>
    </row>
    <row r="70" spans="2:21" s="2" customFormat="1" ht="12" customHeight="1">
      <c r="B70" s="6"/>
      <c r="C70" s="12"/>
      <c r="D70" s="5" t="s">
        <v>71</v>
      </c>
      <c r="E70" s="24">
        <v>2856</v>
      </c>
      <c r="F70" s="24">
        <f t="shared" si="20"/>
        <v>-7</v>
      </c>
      <c r="G70" s="24">
        <v>2</v>
      </c>
      <c r="H70" s="24">
        <v>9</v>
      </c>
      <c r="I70" s="24">
        <f t="shared" si="21"/>
        <v>10735</v>
      </c>
      <c r="J70" s="24">
        <v>5323</v>
      </c>
      <c r="K70" s="24">
        <v>5412</v>
      </c>
      <c r="L70" s="24">
        <v>-3</v>
      </c>
      <c r="M70" s="24">
        <f t="shared" si="22"/>
        <v>8</v>
      </c>
      <c r="N70" s="24">
        <v>15</v>
      </c>
      <c r="O70" s="24">
        <v>7</v>
      </c>
      <c r="P70" s="24">
        <f t="shared" si="23"/>
        <v>-11</v>
      </c>
      <c r="Q70" s="24">
        <v>16</v>
      </c>
      <c r="R70" s="24">
        <v>27</v>
      </c>
      <c r="S70" s="21">
        <f t="shared" si="24"/>
        <v>15</v>
      </c>
      <c r="T70" s="21">
        <v>8</v>
      </c>
      <c r="U70" s="21">
        <v>7</v>
      </c>
    </row>
    <row r="71" spans="2:21" s="2" customFormat="1" ht="12" customHeight="1">
      <c r="B71" s="6"/>
      <c r="C71" s="12"/>
      <c r="D71" s="5" t="s">
        <v>72</v>
      </c>
      <c r="E71" s="24">
        <v>3440</v>
      </c>
      <c r="F71" s="24">
        <f t="shared" si="20"/>
        <v>-7</v>
      </c>
      <c r="G71" s="24">
        <v>10</v>
      </c>
      <c r="H71" s="24">
        <v>17</v>
      </c>
      <c r="I71" s="24">
        <f t="shared" si="21"/>
        <v>9267</v>
      </c>
      <c r="J71" s="24">
        <v>4519</v>
      </c>
      <c r="K71" s="24">
        <v>4748</v>
      </c>
      <c r="L71" s="24">
        <v>-8</v>
      </c>
      <c r="M71" s="24">
        <f t="shared" si="22"/>
        <v>0</v>
      </c>
      <c r="N71" s="24">
        <v>7</v>
      </c>
      <c r="O71" s="24">
        <v>7</v>
      </c>
      <c r="P71" s="24">
        <f t="shared" si="23"/>
        <v>-8</v>
      </c>
      <c r="Q71" s="24">
        <v>33</v>
      </c>
      <c r="R71" s="24">
        <v>41</v>
      </c>
      <c r="S71" s="21">
        <f t="shared" si="24"/>
        <v>14</v>
      </c>
      <c r="T71" s="21">
        <v>5</v>
      </c>
      <c r="U71" s="21">
        <v>9</v>
      </c>
    </row>
    <row r="72" spans="2:21" s="2" customFormat="1" ht="12" customHeight="1">
      <c r="B72" s="6"/>
      <c r="C72" s="12"/>
      <c r="D72" s="5" t="s">
        <v>73</v>
      </c>
      <c r="E72" s="24">
        <v>639</v>
      </c>
      <c r="F72" s="24">
        <f t="shared" si="20"/>
        <v>0</v>
      </c>
      <c r="G72" s="24">
        <v>2</v>
      </c>
      <c r="H72" s="24">
        <v>2</v>
      </c>
      <c r="I72" s="24">
        <f t="shared" si="21"/>
        <v>2258</v>
      </c>
      <c r="J72" s="24">
        <v>1142</v>
      </c>
      <c r="K72" s="24">
        <v>1116</v>
      </c>
      <c r="L72" s="24">
        <v>2</v>
      </c>
      <c r="M72" s="24">
        <f t="shared" si="22"/>
        <v>-1</v>
      </c>
      <c r="N72" s="24">
        <v>0</v>
      </c>
      <c r="O72" s="24">
        <v>1</v>
      </c>
      <c r="P72" s="24">
        <f t="shared" si="23"/>
        <v>3</v>
      </c>
      <c r="Q72" s="24">
        <v>7</v>
      </c>
      <c r="R72" s="24">
        <v>4</v>
      </c>
      <c r="S72" s="21">
        <f t="shared" si="24"/>
        <v>3</v>
      </c>
      <c r="T72" s="21">
        <v>2</v>
      </c>
      <c r="U72" s="21">
        <v>1</v>
      </c>
    </row>
    <row r="73" spans="2:21" s="2" customFormat="1" ht="12" customHeight="1">
      <c r="B73" s="6"/>
      <c r="C73" s="12"/>
      <c r="D73" s="5" t="s">
        <v>74</v>
      </c>
      <c r="E73" s="24">
        <v>1564</v>
      </c>
      <c r="F73" s="24">
        <f t="shared" si="20"/>
        <v>-5</v>
      </c>
      <c r="G73" s="24">
        <v>1</v>
      </c>
      <c r="H73" s="24">
        <v>6</v>
      </c>
      <c r="I73" s="24">
        <f t="shared" si="21"/>
        <v>4740</v>
      </c>
      <c r="J73" s="24">
        <v>2636</v>
      </c>
      <c r="K73" s="24">
        <v>2104</v>
      </c>
      <c r="L73" s="24">
        <v>-11</v>
      </c>
      <c r="M73" s="24">
        <f t="shared" si="22"/>
        <v>0</v>
      </c>
      <c r="N73" s="24">
        <v>5</v>
      </c>
      <c r="O73" s="24">
        <v>5</v>
      </c>
      <c r="P73" s="24">
        <f t="shared" si="23"/>
        <v>-11</v>
      </c>
      <c r="Q73" s="24">
        <v>3</v>
      </c>
      <c r="R73" s="24">
        <v>14</v>
      </c>
      <c r="S73" s="21">
        <f t="shared" si="24"/>
        <v>5</v>
      </c>
      <c r="T73" s="21">
        <v>1</v>
      </c>
      <c r="U73" s="21">
        <v>4</v>
      </c>
    </row>
    <row r="74" spans="2:21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</row>
    <row r="75" spans="2:21" s="2" customFormat="1" ht="12" customHeight="1">
      <c r="B75" s="6"/>
      <c r="C75" s="70" t="s">
        <v>75</v>
      </c>
      <c r="D75" s="68"/>
      <c r="E75" s="22">
        <f>SUM(E76:E83)</f>
        <v>15587</v>
      </c>
      <c r="F75" s="25">
        <f aca="true" t="shared" si="25" ref="F75:F83">G75-H75</f>
        <v>25</v>
      </c>
      <c r="G75" s="22">
        <f>SUM(G76:G83)</f>
        <v>50</v>
      </c>
      <c r="H75" s="22">
        <f>SUM(H76:H83)</f>
        <v>25</v>
      </c>
      <c r="I75" s="22">
        <f aca="true" t="shared" si="26" ref="I75:I83">J75+K75</f>
        <v>55929</v>
      </c>
      <c r="J75" s="22">
        <f>SUM(J76:J84)</f>
        <v>27613</v>
      </c>
      <c r="K75" s="22">
        <f>SUM(K76:K84)</f>
        <v>28316</v>
      </c>
      <c r="L75" s="22">
        <f>SUM(L76:L83)</f>
        <v>93</v>
      </c>
      <c r="M75" s="22">
        <f aca="true" t="shared" si="27" ref="M75:M83">N75-O75</f>
        <v>31</v>
      </c>
      <c r="N75" s="22">
        <f>SUM(N76:N83)</f>
        <v>69</v>
      </c>
      <c r="O75" s="22">
        <f>SUM(O76:O83)</f>
        <v>38</v>
      </c>
      <c r="P75" s="22">
        <f aca="true" t="shared" si="28" ref="P75:P83">Q75-R75</f>
        <v>62</v>
      </c>
      <c r="Q75" s="22">
        <f>SUM(Q76:Q83)</f>
        <v>226</v>
      </c>
      <c r="R75" s="22">
        <f>SUM(R76:R83)</f>
        <v>164</v>
      </c>
      <c r="S75" s="23">
        <f>T75+U75</f>
        <v>92</v>
      </c>
      <c r="T75" s="23">
        <f>SUM(T76:T83)</f>
        <v>46</v>
      </c>
      <c r="U75" s="23">
        <f>SUM(U76:U83)</f>
        <v>46</v>
      </c>
    </row>
    <row r="76" spans="2:21" s="2" customFormat="1" ht="12" customHeight="1">
      <c r="B76" s="6"/>
      <c r="C76" s="12"/>
      <c r="D76" s="5" t="s">
        <v>76</v>
      </c>
      <c r="E76" s="24">
        <v>800</v>
      </c>
      <c r="F76" s="24">
        <f t="shared" si="25"/>
        <v>-1</v>
      </c>
      <c r="G76" s="24">
        <v>0</v>
      </c>
      <c r="H76" s="24">
        <v>1</v>
      </c>
      <c r="I76" s="24">
        <f t="shared" si="26"/>
        <v>3172</v>
      </c>
      <c r="J76" s="24">
        <v>1584</v>
      </c>
      <c r="K76" s="24">
        <v>1588</v>
      </c>
      <c r="L76" s="24">
        <v>-2</v>
      </c>
      <c r="M76" s="24">
        <f t="shared" si="27"/>
        <v>1</v>
      </c>
      <c r="N76" s="24">
        <v>3</v>
      </c>
      <c r="O76" s="24">
        <v>2</v>
      </c>
      <c r="P76" s="24">
        <f t="shared" si="28"/>
        <v>-3</v>
      </c>
      <c r="Q76" s="24">
        <v>4</v>
      </c>
      <c r="R76" s="24">
        <v>7</v>
      </c>
      <c r="S76" s="21">
        <f>T76+U76</f>
        <v>6</v>
      </c>
      <c r="T76" s="21">
        <v>2</v>
      </c>
      <c r="U76" s="21">
        <v>4</v>
      </c>
    </row>
    <row r="77" spans="2:21" s="2" customFormat="1" ht="12" customHeight="1">
      <c r="B77" s="6"/>
      <c r="C77" s="12"/>
      <c r="D77" s="5" t="s">
        <v>77</v>
      </c>
      <c r="E77" s="24">
        <v>1821</v>
      </c>
      <c r="F77" s="24">
        <f t="shared" si="25"/>
        <v>-1</v>
      </c>
      <c r="G77" s="24">
        <v>2</v>
      </c>
      <c r="H77" s="24">
        <v>3</v>
      </c>
      <c r="I77" s="24">
        <f t="shared" si="26"/>
        <v>6407</v>
      </c>
      <c r="J77" s="24">
        <v>3153</v>
      </c>
      <c r="K77" s="24">
        <v>3254</v>
      </c>
      <c r="L77" s="24">
        <v>-13</v>
      </c>
      <c r="M77" s="24">
        <f t="shared" si="27"/>
        <v>7</v>
      </c>
      <c r="N77" s="24">
        <v>12</v>
      </c>
      <c r="O77" s="24">
        <v>5</v>
      </c>
      <c r="P77" s="24">
        <f t="shared" si="28"/>
        <v>-20</v>
      </c>
      <c r="Q77" s="24">
        <v>14</v>
      </c>
      <c r="R77" s="24">
        <v>34</v>
      </c>
      <c r="S77" s="21">
        <f aca="true" t="shared" si="29" ref="S77:S83">T77+U77</f>
        <v>28</v>
      </c>
      <c r="T77" s="21">
        <v>18</v>
      </c>
      <c r="U77" s="21">
        <v>10</v>
      </c>
    </row>
    <row r="78" spans="2:21" s="2" customFormat="1" ht="12" customHeight="1">
      <c r="B78" s="6"/>
      <c r="C78" s="12"/>
      <c r="D78" s="5" t="s">
        <v>78</v>
      </c>
      <c r="E78" s="24">
        <v>1645</v>
      </c>
      <c r="F78" s="24">
        <f t="shared" si="25"/>
        <v>19</v>
      </c>
      <c r="G78" s="24">
        <v>20</v>
      </c>
      <c r="H78" s="24">
        <v>1</v>
      </c>
      <c r="I78" s="24">
        <f t="shared" si="26"/>
        <v>6204</v>
      </c>
      <c r="J78" s="24">
        <v>3045</v>
      </c>
      <c r="K78" s="24">
        <v>3159</v>
      </c>
      <c r="L78" s="24">
        <v>103</v>
      </c>
      <c r="M78" s="24">
        <f t="shared" si="27"/>
        <v>1</v>
      </c>
      <c r="N78" s="24">
        <v>5</v>
      </c>
      <c r="O78" s="24">
        <v>4</v>
      </c>
      <c r="P78" s="24">
        <f t="shared" si="28"/>
        <v>102</v>
      </c>
      <c r="Q78" s="24">
        <v>109</v>
      </c>
      <c r="R78" s="24">
        <v>7</v>
      </c>
      <c r="S78" s="21">
        <f t="shared" si="29"/>
        <v>4</v>
      </c>
      <c r="T78" s="21">
        <v>2</v>
      </c>
      <c r="U78" s="21">
        <v>2</v>
      </c>
    </row>
    <row r="79" spans="2:21" s="2" customFormat="1" ht="12" customHeight="1">
      <c r="B79" s="6"/>
      <c r="C79" s="12"/>
      <c r="D79" s="5" t="s">
        <v>79</v>
      </c>
      <c r="E79" s="24">
        <v>867</v>
      </c>
      <c r="F79" s="24">
        <f t="shared" si="25"/>
        <v>0</v>
      </c>
      <c r="G79" s="24">
        <v>0</v>
      </c>
      <c r="H79" s="24">
        <v>0</v>
      </c>
      <c r="I79" s="24">
        <f t="shared" si="26"/>
        <v>3896</v>
      </c>
      <c r="J79" s="24">
        <v>1898</v>
      </c>
      <c r="K79" s="24">
        <v>1998</v>
      </c>
      <c r="L79" s="24">
        <v>-2</v>
      </c>
      <c r="M79" s="24">
        <f t="shared" si="27"/>
        <v>6</v>
      </c>
      <c r="N79" s="24">
        <v>8</v>
      </c>
      <c r="O79" s="24">
        <v>2</v>
      </c>
      <c r="P79" s="24">
        <f t="shared" si="28"/>
        <v>-8</v>
      </c>
      <c r="Q79" s="24">
        <v>0</v>
      </c>
      <c r="R79" s="24">
        <v>8</v>
      </c>
      <c r="S79" s="21">
        <f t="shared" si="29"/>
        <v>8</v>
      </c>
      <c r="T79" s="21">
        <v>5</v>
      </c>
      <c r="U79" s="21">
        <v>3</v>
      </c>
    </row>
    <row r="80" spans="2:21" s="2" customFormat="1" ht="12" customHeight="1">
      <c r="B80" s="6"/>
      <c r="C80" s="12"/>
      <c r="D80" s="5" t="s">
        <v>80</v>
      </c>
      <c r="E80" s="24">
        <v>2922</v>
      </c>
      <c r="F80" s="24">
        <f t="shared" si="25"/>
        <v>1</v>
      </c>
      <c r="G80" s="24">
        <v>7</v>
      </c>
      <c r="H80" s="24">
        <v>6</v>
      </c>
      <c r="I80" s="24">
        <f t="shared" si="26"/>
        <v>10874</v>
      </c>
      <c r="J80" s="24">
        <v>5416</v>
      </c>
      <c r="K80" s="24">
        <v>5458</v>
      </c>
      <c r="L80" s="24">
        <v>2</v>
      </c>
      <c r="M80" s="24">
        <f t="shared" si="27"/>
        <v>9</v>
      </c>
      <c r="N80" s="24">
        <v>14</v>
      </c>
      <c r="O80" s="24">
        <v>5</v>
      </c>
      <c r="P80" s="24">
        <f t="shared" si="28"/>
        <v>-7</v>
      </c>
      <c r="Q80" s="24">
        <v>23</v>
      </c>
      <c r="R80" s="24">
        <v>30</v>
      </c>
      <c r="S80" s="21">
        <f t="shared" si="29"/>
        <v>22</v>
      </c>
      <c r="T80" s="21">
        <v>8</v>
      </c>
      <c r="U80" s="21">
        <v>14</v>
      </c>
    </row>
    <row r="81" spans="2:21" s="2" customFormat="1" ht="12" customHeight="1">
      <c r="B81" s="6"/>
      <c r="C81" s="12"/>
      <c r="D81" s="5" t="s">
        <v>81</v>
      </c>
      <c r="E81" s="24">
        <v>3361</v>
      </c>
      <c r="F81" s="24">
        <f t="shared" si="25"/>
        <v>7</v>
      </c>
      <c r="G81" s="24">
        <v>18</v>
      </c>
      <c r="H81" s="24">
        <v>11</v>
      </c>
      <c r="I81" s="24">
        <f t="shared" si="26"/>
        <v>8663</v>
      </c>
      <c r="J81" s="24">
        <v>4247</v>
      </c>
      <c r="K81" s="24">
        <v>4416</v>
      </c>
      <c r="L81" s="24">
        <v>-7</v>
      </c>
      <c r="M81" s="24">
        <f t="shared" si="27"/>
        <v>-1</v>
      </c>
      <c r="N81" s="24">
        <v>8</v>
      </c>
      <c r="O81" s="24">
        <v>9</v>
      </c>
      <c r="P81" s="24">
        <f t="shared" si="28"/>
        <v>-6</v>
      </c>
      <c r="Q81" s="24">
        <v>48</v>
      </c>
      <c r="R81" s="24">
        <v>54</v>
      </c>
      <c r="S81" s="21">
        <f t="shared" si="29"/>
        <v>11</v>
      </c>
      <c r="T81" s="21">
        <v>7</v>
      </c>
      <c r="U81" s="21">
        <v>4</v>
      </c>
    </row>
    <row r="82" spans="2:21" s="2" customFormat="1" ht="12" customHeight="1">
      <c r="B82" s="6"/>
      <c r="C82" s="12"/>
      <c r="D82" s="5" t="s">
        <v>82</v>
      </c>
      <c r="E82" s="24">
        <v>2300</v>
      </c>
      <c r="F82" s="24">
        <f t="shared" si="25"/>
        <v>-1</v>
      </c>
      <c r="G82" s="24">
        <v>1</v>
      </c>
      <c r="H82" s="24">
        <v>2</v>
      </c>
      <c r="I82" s="24">
        <f t="shared" si="26"/>
        <v>8414</v>
      </c>
      <c r="J82" s="24">
        <v>4141</v>
      </c>
      <c r="K82" s="24">
        <v>4273</v>
      </c>
      <c r="L82" s="24">
        <v>1</v>
      </c>
      <c r="M82" s="24">
        <f t="shared" si="27"/>
        <v>6</v>
      </c>
      <c r="N82" s="24">
        <v>13</v>
      </c>
      <c r="O82" s="24">
        <v>7</v>
      </c>
      <c r="P82" s="24">
        <f t="shared" si="28"/>
        <v>-5</v>
      </c>
      <c r="Q82" s="24">
        <v>10</v>
      </c>
      <c r="R82" s="24">
        <v>15</v>
      </c>
      <c r="S82" s="21">
        <f t="shared" si="29"/>
        <v>9</v>
      </c>
      <c r="T82" s="21">
        <v>4</v>
      </c>
      <c r="U82" s="21">
        <v>5</v>
      </c>
    </row>
    <row r="83" spans="2:21" s="2" customFormat="1" ht="12" customHeight="1">
      <c r="B83" s="6"/>
      <c r="C83" s="12"/>
      <c r="D83" s="5" t="s">
        <v>83</v>
      </c>
      <c r="E83" s="24">
        <v>1871</v>
      </c>
      <c r="F83" s="24">
        <f t="shared" si="25"/>
        <v>1</v>
      </c>
      <c r="G83" s="24">
        <v>2</v>
      </c>
      <c r="H83" s="24">
        <v>1</v>
      </c>
      <c r="I83" s="24">
        <f t="shared" si="26"/>
        <v>8299</v>
      </c>
      <c r="J83" s="24">
        <v>4129</v>
      </c>
      <c r="K83" s="24">
        <v>4170</v>
      </c>
      <c r="L83" s="24">
        <v>11</v>
      </c>
      <c r="M83" s="24">
        <f t="shared" si="27"/>
        <v>2</v>
      </c>
      <c r="N83" s="24">
        <v>6</v>
      </c>
      <c r="O83" s="24">
        <v>4</v>
      </c>
      <c r="P83" s="24">
        <f t="shared" si="28"/>
        <v>9</v>
      </c>
      <c r="Q83" s="24">
        <v>18</v>
      </c>
      <c r="R83" s="24">
        <v>9</v>
      </c>
      <c r="S83" s="21">
        <f t="shared" si="29"/>
        <v>4</v>
      </c>
      <c r="T83" s="21">
        <v>0</v>
      </c>
      <c r="U83" s="21">
        <v>4</v>
      </c>
    </row>
    <row r="84" spans="2:21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</row>
    <row r="85" spans="2:21" s="2" customFormat="1" ht="12" customHeight="1">
      <c r="B85" s="6"/>
      <c r="C85" s="70" t="s">
        <v>84</v>
      </c>
      <c r="D85" s="68"/>
      <c r="E85" s="22">
        <f>SUM(E86:E89)</f>
        <v>18190</v>
      </c>
      <c r="F85" s="25">
        <f aca="true" t="shared" si="30" ref="F85:F95">G85-H85</f>
        <v>28</v>
      </c>
      <c r="G85" s="22">
        <f>SUM(G86:G89)</f>
        <v>55</v>
      </c>
      <c r="H85" s="22">
        <f>SUM(H86:H89)</f>
        <v>27</v>
      </c>
      <c r="I85" s="22">
        <f aca="true" t="shared" si="31" ref="I85:I95">J85+K85</f>
        <v>72507</v>
      </c>
      <c r="J85" s="22">
        <f>SUM(J86:J89)</f>
        <v>35695</v>
      </c>
      <c r="K85" s="22">
        <f>SUM(K86:K89)</f>
        <v>36812</v>
      </c>
      <c r="L85" s="22">
        <f>SUM(L86:L89)</f>
        <v>45</v>
      </c>
      <c r="M85" s="22">
        <f>N85-O85</f>
        <v>21</v>
      </c>
      <c r="N85" s="22">
        <f>SUM(N86:N89)</f>
        <v>77</v>
      </c>
      <c r="O85" s="22">
        <f>SUM(O86:O89)</f>
        <v>56</v>
      </c>
      <c r="P85" s="22">
        <f>Q85-R85</f>
        <v>24</v>
      </c>
      <c r="Q85" s="22">
        <f>SUM(Q86:Q89)</f>
        <v>177</v>
      </c>
      <c r="R85" s="22">
        <f>SUM(R86:R89)</f>
        <v>153</v>
      </c>
      <c r="S85" s="23">
        <f>T85+U85</f>
        <v>111</v>
      </c>
      <c r="T85" s="23">
        <f>SUM(T86:T89)</f>
        <v>43</v>
      </c>
      <c r="U85" s="23">
        <f>SUM(U86:U89)</f>
        <v>68</v>
      </c>
    </row>
    <row r="86" spans="2:21" s="2" customFormat="1" ht="12" customHeight="1">
      <c r="B86" s="6"/>
      <c r="C86" s="12"/>
      <c r="D86" s="5" t="s">
        <v>85</v>
      </c>
      <c r="E86" s="24">
        <v>2636</v>
      </c>
      <c r="F86" s="24">
        <f t="shared" si="30"/>
        <v>5</v>
      </c>
      <c r="G86" s="24">
        <v>8</v>
      </c>
      <c r="H86" s="24">
        <v>3</v>
      </c>
      <c r="I86" s="24">
        <f t="shared" si="31"/>
        <v>11078</v>
      </c>
      <c r="J86" s="24">
        <v>5535</v>
      </c>
      <c r="K86" s="24">
        <v>5543</v>
      </c>
      <c r="L86" s="24">
        <v>-6</v>
      </c>
      <c r="M86" s="24">
        <f>N86-O86</f>
        <v>2</v>
      </c>
      <c r="N86" s="24">
        <v>13</v>
      </c>
      <c r="O86" s="24">
        <v>11</v>
      </c>
      <c r="P86" s="24">
        <f>Q86-R86</f>
        <v>-8</v>
      </c>
      <c r="Q86" s="24">
        <v>25</v>
      </c>
      <c r="R86" s="24">
        <v>33</v>
      </c>
      <c r="S86" s="21">
        <f>T86+U86</f>
        <v>26</v>
      </c>
      <c r="T86" s="21">
        <v>11</v>
      </c>
      <c r="U86" s="21">
        <v>15</v>
      </c>
    </row>
    <row r="87" spans="2:21" s="2" customFormat="1" ht="12" customHeight="1">
      <c r="B87" s="6"/>
      <c r="C87" s="12"/>
      <c r="D87" s="5" t="s">
        <v>41</v>
      </c>
      <c r="E87" s="24">
        <v>3370</v>
      </c>
      <c r="F87" s="24">
        <f t="shared" si="30"/>
        <v>3</v>
      </c>
      <c r="G87" s="24">
        <v>8</v>
      </c>
      <c r="H87" s="24">
        <v>5</v>
      </c>
      <c r="I87" s="24">
        <f t="shared" si="31"/>
        <v>13830</v>
      </c>
      <c r="J87" s="24">
        <v>6842</v>
      </c>
      <c r="K87" s="24">
        <v>6988</v>
      </c>
      <c r="L87" s="24">
        <v>24</v>
      </c>
      <c r="M87" s="24">
        <f>N87-O87</f>
        <v>9</v>
      </c>
      <c r="N87" s="24">
        <v>18</v>
      </c>
      <c r="O87" s="24">
        <v>9</v>
      </c>
      <c r="P87" s="24">
        <f>Q87-R87</f>
        <v>15</v>
      </c>
      <c r="Q87" s="24">
        <v>38</v>
      </c>
      <c r="R87" s="24">
        <v>23</v>
      </c>
      <c r="S87" s="21">
        <f>T87+U87</f>
        <v>22</v>
      </c>
      <c r="T87" s="21">
        <v>7</v>
      </c>
      <c r="U87" s="21">
        <v>15</v>
      </c>
    </row>
    <row r="88" spans="2:21" s="2" customFormat="1" ht="12" customHeight="1">
      <c r="B88" s="6"/>
      <c r="C88" s="12"/>
      <c r="D88" s="5" t="s">
        <v>86</v>
      </c>
      <c r="E88" s="24">
        <v>7431</v>
      </c>
      <c r="F88" s="24">
        <f t="shared" si="30"/>
        <v>3</v>
      </c>
      <c r="G88" s="24">
        <v>18</v>
      </c>
      <c r="H88" s="24">
        <v>15</v>
      </c>
      <c r="I88" s="24">
        <f t="shared" si="31"/>
        <v>29164</v>
      </c>
      <c r="J88" s="24">
        <v>14236</v>
      </c>
      <c r="K88" s="24">
        <v>14928</v>
      </c>
      <c r="L88" s="24">
        <v>-17</v>
      </c>
      <c r="M88" s="24">
        <f>N88-O88</f>
        <v>3</v>
      </c>
      <c r="N88" s="24">
        <v>27</v>
      </c>
      <c r="O88" s="24">
        <v>24</v>
      </c>
      <c r="P88" s="24">
        <f>Q88-R88</f>
        <v>-20</v>
      </c>
      <c r="Q88" s="24">
        <v>49</v>
      </c>
      <c r="R88" s="24">
        <v>69</v>
      </c>
      <c r="S88" s="21">
        <f>T88+U88</f>
        <v>40</v>
      </c>
      <c r="T88" s="21">
        <v>19</v>
      </c>
      <c r="U88" s="21">
        <v>21</v>
      </c>
    </row>
    <row r="89" spans="2:21" s="2" customFormat="1" ht="12" customHeight="1">
      <c r="B89" s="6"/>
      <c r="C89" s="12"/>
      <c r="D89" s="5" t="s">
        <v>87</v>
      </c>
      <c r="E89" s="24">
        <v>4753</v>
      </c>
      <c r="F89" s="24">
        <f t="shared" si="30"/>
        <v>17</v>
      </c>
      <c r="G89" s="24">
        <v>21</v>
      </c>
      <c r="H89" s="24">
        <v>4</v>
      </c>
      <c r="I89" s="24">
        <f t="shared" si="31"/>
        <v>18435</v>
      </c>
      <c r="J89" s="24">
        <v>9082</v>
      </c>
      <c r="K89" s="24">
        <v>9353</v>
      </c>
      <c r="L89" s="24">
        <v>44</v>
      </c>
      <c r="M89" s="24">
        <f>N89-O89</f>
        <v>7</v>
      </c>
      <c r="N89" s="24">
        <v>19</v>
      </c>
      <c r="O89" s="24">
        <v>12</v>
      </c>
      <c r="P89" s="24">
        <f>Q89-R89</f>
        <v>37</v>
      </c>
      <c r="Q89" s="24">
        <v>65</v>
      </c>
      <c r="R89" s="24">
        <v>28</v>
      </c>
      <c r="S89" s="21">
        <f>T89+U89</f>
        <v>23</v>
      </c>
      <c r="T89" s="21">
        <v>6</v>
      </c>
      <c r="U89" s="21">
        <v>17</v>
      </c>
    </row>
    <row r="90" spans="2:21" s="2" customFormat="1" ht="12" customHeight="1">
      <c r="B90" s="6"/>
      <c r="C90" s="12"/>
      <c r="D90" s="5"/>
      <c r="E90" s="24"/>
      <c r="F90" s="24">
        <f t="shared" si="30"/>
        <v>0</v>
      </c>
      <c r="G90" s="24"/>
      <c r="H90" s="24"/>
      <c r="I90" s="24">
        <f t="shared" si="31"/>
        <v>0</v>
      </c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</row>
    <row r="91" spans="2:21" s="2" customFormat="1" ht="12" customHeight="1">
      <c r="B91" s="6"/>
      <c r="C91" s="70" t="s">
        <v>88</v>
      </c>
      <c r="D91" s="68"/>
      <c r="E91" s="22">
        <f>SUM(E92:E95)</f>
        <v>17803</v>
      </c>
      <c r="F91" s="25">
        <f t="shared" si="30"/>
        <v>16</v>
      </c>
      <c r="G91" s="22">
        <f>SUM(G92:G95)</f>
        <v>63</v>
      </c>
      <c r="H91" s="22">
        <f>SUM(H92:H95)</f>
        <v>47</v>
      </c>
      <c r="I91" s="22">
        <f t="shared" si="31"/>
        <v>71023</v>
      </c>
      <c r="J91" s="22">
        <f>SUM(J92:J95)</f>
        <v>35433</v>
      </c>
      <c r="K91" s="22">
        <f>SUM(K92:K95)</f>
        <v>35590</v>
      </c>
      <c r="L91" s="22">
        <f>SUM(L92:L95)</f>
        <v>91</v>
      </c>
      <c r="M91" s="22">
        <f>N91-O91</f>
        <v>20</v>
      </c>
      <c r="N91" s="22">
        <f>SUM(N92:N95)</f>
        <v>63</v>
      </c>
      <c r="O91" s="22">
        <f>SUM(O92:O95)</f>
        <v>43</v>
      </c>
      <c r="P91" s="22">
        <f>Q91-R91</f>
        <v>71</v>
      </c>
      <c r="Q91" s="22">
        <f>SUM(Q92:Q95)</f>
        <v>220</v>
      </c>
      <c r="R91" s="22">
        <f>SUM(R92:R95)</f>
        <v>149</v>
      </c>
      <c r="S91" s="23">
        <f>T91+U91</f>
        <v>105</v>
      </c>
      <c r="T91" s="23">
        <f>SUM(T92:T95)</f>
        <v>48</v>
      </c>
      <c r="U91" s="23">
        <f>SUM(U92:U95)</f>
        <v>57</v>
      </c>
    </row>
    <row r="92" spans="2:21" s="2" customFormat="1" ht="12" customHeight="1">
      <c r="B92" s="6"/>
      <c r="C92" s="12"/>
      <c r="D92" s="5" t="s">
        <v>89</v>
      </c>
      <c r="E92" s="24">
        <v>3693</v>
      </c>
      <c r="F92" s="24">
        <f t="shared" si="30"/>
        <v>-5</v>
      </c>
      <c r="G92" s="24">
        <v>12</v>
      </c>
      <c r="H92" s="24">
        <v>17</v>
      </c>
      <c r="I92" s="24">
        <f t="shared" si="31"/>
        <v>14752</v>
      </c>
      <c r="J92" s="24">
        <v>7240</v>
      </c>
      <c r="K92" s="24">
        <v>7512</v>
      </c>
      <c r="L92" s="24">
        <v>-14</v>
      </c>
      <c r="M92" s="24">
        <f>N92-O92</f>
        <v>-5</v>
      </c>
      <c r="N92" s="24">
        <v>9</v>
      </c>
      <c r="O92" s="24">
        <v>14</v>
      </c>
      <c r="P92" s="24">
        <f>Q92-R92</f>
        <v>-9</v>
      </c>
      <c r="Q92" s="24">
        <v>26</v>
      </c>
      <c r="R92" s="24">
        <v>35</v>
      </c>
      <c r="S92" s="21">
        <f>T92+U92</f>
        <v>25</v>
      </c>
      <c r="T92" s="21">
        <v>11</v>
      </c>
      <c r="U92" s="21">
        <v>14</v>
      </c>
    </row>
    <row r="93" spans="2:21" s="2" customFormat="1" ht="12" customHeight="1">
      <c r="B93" s="6"/>
      <c r="C93" s="12"/>
      <c r="D93" s="5" t="s">
        <v>90</v>
      </c>
      <c r="E93" s="24">
        <v>6341</v>
      </c>
      <c r="F93" s="24">
        <f t="shared" si="30"/>
        <v>8</v>
      </c>
      <c r="G93" s="24">
        <v>15</v>
      </c>
      <c r="H93" s="24">
        <v>7</v>
      </c>
      <c r="I93" s="24">
        <f t="shared" si="31"/>
        <v>24964</v>
      </c>
      <c r="J93" s="24">
        <v>12566</v>
      </c>
      <c r="K93" s="24">
        <v>12398</v>
      </c>
      <c r="L93" s="24">
        <v>47</v>
      </c>
      <c r="M93" s="24">
        <f>N93-O93</f>
        <v>9</v>
      </c>
      <c r="N93" s="24">
        <v>21</v>
      </c>
      <c r="O93" s="24">
        <v>12</v>
      </c>
      <c r="P93" s="24">
        <f>Q93-R93</f>
        <v>38</v>
      </c>
      <c r="Q93" s="24">
        <v>80</v>
      </c>
      <c r="R93" s="24">
        <v>42</v>
      </c>
      <c r="S93" s="21">
        <f>T93+U93</f>
        <v>28</v>
      </c>
      <c r="T93" s="21">
        <v>13</v>
      </c>
      <c r="U93" s="21">
        <v>15</v>
      </c>
    </row>
    <row r="94" spans="2:21" s="2" customFormat="1" ht="12" customHeight="1">
      <c r="B94" s="6"/>
      <c r="C94" s="12"/>
      <c r="D94" s="5" t="s">
        <v>91</v>
      </c>
      <c r="E94" s="24">
        <v>3358</v>
      </c>
      <c r="F94" s="24">
        <f t="shared" si="30"/>
        <v>4</v>
      </c>
      <c r="G94" s="24">
        <v>17</v>
      </c>
      <c r="H94" s="24">
        <v>13</v>
      </c>
      <c r="I94" s="24">
        <f t="shared" si="31"/>
        <v>13896</v>
      </c>
      <c r="J94" s="24">
        <v>6950</v>
      </c>
      <c r="K94" s="24">
        <v>6946</v>
      </c>
      <c r="L94" s="24">
        <v>21</v>
      </c>
      <c r="M94" s="24">
        <f>N94-O94</f>
        <v>5</v>
      </c>
      <c r="N94" s="24">
        <v>14</v>
      </c>
      <c r="O94" s="24">
        <v>9</v>
      </c>
      <c r="P94" s="24">
        <f>Q94-R94</f>
        <v>16</v>
      </c>
      <c r="Q94" s="24">
        <v>47</v>
      </c>
      <c r="R94" s="24">
        <v>31</v>
      </c>
      <c r="S94" s="21">
        <f>T94+U94</f>
        <v>25</v>
      </c>
      <c r="T94" s="21">
        <v>11</v>
      </c>
      <c r="U94" s="21">
        <v>14</v>
      </c>
    </row>
    <row r="95" spans="2:21" s="2" customFormat="1" ht="12" customHeight="1">
      <c r="B95" s="6"/>
      <c r="C95" s="12"/>
      <c r="D95" s="5" t="s">
        <v>92</v>
      </c>
      <c r="E95" s="24">
        <v>4411</v>
      </c>
      <c r="F95" s="24">
        <f t="shared" si="30"/>
        <v>9</v>
      </c>
      <c r="G95" s="24">
        <v>19</v>
      </c>
      <c r="H95" s="24">
        <v>10</v>
      </c>
      <c r="I95" s="24">
        <f t="shared" si="31"/>
        <v>17411</v>
      </c>
      <c r="J95" s="24">
        <v>8677</v>
      </c>
      <c r="K95" s="24">
        <v>8734</v>
      </c>
      <c r="L95" s="24">
        <v>37</v>
      </c>
      <c r="M95" s="24">
        <f>N95-O95</f>
        <v>11</v>
      </c>
      <c r="N95" s="24">
        <v>19</v>
      </c>
      <c r="O95" s="24">
        <v>8</v>
      </c>
      <c r="P95" s="24">
        <f>Q95-R95</f>
        <v>26</v>
      </c>
      <c r="Q95" s="24">
        <v>67</v>
      </c>
      <c r="R95" s="24">
        <v>41</v>
      </c>
      <c r="S95" s="21">
        <f>T95+U95</f>
        <v>27</v>
      </c>
      <c r="T95" s="21">
        <v>13</v>
      </c>
      <c r="U95" s="21">
        <v>14</v>
      </c>
    </row>
    <row r="96" spans="2:21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</row>
    <row r="97" spans="2:21" s="2" customFormat="1" ht="12" customHeight="1">
      <c r="B97" s="6"/>
      <c r="C97" s="70" t="s">
        <v>93</v>
      </c>
      <c r="D97" s="68"/>
      <c r="E97" s="22">
        <f>E98</f>
        <v>6336</v>
      </c>
      <c r="F97" s="25">
        <f>G97-H97</f>
        <v>-2</v>
      </c>
      <c r="G97" s="22">
        <f>G98</f>
        <v>15</v>
      </c>
      <c r="H97" s="22">
        <f>H98</f>
        <v>17</v>
      </c>
      <c r="I97" s="22">
        <f>J97+K97</f>
        <v>23069</v>
      </c>
      <c r="J97" s="22">
        <f>J98</f>
        <v>11322</v>
      </c>
      <c r="K97" s="22">
        <f>K98</f>
        <v>11747</v>
      </c>
      <c r="L97" s="22">
        <f>L98</f>
        <v>-2</v>
      </c>
      <c r="M97" s="22">
        <f>N97-O97</f>
        <v>-2</v>
      </c>
      <c r="N97" s="22">
        <f>N98</f>
        <v>18</v>
      </c>
      <c r="O97" s="22">
        <f>O98</f>
        <v>20</v>
      </c>
      <c r="P97" s="22">
        <f>Q97-R97</f>
        <v>0</v>
      </c>
      <c r="Q97" s="22">
        <f>Q98</f>
        <v>49</v>
      </c>
      <c r="R97" s="22">
        <f>R98</f>
        <v>49</v>
      </c>
      <c r="S97" s="23">
        <f>T97+U97</f>
        <v>38</v>
      </c>
      <c r="T97" s="23">
        <f>T98</f>
        <v>17</v>
      </c>
      <c r="U97" s="23">
        <f>U98</f>
        <v>21</v>
      </c>
    </row>
    <row r="98" spans="2:21" s="2" customFormat="1" ht="12" customHeight="1">
      <c r="B98" s="6"/>
      <c r="C98" s="12"/>
      <c r="D98" s="5" t="s">
        <v>94</v>
      </c>
      <c r="E98" s="24">
        <v>6336</v>
      </c>
      <c r="F98" s="24">
        <f>G98-H98</f>
        <v>-2</v>
      </c>
      <c r="G98" s="24">
        <v>15</v>
      </c>
      <c r="H98" s="24">
        <v>17</v>
      </c>
      <c r="I98" s="24">
        <f>J98+K98</f>
        <v>23069</v>
      </c>
      <c r="J98" s="24">
        <v>11322</v>
      </c>
      <c r="K98" s="24">
        <v>11747</v>
      </c>
      <c r="L98" s="24">
        <v>-2</v>
      </c>
      <c r="M98" s="24">
        <f>N98-O98</f>
        <v>-2</v>
      </c>
      <c r="N98" s="24">
        <v>18</v>
      </c>
      <c r="O98" s="24">
        <v>20</v>
      </c>
      <c r="P98" s="24">
        <f>Q98-R98</f>
        <v>0</v>
      </c>
      <c r="Q98" s="24">
        <v>49</v>
      </c>
      <c r="R98" s="24">
        <v>49</v>
      </c>
      <c r="S98" s="21">
        <f>T98+U98</f>
        <v>38</v>
      </c>
      <c r="T98" s="21">
        <v>17</v>
      </c>
      <c r="U98" s="21">
        <v>21</v>
      </c>
    </row>
    <row r="99" spans="2:21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</row>
    <row r="100" spans="2:21" s="2" customFormat="1" ht="12" customHeight="1">
      <c r="B100" s="6"/>
      <c r="C100" s="70" t="s">
        <v>95</v>
      </c>
      <c r="D100" s="68"/>
      <c r="E100" s="22">
        <f>SUM(E101:E105)</f>
        <v>24508</v>
      </c>
      <c r="F100" s="25">
        <f aca="true" t="shared" si="32" ref="F100:F105">G100-H100</f>
        <v>16</v>
      </c>
      <c r="G100" s="22">
        <f>SUM(G101:G105)</f>
        <v>71</v>
      </c>
      <c r="H100" s="22">
        <f>SUM(H101:H105)</f>
        <v>55</v>
      </c>
      <c r="I100" s="22">
        <f aca="true" t="shared" si="33" ref="I100:I105">J100+K100</f>
        <v>91426</v>
      </c>
      <c r="J100" s="22">
        <f>SUM(J101:J109)</f>
        <v>45362</v>
      </c>
      <c r="K100" s="22">
        <f>SUM(K101:K109)</f>
        <v>46064</v>
      </c>
      <c r="L100" s="22">
        <f>SUM(L101:L105)</f>
        <v>41</v>
      </c>
      <c r="M100" s="22">
        <f aca="true" t="shared" si="34" ref="M100:M105">N100-O100</f>
        <v>57</v>
      </c>
      <c r="N100" s="22">
        <f>SUM(N101:N105)</f>
        <v>115</v>
      </c>
      <c r="O100" s="22">
        <f>SUM(O101:O105)</f>
        <v>58</v>
      </c>
      <c r="P100" s="22">
        <f aca="true" t="shared" si="35" ref="P100:P105">Q100-R100</f>
        <v>-16</v>
      </c>
      <c r="Q100" s="22">
        <f>SUM(Q101:Q105)</f>
        <v>201</v>
      </c>
      <c r="R100" s="22">
        <f>SUM(R101:R105)</f>
        <v>217</v>
      </c>
      <c r="S100" s="23">
        <f aca="true" t="shared" si="36" ref="S100:S105">T100+U100</f>
        <v>105</v>
      </c>
      <c r="T100" s="23">
        <f>SUM(T101:T105)</f>
        <v>48</v>
      </c>
      <c r="U100" s="23">
        <f>SUM(U101:U105)</f>
        <v>57</v>
      </c>
    </row>
    <row r="101" spans="2:21" s="2" customFormat="1" ht="12" customHeight="1">
      <c r="B101" s="6"/>
      <c r="C101" s="12"/>
      <c r="D101" s="5" t="s">
        <v>96</v>
      </c>
      <c r="E101" s="24">
        <v>3517</v>
      </c>
      <c r="F101" s="24">
        <f t="shared" si="32"/>
        <v>-1</v>
      </c>
      <c r="G101" s="24">
        <v>2</v>
      </c>
      <c r="H101" s="24">
        <v>3</v>
      </c>
      <c r="I101" s="24">
        <f t="shared" si="33"/>
        <v>16057</v>
      </c>
      <c r="J101" s="24">
        <v>7915</v>
      </c>
      <c r="K101" s="24">
        <v>8142</v>
      </c>
      <c r="L101" s="24">
        <v>-8</v>
      </c>
      <c r="M101" s="24">
        <f t="shared" si="34"/>
        <v>3</v>
      </c>
      <c r="N101" s="24">
        <v>16</v>
      </c>
      <c r="O101" s="24">
        <v>13</v>
      </c>
      <c r="P101" s="24">
        <f t="shared" si="35"/>
        <v>-11</v>
      </c>
      <c r="Q101" s="24">
        <v>24</v>
      </c>
      <c r="R101" s="24">
        <v>35</v>
      </c>
      <c r="S101" s="21">
        <f t="shared" si="36"/>
        <v>9</v>
      </c>
      <c r="T101" s="21">
        <v>4</v>
      </c>
      <c r="U101" s="21">
        <v>5</v>
      </c>
    </row>
    <row r="102" spans="2:21" s="2" customFormat="1" ht="12" customHeight="1">
      <c r="B102" s="6"/>
      <c r="C102" s="12"/>
      <c r="D102" s="5" t="s">
        <v>0</v>
      </c>
      <c r="E102" s="24">
        <v>2435</v>
      </c>
      <c r="F102" s="24">
        <f t="shared" si="32"/>
        <v>1</v>
      </c>
      <c r="G102" s="24">
        <v>7</v>
      </c>
      <c r="H102" s="24">
        <v>6</v>
      </c>
      <c r="I102" s="24">
        <f t="shared" si="33"/>
        <v>9896</v>
      </c>
      <c r="J102" s="24">
        <v>4944</v>
      </c>
      <c r="K102" s="24">
        <v>4952</v>
      </c>
      <c r="L102" s="24">
        <v>-5</v>
      </c>
      <c r="M102" s="24">
        <f t="shared" si="34"/>
        <v>-4</v>
      </c>
      <c r="N102" s="24">
        <v>6</v>
      </c>
      <c r="O102" s="24">
        <v>10</v>
      </c>
      <c r="P102" s="24">
        <f t="shared" si="35"/>
        <v>-1</v>
      </c>
      <c r="Q102" s="24">
        <v>27</v>
      </c>
      <c r="R102" s="24">
        <v>28</v>
      </c>
      <c r="S102" s="21">
        <f t="shared" si="36"/>
        <v>12</v>
      </c>
      <c r="T102" s="21">
        <v>7</v>
      </c>
      <c r="U102" s="21">
        <v>5</v>
      </c>
    </row>
    <row r="103" spans="2:21" s="2" customFormat="1" ht="12" customHeight="1">
      <c r="B103" s="6"/>
      <c r="C103" s="12"/>
      <c r="D103" s="5" t="s">
        <v>97</v>
      </c>
      <c r="E103" s="24">
        <v>2531</v>
      </c>
      <c r="F103" s="24">
        <f t="shared" si="32"/>
        <v>1</v>
      </c>
      <c r="G103" s="24">
        <v>4</v>
      </c>
      <c r="H103" s="24">
        <v>3</v>
      </c>
      <c r="I103" s="24">
        <f t="shared" si="33"/>
        <v>10844</v>
      </c>
      <c r="J103" s="24">
        <v>5337</v>
      </c>
      <c r="K103" s="24">
        <v>5507</v>
      </c>
      <c r="L103" s="24">
        <v>3</v>
      </c>
      <c r="M103" s="24">
        <f t="shared" si="34"/>
        <v>4</v>
      </c>
      <c r="N103" s="24">
        <v>13</v>
      </c>
      <c r="O103" s="24">
        <v>9</v>
      </c>
      <c r="P103" s="24">
        <f t="shared" si="35"/>
        <v>-1</v>
      </c>
      <c r="Q103" s="24">
        <v>11</v>
      </c>
      <c r="R103" s="24">
        <v>12</v>
      </c>
      <c r="S103" s="21">
        <f t="shared" si="36"/>
        <v>5</v>
      </c>
      <c r="T103" s="21">
        <v>3</v>
      </c>
      <c r="U103" s="21">
        <v>2</v>
      </c>
    </row>
    <row r="104" spans="2:21" s="2" customFormat="1" ht="12" customHeight="1">
      <c r="B104" s="6"/>
      <c r="C104" s="12"/>
      <c r="D104" s="5" t="s">
        <v>98</v>
      </c>
      <c r="E104" s="24">
        <v>10318</v>
      </c>
      <c r="F104" s="24">
        <f t="shared" si="32"/>
        <v>11</v>
      </c>
      <c r="G104" s="24">
        <v>46</v>
      </c>
      <c r="H104" s="24">
        <v>35</v>
      </c>
      <c r="I104" s="24">
        <f t="shared" si="33"/>
        <v>31996</v>
      </c>
      <c r="J104" s="24">
        <v>15944</v>
      </c>
      <c r="K104" s="24">
        <v>16052</v>
      </c>
      <c r="L104" s="24">
        <v>46</v>
      </c>
      <c r="M104" s="24">
        <f t="shared" si="34"/>
        <v>32</v>
      </c>
      <c r="N104" s="24">
        <v>47</v>
      </c>
      <c r="O104" s="24">
        <v>15</v>
      </c>
      <c r="P104" s="24">
        <f t="shared" si="35"/>
        <v>14</v>
      </c>
      <c r="Q104" s="24">
        <v>112</v>
      </c>
      <c r="R104" s="24">
        <v>98</v>
      </c>
      <c r="S104" s="21">
        <f t="shared" si="36"/>
        <v>52</v>
      </c>
      <c r="T104" s="21">
        <v>24</v>
      </c>
      <c r="U104" s="21">
        <v>28</v>
      </c>
    </row>
    <row r="105" spans="2:21" s="2" customFormat="1" ht="12" customHeight="1">
      <c r="B105" s="6"/>
      <c r="C105" s="12"/>
      <c r="D105" s="5" t="s">
        <v>99</v>
      </c>
      <c r="E105" s="24">
        <v>5707</v>
      </c>
      <c r="F105" s="24">
        <f t="shared" si="32"/>
        <v>4</v>
      </c>
      <c r="G105" s="24">
        <v>12</v>
      </c>
      <c r="H105" s="24">
        <v>8</v>
      </c>
      <c r="I105" s="24">
        <f t="shared" si="33"/>
        <v>22633</v>
      </c>
      <c r="J105" s="24">
        <v>11222</v>
      </c>
      <c r="K105" s="24">
        <v>11411</v>
      </c>
      <c r="L105" s="24">
        <v>5</v>
      </c>
      <c r="M105" s="24">
        <f t="shared" si="34"/>
        <v>22</v>
      </c>
      <c r="N105" s="24">
        <v>33</v>
      </c>
      <c r="O105" s="24">
        <v>11</v>
      </c>
      <c r="P105" s="24">
        <f t="shared" si="35"/>
        <v>-17</v>
      </c>
      <c r="Q105" s="24">
        <v>27</v>
      </c>
      <c r="R105" s="24">
        <v>44</v>
      </c>
      <c r="S105" s="21">
        <f t="shared" si="36"/>
        <v>27</v>
      </c>
      <c r="T105" s="21">
        <v>10</v>
      </c>
      <c r="U105" s="21">
        <v>17</v>
      </c>
    </row>
    <row r="106" spans="2:21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U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105</v>
      </c>
    </row>
    <row r="3" spans="2:21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</row>
    <row r="4" spans="2:21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</row>
    <row r="5" spans="2:21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</row>
    <row r="6" spans="2:21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</row>
    <row r="7" spans="2:21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</row>
    <row r="8" spans="2:21" s="2" customFormat="1" ht="12" customHeight="1">
      <c r="B8" s="66" t="s">
        <v>2</v>
      </c>
      <c r="C8" s="67"/>
      <c r="D8" s="68"/>
      <c r="E8" s="22">
        <f>E9+E10</f>
        <v>526835</v>
      </c>
      <c r="F8" s="22">
        <f>G8-H8</f>
        <v>48</v>
      </c>
      <c r="G8" s="22">
        <f>G9+G10</f>
        <v>4614</v>
      </c>
      <c r="H8" s="22">
        <f>H9+H10</f>
        <v>4566</v>
      </c>
      <c r="I8" s="22">
        <f>J8+K8</f>
        <v>1867946</v>
      </c>
      <c r="J8" s="22">
        <f>J9+J10</f>
        <v>918537</v>
      </c>
      <c r="K8" s="22">
        <f>K9+K10</f>
        <v>949409</v>
      </c>
      <c r="L8" s="22">
        <f>L9+L10</f>
        <v>-1437</v>
      </c>
      <c r="M8" s="22">
        <f>N8-O8</f>
        <v>724</v>
      </c>
      <c r="N8" s="22">
        <f>N9+N10</f>
        <v>1948</v>
      </c>
      <c r="O8" s="22">
        <f>O9+O10</f>
        <v>1224</v>
      </c>
      <c r="P8" s="22">
        <f>Q8-R8</f>
        <v>-2161</v>
      </c>
      <c r="Q8" s="22">
        <f>Q9+Q10</f>
        <v>13728</v>
      </c>
      <c r="R8" s="22">
        <f>R9+R10</f>
        <v>15889</v>
      </c>
      <c r="S8" s="23">
        <f>T8+U8</f>
        <v>6766</v>
      </c>
      <c r="T8" s="23">
        <f>T9+T10</f>
        <v>3263</v>
      </c>
      <c r="U8" s="23">
        <f>U9+U10</f>
        <v>3503</v>
      </c>
    </row>
    <row r="9" spans="2:21" s="2" customFormat="1" ht="12" customHeight="1">
      <c r="B9" s="66" t="s">
        <v>3</v>
      </c>
      <c r="C9" s="69"/>
      <c r="D9" s="56"/>
      <c r="E9" s="22">
        <f>SUM(E12:E22)</f>
        <v>344694</v>
      </c>
      <c r="F9" s="22">
        <f>G9-H9</f>
        <v>-130</v>
      </c>
      <c r="G9" s="22">
        <f>SUM(G12:G22)</f>
        <v>3455</v>
      </c>
      <c r="H9" s="22">
        <f>SUM(H12:H22)</f>
        <v>3585</v>
      </c>
      <c r="I9" s="22">
        <f>J9+K9</f>
        <v>1170922</v>
      </c>
      <c r="J9" s="22">
        <f>SUM(J12:J22)</f>
        <v>574296</v>
      </c>
      <c r="K9" s="22">
        <f>SUM(K12:K22)</f>
        <v>596626</v>
      </c>
      <c r="L9" s="22">
        <f>SUM(L12:L22)</f>
        <v>-1407</v>
      </c>
      <c r="M9" s="22">
        <f>N9-O9</f>
        <v>497</v>
      </c>
      <c r="N9" s="22">
        <f>SUM(N12:N22)</f>
        <v>1248</v>
      </c>
      <c r="O9" s="22">
        <f>SUM(O12:O22)</f>
        <v>751</v>
      </c>
      <c r="P9" s="22">
        <f>Q9-R9</f>
        <v>-1904</v>
      </c>
      <c r="Q9" s="22">
        <f>SUM(Q12:Q22)</f>
        <v>8412</v>
      </c>
      <c r="R9" s="22">
        <f>SUM(R12:R22)</f>
        <v>10316</v>
      </c>
      <c r="S9" s="23">
        <f>T9+U9</f>
        <v>3817</v>
      </c>
      <c r="T9" s="23">
        <f>SUM(T12:T22)</f>
        <v>1859</v>
      </c>
      <c r="U9" s="23">
        <f>SUM(U12:U22)</f>
        <v>1958</v>
      </c>
    </row>
    <row r="10" spans="2:21" s="2" customFormat="1" ht="12" customHeight="1">
      <c r="B10" s="66" t="s">
        <v>4</v>
      </c>
      <c r="C10" s="69"/>
      <c r="D10" s="56"/>
      <c r="E10" s="22">
        <f>E24+E35+E41+E48+E56+E62+E65+E75+E85+E91+E97+E100</f>
        <v>182141</v>
      </c>
      <c r="F10" s="22">
        <f>G10-H10</f>
        <v>178</v>
      </c>
      <c r="G10" s="22">
        <f>G24+G35+G41+G48+G56+G62+G65+G75+G85+G91+G97+G100</f>
        <v>1159</v>
      </c>
      <c r="H10" s="22">
        <f>H24+H35+H41+H48+H56+H62+H65+H75+H85+H91+H97+H100</f>
        <v>981</v>
      </c>
      <c r="I10" s="22">
        <f>J10+K10</f>
        <v>697024</v>
      </c>
      <c r="J10" s="22">
        <f>J24+J35+J41+J48+J56+J62+J65+J75+J85+J91+J97+J100</f>
        <v>344241</v>
      </c>
      <c r="K10" s="22">
        <f>K24+K35+K41+K48+K56+K62+K65+K75+K85+K91+K97+K100</f>
        <v>352783</v>
      </c>
      <c r="L10" s="22">
        <f>L24+L35+L41+L48+L56+L62+L65+L75+L85+L91+L97+L100</f>
        <v>-30</v>
      </c>
      <c r="M10" s="22">
        <f>N10-O10</f>
        <v>227</v>
      </c>
      <c r="N10" s="22">
        <f>N24+N35+N41+N48+N56+N62+N65+N75+N85+N91+N97+N100</f>
        <v>700</v>
      </c>
      <c r="O10" s="22">
        <f>O24+O35+O41+O48+O56+O62+O65+O75+O85+O91+O97+O100</f>
        <v>473</v>
      </c>
      <c r="P10" s="22">
        <f>Q10-R10</f>
        <v>-257</v>
      </c>
      <c r="Q10" s="22">
        <f>Q24+Q35+Q41+Q48+Q56+Q62+Q65+Q75+Q85+Q91+Q97+Q100</f>
        <v>5316</v>
      </c>
      <c r="R10" s="22">
        <f>R24+R35+R41+R48+R56+R62+R65+R75+R85+R91+R97+R100</f>
        <v>5573</v>
      </c>
      <c r="S10" s="23">
        <f>S24+S35+S41+S48+S56+S62+S65+S75+S85+S91+S97+S100</f>
        <v>2949</v>
      </c>
      <c r="T10" s="23">
        <f>T24+T35+T41+T48+T56+T62+T65+T75+T85+T91+T97+T100</f>
        <v>1404</v>
      </c>
      <c r="U10" s="23">
        <f>U24+U35+U41+U48+U56+U62+U65+U75+U85+U91+U97+U100</f>
        <v>1545</v>
      </c>
    </row>
    <row r="11" spans="2:21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</row>
    <row r="12" spans="2:21" s="2" customFormat="1" ht="12" customHeight="1">
      <c r="B12" s="3"/>
      <c r="C12" s="55" t="s">
        <v>21</v>
      </c>
      <c r="D12" s="56"/>
      <c r="E12" s="24">
        <v>81817</v>
      </c>
      <c r="F12" s="24">
        <f aca="true" t="shared" si="0" ref="F12:F22">G12-H12</f>
        <v>-223</v>
      </c>
      <c r="G12" s="24">
        <v>824</v>
      </c>
      <c r="H12" s="24">
        <v>1047</v>
      </c>
      <c r="I12" s="24">
        <f aca="true" t="shared" si="1" ref="I12:I22">J12+K12</f>
        <v>268140</v>
      </c>
      <c r="J12" s="24">
        <v>130704</v>
      </c>
      <c r="K12" s="24">
        <v>137436</v>
      </c>
      <c r="L12" s="24">
        <v>-696</v>
      </c>
      <c r="M12" s="24">
        <f aca="true" t="shared" si="2" ref="M12:M22">N12-O12</f>
        <v>140</v>
      </c>
      <c r="N12" s="24">
        <v>289</v>
      </c>
      <c r="O12" s="24">
        <v>149</v>
      </c>
      <c r="P12" s="24">
        <f aca="true" t="shared" si="3" ref="P12:P22">Q12-R12</f>
        <v>-836</v>
      </c>
      <c r="Q12" s="24">
        <v>2050</v>
      </c>
      <c r="R12" s="24">
        <v>2886</v>
      </c>
      <c r="S12" s="21">
        <f>T12+U12</f>
        <v>1144</v>
      </c>
      <c r="T12" s="21">
        <v>569</v>
      </c>
      <c r="U12" s="21">
        <v>575</v>
      </c>
    </row>
    <row r="13" spans="2:21" s="2" customFormat="1" ht="12" customHeight="1">
      <c r="B13" s="3"/>
      <c r="C13" s="55" t="s">
        <v>22</v>
      </c>
      <c r="D13" s="56"/>
      <c r="E13" s="24">
        <v>69422</v>
      </c>
      <c r="F13" s="24">
        <f t="shared" si="0"/>
        <v>-135</v>
      </c>
      <c r="G13" s="24">
        <v>814</v>
      </c>
      <c r="H13" s="24">
        <v>949</v>
      </c>
      <c r="I13" s="24">
        <f t="shared" si="1"/>
        <v>223580</v>
      </c>
      <c r="J13" s="24">
        <v>110381</v>
      </c>
      <c r="K13" s="24">
        <v>113199</v>
      </c>
      <c r="L13" s="24">
        <v>-399</v>
      </c>
      <c r="M13" s="24">
        <f t="shared" si="2"/>
        <v>121</v>
      </c>
      <c r="N13" s="24">
        <v>257</v>
      </c>
      <c r="O13" s="24">
        <v>136</v>
      </c>
      <c r="P13" s="24">
        <f t="shared" si="3"/>
        <v>-520</v>
      </c>
      <c r="Q13" s="24">
        <v>1863</v>
      </c>
      <c r="R13" s="24">
        <v>2383</v>
      </c>
      <c r="S13" s="21">
        <f aca="true" t="shared" si="4" ref="S13:S22">T13+U13</f>
        <v>696</v>
      </c>
      <c r="T13" s="21">
        <v>328</v>
      </c>
      <c r="U13" s="21">
        <v>368</v>
      </c>
    </row>
    <row r="14" spans="2:21" s="2" customFormat="1" ht="12" customHeight="1">
      <c r="B14" s="6"/>
      <c r="C14" s="55" t="s">
        <v>23</v>
      </c>
      <c r="D14" s="56"/>
      <c r="E14" s="24">
        <v>39117</v>
      </c>
      <c r="F14" s="24">
        <f t="shared" si="0"/>
        <v>-62</v>
      </c>
      <c r="G14" s="24">
        <v>268</v>
      </c>
      <c r="H14" s="24">
        <v>330</v>
      </c>
      <c r="I14" s="24">
        <f t="shared" si="1"/>
        <v>132573</v>
      </c>
      <c r="J14" s="24">
        <v>63735</v>
      </c>
      <c r="K14" s="24">
        <v>68838</v>
      </c>
      <c r="L14" s="24">
        <v>-289</v>
      </c>
      <c r="M14" s="24">
        <f t="shared" si="2"/>
        <v>7</v>
      </c>
      <c r="N14" s="24">
        <v>113</v>
      </c>
      <c r="O14" s="24">
        <v>106</v>
      </c>
      <c r="P14" s="24">
        <f t="shared" si="3"/>
        <v>-296</v>
      </c>
      <c r="Q14" s="24">
        <v>649</v>
      </c>
      <c r="R14" s="24">
        <v>945</v>
      </c>
      <c r="S14" s="21">
        <f t="shared" si="4"/>
        <v>356</v>
      </c>
      <c r="T14" s="21">
        <v>174</v>
      </c>
      <c r="U14" s="21">
        <v>182</v>
      </c>
    </row>
    <row r="15" spans="2:21" s="2" customFormat="1" ht="12" customHeight="1">
      <c r="B15" s="6"/>
      <c r="C15" s="55" t="s">
        <v>24</v>
      </c>
      <c r="D15" s="56"/>
      <c r="E15" s="24">
        <v>30699</v>
      </c>
      <c r="F15" s="24">
        <f t="shared" si="0"/>
        <v>42</v>
      </c>
      <c r="G15" s="24">
        <v>240</v>
      </c>
      <c r="H15" s="24">
        <v>198</v>
      </c>
      <c r="I15" s="24">
        <f t="shared" si="1"/>
        <v>107695</v>
      </c>
      <c r="J15" s="24">
        <v>53070</v>
      </c>
      <c r="K15" s="24">
        <v>54625</v>
      </c>
      <c r="L15" s="24">
        <v>72</v>
      </c>
      <c r="M15" s="24">
        <f t="shared" si="2"/>
        <v>37</v>
      </c>
      <c r="N15" s="24">
        <v>108</v>
      </c>
      <c r="O15" s="24">
        <v>71</v>
      </c>
      <c r="P15" s="24">
        <f t="shared" si="3"/>
        <v>35</v>
      </c>
      <c r="Q15" s="24">
        <v>660</v>
      </c>
      <c r="R15" s="24">
        <v>625</v>
      </c>
      <c r="S15" s="21">
        <f t="shared" si="4"/>
        <v>258</v>
      </c>
      <c r="T15" s="21">
        <v>125</v>
      </c>
      <c r="U15" s="21">
        <v>133</v>
      </c>
    </row>
    <row r="16" spans="2:21" s="2" customFormat="1" ht="12" customHeight="1">
      <c r="B16" s="6"/>
      <c r="C16" s="55" t="s">
        <v>25</v>
      </c>
      <c r="D16" s="56"/>
      <c r="E16" s="24">
        <v>36385</v>
      </c>
      <c r="F16" s="24">
        <f t="shared" si="0"/>
        <v>273</v>
      </c>
      <c r="G16" s="24">
        <v>561</v>
      </c>
      <c r="H16" s="24">
        <v>288</v>
      </c>
      <c r="I16" s="24">
        <f t="shared" si="1"/>
        <v>126702</v>
      </c>
      <c r="J16" s="24">
        <v>63525</v>
      </c>
      <c r="K16" s="24">
        <v>63177</v>
      </c>
      <c r="L16" s="24">
        <v>435</v>
      </c>
      <c r="M16" s="24">
        <f t="shared" si="2"/>
        <v>73</v>
      </c>
      <c r="N16" s="24">
        <v>147</v>
      </c>
      <c r="O16" s="24">
        <v>74</v>
      </c>
      <c r="P16" s="24">
        <f t="shared" si="3"/>
        <v>362</v>
      </c>
      <c r="Q16" s="24">
        <v>1207</v>
      </c>
      <c r="R16" s="24">
        <v>845</v>
      </c>
      <c r="S16" s="21">
        <f t="shared" si="4"/>
        <v>316</v>
      </c>
      <c r="T16" s="21">
        <v>151</v>
      </c>
      <c r="U16" s="21">
        <v>165</v>
      </c>
    </row>
    <row r="17" spans="2:21" s="2" customFormat="1" ht="12" customHeight="1">
      <c r="B17" s="6"/>
      <c r="C17" s="55" t="s">
        <v>26</v>
      </c>
      <c r="D17" s="56"/>
      <c r="E17" s="24">
        <v>13785</v>
      </c>
      <c r="F17" s="24">
        <f t="shared" si="0"/>
        <v>-36</v>
      </c>
      <c r="G17" s="24">
        <v>81</v>
      </c>
      <c r="H17" s="24">
        <v>117</v>
      </c>
      <c r="I17" s="24">
        <f t="shared" si="1"/>
        <v>47335</v>
      </c>
      <c r="J17" s="24">
        <v>23234</v>
      </c>
      <c r="K17" s="24">
        <v>24101</v>
      </c>
      <c r="L17" s="24">
        <v>-182</v>
      </c>
      <c r="M17" s="24">
        <f t="shared" si="2"/>
        <v>39</v>
      </c>
      <c r="N17" s="24">
        <v>66</v>
      </c>
      <c r="O17" s="24">
        <v>27</v>
      </c>
      <c r="P17" s="24">
        <f t="shared" si="3"/>
        <v>-221</v>
      </c>
      <c r="Q17" s="24">
        <v>301</v>
      </c>
      <c r="R17" s="24">
        <v>522</v>
      </c>
      <c r="S17" s="21">
        <f t="shared" si="4"/>
        <v>194</v>
      </c>
      <c r="T17" s="21">
        <v>101</v>
      </c>
      <c r="U17" s="21">
        <v>93</v>
      </c>
    </row>
    <row r="18" spans="2:21" s="2" customFormat="1" ht="12" customHeight="1">
      <c r="B18" s="6"/>
      <c r="C18" s="55" t="s">
        <v>27</v>
      </c>
      <c r="D18" s="56"/>
      <c r="E18" s="24">
        <v>20180</v>
      </c>
      <c r="F18" s="24">
        <f t="shared" si="0"/>
        <v>-16</v>
      </c>
      <c r="G18" s="24">
        <v>229</v>
      </c>
      <c r="H18" s="24">
        <v>245</v>
      </c>
      <c r="I18" s="24">
        <f t="shared" si="1"/>
        <v>71084</v>
      </c>
      <c r="J18" s="24">
        <v>34858</v>
      </c>
      <c r="K18" s="24">
        <v>36226</v>
      </c>
      <c r="L18" s="24">
        <v>-118</v>
      </c>
      <c r="M18" s="24">
        <f t="shared" si="2"/>
        <v>31</v>
      </c>
      <c r="N18" s="24">
        <v>73</v>
      </c>
      <c r="O18" s="24">
        <v>42</v>
      </c>
      <c r="P18" s="24">
        <f t="shared" si="3"/>
        <v>-149</v>
      </c>
      <c r="Q18" s="24">
        <v>492</v>
      </c>
      <c r="R18" s="24">
        <v>641</v>
      </c>
      <c r="S18" s="21">
        <f t="shared" si="4"/>
        <v>182</v>
      </c>
      <c r="T18" s="21">
        <v>91</v>
      </c>
      <c r="U18" s="21">
        <v>91</v>
      </c>
    </row>
    <row r="19" spans="2:21" s="2" customFormat="1" ht="12" customHeight="1">
      <c r="B19" s="6"/>
      <c r="C19" s="55" t="s">
        <v>28</v>
      </c>
      <c r="D19" s="56"/>
      <c r="E19" s="24">
        <v>13439</v>
      </c>
      <c r="F19" s="24">
        <f t="shared" si="0"/>
        <v>-17</v>
      </c>
      <c r="G19" s="24">
        <v>183</v>
      </c>
      <c r="H19" s="24">
        <v>200</v>
      </c>
      <c r="I19" s="24">
        <f t="shared" si="1"/>
        <v>47157</v>
      </c>
      <c r="J19" s="24">
        <v>23050</v>
      </c>
      <c r="K19" s="24">
        <v>24107</v>
      </c>
      <c r="L19" s="24">
        <v>-126</v>
      </c>
      <c r="M19" s="24">
        <f t="shared" si="2"/>
        <v>4</v>
      </c>
      <c r="N19" s="24">
        <v>42</v>
      </c>
      <c r="O19" s="24">
        <v>38</v>
      </c>
      <c r="P19" s="24">
        <f t="shared" si="3"/>
        <v>-130</v>
      </c>
      <c r="Q19" s="24">
        <v>370</v>
      </c>
      <c r="R19" s="24">
        <v>500</v>
      </c>
      <c r="S19" s="21">
        <f t="shared" si="4"/>
        <v>243</v>
      </c>
      <c r="T19" s="21">
        <v>124</v>
      </c>
      <c r="U19" s="21">
        <v>119</v>
      </c>
    </row>
    <row r="20" spans="2:21" s="2" customFormat="1" ht="12" customHeight="1">
      <c r="B20" s="6"/>
      <c r="C20" s="55" t="s">
        <v>29</v>
      </c>
      <c r="D20" s="56"/>
      <c r="E20" s="24">
        <v>14949</v>
      </c>
      <c r="F20" s="24">
        <f t="shared" si="0"/>
        <v>22</v>
      </c>
      <c r="G20" s="24">
        <v>115</v>
      </c>
      <c r="H20" s="24">
        <v>93</v>
      </c>
      <c r="I20" s="24">
        <f t="shared" si="1"/>
        <v>54931</v>
      </c>
      <c r="J20" s="24">
        <v>27000</v>
      </c>
      <c r="K20" s="24">
        <v>27931</v>
      </c>
      <c r="L20" s="24">
        <v>26</v>
      </c>
      <c r="M20" s="24">
        <f t="shared" si="2"/>
        <v>7</v>
      </c>
      <c r="N20" s="24">
        <v>54</v>
      </c>
      <c r="O20" s="24">
        <v>47</v>
      </c>
      <c r="P20" s="24">
        <f t="shared" si="3"/>
        <v>19</v>
      </c>
      <c r="Q20" s="24">
        <v>355</v>
      </c>
      <c r="R20" s="24">
        <v>336</v>
      </c>
      <c r="S20" s="21">
        <f t="shared" si="4"/>
        <v>150</v>
      </c>
      <c r="T20" s="21">
        <v>73</v>
      </c>
      <c r="U20" s="21">
        <v>77</v>
      </c>
    </row>
    <row r="21" spans="2:21" s="2" customFormat="1" ht="12" customHeight="1">
      <c r="B21" s="6"/>
      <c r="C21" s="55" t="s">
        <v>30</v>
      </c>
      <c r="D21" s="56"/>
      <c r="E21" s="24">
        <v>12776</v>
      </c>
      <c r="F21" s="24">
        <f t="shared" si="0"/>
        <v>18</v>
      </c>
      <c r="G21" s="24">
        <v>82</v>
      </c>
      <c r="H21" s="24">
        <v>64</v>
      </c>
      <c r="I21" s="24">
        <f t="shared" si="1"/>
        <v>48188</v>
      </c>
      <c r="J21" s="24">
        <v>23446</v>
      </c>
      <c r="K21" s="24">
        <v>24742</v>
      </c>
      <c r="L21" s="24">
        <v>-64</v>
      </c>
      <c r="M21" s="24">
        <f t="shared" si="2"/>
        <v>26</v>
      </c>
      <c r="N21" s="24">
        <v>55</v>
      </c>
      <c r="O21" s="24">
        <v>29</v>
      </c>
      <c r="P21" s="24">
        <f t="shared" si="3"/>
        <v>-90</v>
      </c>
      <c r="Q21" s="24">
        <v>231</v>
      </c>
      <c r="R21" s="24">
        <v>321</v>
      </c>
      <c r="S21" s="21">
        <f t="shared" si="4"/>
        <v>138</v>
      </c>
      <c r="T21" s="21">
        <v>62</v>
      </c>
      <c r="U21" s="21">
        <v>76</v>
      </c>
    </row>
    <row r="22" spans="2:21" s="2" customFormat="1" ht="12" customHeight="1">
      <c r="B22" s="6"/>
      <c r="C22" s="55" t="s">
        <v>31</v>
      </c>
      <c r="D22" s="56"/>
      <c r="E22" s="24">
        <v>12125</v>
      </c>
      <c r="F22" s="24">
        <f t="shared" si="0"/>
        <v>4</v>
      </c>
      <c r="G22" s="24">
        <v>58</v>
      </c>
      <c r="H22" s="24">
        <v>54</v>
      </c>
      <c r="I22" s="24">
        <f t="shared" si="1"/>
        <v>43537</v>
      </c>
      <c r="J22" s="24">
        <v>21293</v>
      </c>
      <c r="K22" s="24">
        <v>22244</v>
      </c>
      <c r="L22" s="24">
        <v>-66</v>
      </c>
      <c r="M22" s="24">
        <f t="shared" si="2"/>
        <v>12</v>
      </c>
      <c r="N22" s="24">
        <v>44</v>
      </c>
      <c r="O22" s="24">
        <v>32</v>
      </c>
      <c r="P22" s="24">
        <f t="shared" si="3"/>
        <v>-78</v>
      </c>
      <c r="Q22" s="24">
        <v>234</v>
      </c>
      <c r="R22" s="24">
        <v>312</v>
      </c>
      <c r="S22" s="21">
        <f t="shared" si="4"/>
        <v>140</v>
      </c>
      <c r="T22" s="21">
        <v>61</v>
      </c>
      <c r="U22" s="21">
        <v>79</v>
      </c>
    </row>
    <row r="23" spans="2:21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2:21" s="2" customFormat="1" ht="12" customHeight="1">
      <c r="B24" s="8"/>
      <c r="C24" s="70" t="s">
        <v>32</v>
      </c>
      <c r="D24" s="68"/>
      <c r="E24" s="22">
        <f>SUM(E25:E33)</f>
        <v>20990</v>
      </c>
      <c r="F24" s="22">
        <f aca="true" t="shared" si="5" ref="F24:F33">G24-H24</f>
        <v>30</v>
      </c>
      <c r="G24" s="22">
        <f>SUM(G25:G33)</f>
        <v>98</v>
      </c>
      <c r="H24" s="22">
        <f>SUM(H25:H33)</f>
        <v>68</v>
      </c>
      <c r="I24" s="22">
        <f aca="true" t="shared" si="6" ref="I24:I33">J24+K24</f>
        <v>88431</v>
      </c>
      <c r="J24" s="22">
        <f>SUM(J25:J33)</f>
        <v>43661</v>
      </c>
      <c r="K24" s="22">
        <f>SUM(K25:K33)</f>
        <v>44770</v>
      </c>
      <c r="L24" s="22">
        <f>SUM(L25:L33)</f>
        <v>53</v>
      </c>
      <c r="M24" s="22">
        <f aca="true" t="shared" si="7" ref="M24:M33">N24-O24</f>
        <v>40</v>
      </c>
      <c r="N24" s="22">
        <f>SUM(N25:N33)</f>
        <v>90</v>
      </c>
      <c r="O24" s="22">
        <f>SUM(O25:O33)</f>
        <v>50</v>
      </c>
      <c r="P24" s="22">
        <f aca="true" t="shared" si="8" ref="P24:P33">Q24-R24</f>
        <v>13</v>
      </c>
      <c r="Q24" s="22">
        <f>SUM(Q25:Q33)</f>
        <v>566</v>
      </c>
      <c r="R24" s="22">
        <f>SUM(R25:R33)</f>
        <v>553</v>
      </c>
      <c r="S24" s="23">
        <f>T24+U24</f>
        <v>356</v>
      </c>
      <c r="T24" s="23">
        <f>SUM(T25:T33)</f>
        <v>172</v>
      </c>
      <c r="U24" s="23">
        <f>SUM(U25:U33)</f>
        <v>184</v>
      </c>
    </row>
    <row r="25" spans="2:21" s="2" customFormat="1" ht="12" customHeight="1">
      <c r="B25" s="6"/>
      <c r="C25" s="11"/>
      <c r="D25" s="9" t="s">
        <v>33</v>
      </c>
      <c r="E25" s="24">
        <v>1994</v>
      </c>
      <c r="F25" s="24">
        <f t="shared" si="5"/>
        <v>10</v>
      </c>
      <c r="G25" s="24">
        <v>15</v>
      </c>
      <c r="H25" s="24">
        <v>5</v>
      </c>
      <c r="I25" s="24">
        <f t="shared" si="6"/>
        <v>8799</v>
      </c>
      <c r="J25" s="24">
        <v>4363</v>
      </c>
      <c r="K25" s="24">
        <v>4436</v>
      </c>
      <c r="L25" s="24">
        <v>15</v>
      </c>
      <c r="M25" s="24">
        <f t="shared" si="7"/>
        <v>5</v>
      </c>
      <c r="N25" s="24">
        <v>10</v>
      </c>
      <c r="O25" s="24">
        <v>5</v>
      </c>
      <c r="P25" s="24">
        <f t="shared" si="8"/>
        <v>10</v>
      </c>
      <c r="Q25" s="24">
        <v>61</v>
      </c>
      <c r="R25" s="24">
        <v>51</v>
      </c>
      <c r="S25" s="21">
        <f>T25+U25</f>
        <v>33</v>
      </c>
      <c r="T25" s="21">
        <v>17</v>
      </c>
      <c r="U25" s="21">
        <v>16</v>
      </c>
    </row>
    <row r="26" spans="2:21" s="2" customFormat="1" ht="12" customHeight="1">
      <c r="B26" s="6"/>
      <c r="C26" s="11"/>
      <c r="D26" s="9" t="s">
        <v>34</v>
      </c>
      <c r="E26" s="24">
        <v>3179</v>
      </c>
      <c r="F26" s="24">
        <f t="shared" si="5"/>
        <v>2</v>
      </c>
      <c r="G26" s="24">
        <v>10</v>
      </c>
      <c r="H26" s="24">
        <v>8</v>
      </c>
      <c r="I26" s="24">
        <f t="shared" si="6"/>
        <v>13757</v>
      </c>
      <c r="J26" s="24">
        <v>6843</v>
      </c>
      <c r="K26" s="24">
        <v>6914</v>
      </c>
      <c r="L26" s="24">
        <v>-12</v>
      </c>
      <c r="M26" s="24">
        <f t="shared" si="7"/>
        <v>11</v>
      </c>
      <c r="N26" s="24">
        <v>18</v>
      </c>
      <c r="O26" s="24">
        <v>7</v>
      </c>
      <c r="P26" s="24">
        <f t="shared" si="8"/>
        <v>-23</v>
      </c>
      <c r="Q26" s="24">
        <v>72</v>
      </c>
      <c r="R26" s="24">
        <v>95</v>
      </c>
      <c r="S26" s="21">
        <f aca="true" t="shared" si="9" ref="S26:S33">T26+U26</f>
        <v>50</v>
      </c>
      <c r="T26" s="21">
        <v>25</v>
      </c>
      <c r="U26" s="21">
        <v>25</v>
      </c>
    </row>
    <row r="27" spans="2:21" s="2" customFormat="1" ht="12" customHeight="1">
      <c r="B27" s="6"/>
      <c r="C27" s="11"/>
      <c r="D27" s="9" t="s">
        <v>35</v>
      </c>
      <c r="E27" s="24">
        <v>3823</v>
      </c>
      <c r="F27" s="24">
        <f t="shared" si="5"/>
        <v>7</v>
      </c>
      <c r="G27" s="24">
        <v>19</v>
      </c>
      <c r="H27" s="24">
        <v>12</v>
      </c>
      <c r="I27" s="24">
        <f t="shared" si="6"/>
        <v>16071</v>
      </c>
      <c r="J27" s="24">
        <v>7927</v>
      </c>
      <c r="K27" s="24">
        <v>8144</v>
      </c>
      <c r="L27" s="24">
        <v>34</v>
      </c>
      <c r="M27" s="24">
        <f t="shared" si="7"/>
        <v>11</v>
      </c>
      <c r="N27" s="24">
        <v>17</v>
      </c>
      <c r="O27" s="24">
        <v>6</v>
      </c>
      <c r="P27" s="24">
        <f t="shared" si="8"/>
        <v>23</v>
      </c>
      <c r="Q27" s="24">
        <v>117</v>
      </c>
      <c r="R27" s="24">
        <v>94</v>
      </c>
      <c r="S27" s="21">
        <f t="shared" si="9"/>
        <v>76</v>
      </c>
      <c r="T27" s="21">
        <v>37</v>
      </c>
      <c r="U27" s="21">
        <v>39</v>
      </c>
    </row>
    <row r="28" spans="2:21" s="2" customFormat="1" ht="12" customHeight="1">
      <c r="B28" s="6"/>
      <c r="C28" s="11"/>
      <c r="D28" s="9" t="s">
        <v>36</v>
      </c>
      <c r="E28" s="24">
        <v>3118</v>
      </c>
      <c r="F28" s="24">
        <f t="shared" si="5"/>
        <v>8</v>
      </c>
      <c r="G28" s="24">
        <v>23</v>
      </c>
      <c r="H28" s="24">
        <v>15</v>
      </c>
      <c r="I28" s="24">
        <f t="shared" si="6"/>
        <v>12174</v>
      </c>
      <c r="J28" s="24">
        <v>5967</v>
      </c>
      <c r="K28" s="24">
        <v>6207</v>
      </c>
      <c r="L28" s="24">
        <v>26</v>
      </c>
      <c r="M28" s="24">
        <f t="shared" si="7"/>
        <v>2</v>
      </c>
      <c r="N28" s="24">
        <v>11</v>
      </c>
      <c r="O28" s="24">
        <v>9</v>
      </c>
      <c r="P28" s="24">
        <f t="shared" si="8"/>
        <v>24</v>
      </c>
      <c r="Q28" s="24">
        <v>106</v>
      </c>
      <c r="R28" s="24">
        <v>82</v>
      </c>
      <c r="S28" s="21">
        <f t="shared" si="9"/>
        <v>54</v>
      </c>
      <c r="T28" s="21">
        <v>31</v>
      </c>
      <c r="U28" s="21">
        <v>23</v>
      </c>
    </row>
    <row r="29" spans="2:21" s="2" customFormat="1" ht="12" customHeight="1">
      <c r="B29" s="6"/>
      <c r="C29" s="12"/>
      <c r="D29" s="5" t="s">
        <v>37</v>
      </c>
      <c r="E29" s="24">
        <v>1727</v>
      </c>
      <c r="F29" s="24">
        <f t="shared" si="5"/>
        <v>1</v>
      </c>
      <c r="G29" s="24">
        <v>5</v>
      </c>
      <c r="H29" s="24">
        <v>4</v>
      </c>
      <c r="I29" s="24">
        <f t="shared" si="6"/>
        <v>7807</v>
      </c>
      <c r="J29" s="24">
        <v>3864</v>
      </c>
      <c r="K29" s="24">
        <v>3943</v>
      </c>
      <c r="L29" s="24">
        <v>20</v>
      </c>
      <c r="M29" s="24">
        <f t="shared" si="7"/>
        <v>1</v>
      </c>
      <c r="N29" s="24">
        <v>6</v>
      </c>
      <c r="O29" s="24">
        <v>5</v>
      </c>
      <c r="P29" s="24">
        <f t="shared" si="8"/>
        <v>19</v>
      </c>
      <c r="Q29" s="24">
        <v>62</v>
      </c>
      <c r="R29" s="24">
        <v>43</v>
      </c>
      <c r="S29" s="21">
        <f t="shared" si="9"/>
        <v>17</v>
      </c>
      <c r="T29" s="21">
        <v>8</v>
      </c>
      <c r="U29" s="21">
        <v>9</v>
      </c>
    </row>
    <row r="30" spans="2:21" s="2" customFormat="1" ht="12" customHeight="1">
      <c r="B30" s="6"/>
      <c r="C30" s="12"/>
      <c r="D30" s="5" t="s">
        <v>38</v>
      </c>
      <c r="E30" s="24">
        <v>2363</v>
      </c>
      <c r="F30" s="24">
        <f t="shared" si="5"/>
        <v>5</v>
      </c>
      <c r="G30" s="24">
        <v>12</v>
      </c>
      <c r="H30" s="24">
        <v>7</v>
      </c>
      <c r="I30" s="24">
        <f t="shared" si="6"/>
        <v>10339</v>
      </c>
      <c r="J30" s="24">
        <v>5061</v>
      </c>
      <c r="K30" s="24">
        <v>5278</v>
      </c>
      <c r="L30" s="24">
        <v>23</v>
      </c>
      <c r="M30" s="24">
        <f t="shared" si="7"/>
        <v>1</v>
      </c>
      <c r="N30" s="24">
        <v>11</v>
      </c>
      <c r="O30" s="24">
        <v>10</v>
      </c>
      <c r="P30" s="24">
        <f t="shared" si="8"/>
        <v>22</v>
      </c>
      <c r="Q30" s="24">
        <v>60</v>
      </c>
      <c r="R30" s="24">
        <v>38</v>
      </c>
      <c r="S30" s="21">
        <f t="shared" si="9"/>
        <v>20</v>
      </c>
      <c r="T30" s="21">
        <v>9</v>
      </c>
      <c r="U30" s="21">
        <v>11</v>
      </c>
    </row>
    <row r="31" spans="2:21" s="2" customFormat="1" ht="12" customHeight="1">
      <c r="B31" s="6"/>
      <c r="C31" s="12"/>
      <c r="D31" s="5" t="s">
        <v>39</v>
      </c>
      <c r="E31" s="24">
        <v>2768</v>
      </c>
      <c r="F31" s="24">
        <f t="shared" si="5"/>
        <v>-1</v>
      </c>
      <c r="G31" s="24">
        <v>9</v>
      </c>
      <c r="H31" s="24">
        <v>10</v>
      </c>
      <c r="I31" s="24">
        <f t="shared" si="6"/>
        <v>11793</v>
      </c>
      <c r="J31" s="24">
        <v>5848</v>
      </c>
      <c r="K31" s="24">
        <v>5945</v>
      </c>
      <c r="L31" s="24">
        <v>-15</v>
      </c>
      <c r="M31" s="24">
        <f t="shared" si="7"/>
        <v>11</v>
      </c>
      <c r="N31" s="24">
        <v>15</v>
      </c>
      <c r="O31" s="24">
        <v>4</v>
      </c>
      <c r="P31" s="24">
        <f t="shared" si="8"/>
        <v>-26</v>
      </c>
      <c r="Q31" s="24">
        <v>50</v>
      </c>
      <c r="R31" s="24">
        <v>76</v>
      </c>
      <c r="S31" s="21">
        <f t="shared" si="9"/>
        <v>59</v>
      </c>
      <c r="T31" s="21">
        <v>26</v>
      </c>
      <c r="U31" s="21">
        <v>33</v>
      </c>
    </row>
    <row r="32" spans="2:21" s="2" customFormat="1" ht="12" customHeight="1">
      <c r="B32" s="6"/>
      <c r="C32" s="12"/>
      <c r="D32" s="5" t="s">
        <v>40</v>
      </c>
      <c r="E32" s="24">
        <v>847</v>
      </c>
      <c r="F32" s="24">
        <f t="shared" si="5"/>
        <v>-3</v>
      </c>
      <c r="G32" s="24">
        <v>1</v>
      </c>
      <c r="H32" s="24">
        <v>4</v>
      </c>
      <c r="I32" s="24">
        <f t="shared" si="6"/>
        <v>3282</v>
      </c>
      <c r="J32" s="24">
        <v>1632</v>
      </c>
      <c r="K32" s="24">
        <v>1650</v>
      </c>
      <c r="L32" s="24">
        <v>-17</v>
      </c>
      <c r="M32" s="24">
        <f t="shared" si="7"/>
        <v>0</v>
      </c>
      <c r="N32" s="24">
        <v>1</v>
      </c>
      <c r="O32" s="24">
        <v>1</v>
      </c>
      <c r="P32" s="24">
        <f t="shared" si="8"/>
        <v>-17</v>
      </c>
      <c r="Q32" s="24">
        <v>14</v>
      </c>
      <c r="R32" s="24">
        <v>31</v>
      </c>
      <c r="S32" s="21">
        <f t="shared" si="9"/>
        <v>22</v>
      </c>
      <c r="T32" s="21">
        <v>9</v>
      </c>
      <c r="U32" s="21">
        <v>13</v>
      </c>
    </row>
    <row r="33" spans="2:21" s="2" customFormat="1" ht="12" customHeight="1">
      <c r="B33" s="6"/>
      <c r="C33" s="12"/>
      <c r="D33" s="5" t="s">
        <v>41</v>
      </c>
      <c r="E33" s="24">
        <v>1171</v>
      </c>
      <c r="F33" s="24">
        <f t="shared" si="5"/>
        <v>1</v>
      </c>
      <c r="G33" s="24">
        <v>4</v>
      </c>
      <c r="H33" s="24">
        <v>3</v>
      </c>
      <c r="I33" s="24">
        <f t="shared" si="6"/>
        <v>4409</v>
      </c>
      <c r="J33" s="24">
        <v>2156</v>
      </c>
      <c r="K33" s="24">
        <v>2253</v>
      </c>
      <c r="L33" s="24">
        <v>-21</v>
      </c>
      <c r="M33" s="24">
        <f t="shared" si="7"/>
        <v>-2</v>
      </c>
      <c r="N33" s="24">
        <v>1</v>
      </c>
      <c r="O33" s="24">
        <v>3</v>
      </c>
      <c r="P33" s="24">
        <f t="shared" si="8"/>
        <v>-19</v>
      </c>
      <c r="Q33" s="24">
        <v>24</v>
      </c>
      <c r="R33" s="24">
        <v>43</v>
      </c>
      <c r="S33" s="21">
        <f t="shared" si="9"/>
        <v>25</v>
      </c>
      <c r="T33" s="21">
        <v>10</v>
      </c>
      <c r="U33" s="21">
        <v>15</v>
      </c>
    </row>
    <row r="34" spans="2:21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</row>
    <row r="35" spans="2:21" s="2" customFormat="1" ht="12" customHeight="1">
      <c r="B35" s="6"/>
      <c r="C35" s="70" t="s">
        <v>42</v>
      </c>
      <c r="D35" s="68"/>
      <c r="E35" s="22">
        <f>SUM(E36:E39)</f>
        <v>17516</v>
      </c>
      <c r="F35" s="25">
        <f>G35-H35</f>
        <v>23</v>
      </c>
      <c r="G35" s="25">
        <f>SUM(G36:G39)</f>
        <v>121</v>
      </c>
      <c r="H35" s="25">
        <f>SUM(H36:H39)</f>
        <v>98</v>
      </c>
      <c r="I35" s="22">
        <f>J35+K35</f>
        <v>68438</v>
      </c>
      <c r="J35" s="22">
        <f>SUM(J36:J39)</f>
        <v>33724</v>
      </c>
      <c r="K35" s="22">
        <f>SUM(K36:K39)</f>
        <v>34714</v>
      </c>
      <c r="L35" s="22">
        <f>SUM(L36:L39)</f>
        <v>48</v>
      </c>
      <c r="M35" s="22">
        <f>N35-O35</f>
        <v>23</v>
      </c>
      <c r="N35" s="22">
        <f>SUM(N36:N39)</f>
        <v>72</v>
      </c>
      <c r="O35" s="22">
        <f>SUM(O36:O39)</f>
        <v>49</v>
      </c>
      <c r="P35" s="22">
        <f>Q35-R35</f>
        <v>25</v>
      </c>
      <c r="Q35" s="22">
        <f>SUM(Q36:Q39)</f>
        <v>558</v>
      </c>
      <c r="R35" s="22">
        <f>SUM(R36:R39)</f>
        <v>533</v>
      </c>
      <c r="S35" s="23">
        <f>T35+U35</f>
        <v>356</v>
      </c>
      <c r="T35" s="23">
        <f>SUM(T36:T39)</f>
        <v>185</v>
      </c>
      <c r="U35" s="23">
        <f>SUM(U36:U39)</f>
        <v>171</v>
      </c>
    </row>
    <row r="36" spans="2:21" s="2" customFormat="1" ht="12" customHeight="1">
      <c r="B36" s="6"/>
      <c r="C36" s="11"/>
      <c r="D36" s="5" t="s">
        <v>43</v>
      </c>
      <c r="E36" s="24">
        <v>5296</v>
      </c>
      <c r="F36" s="24">
        <f>G36-H36</f>
        <v>2</v>
      </c>
      <c r="G36" s="24">
        <v>13</v>
      </c>
      <c r="H36" s="24">
        <v>11</v>
      </c>
      <c r="I36" s="24">
        <f>J36+K36</f>
        <v>21278</v>
      </c>
      <c r="J36" s="24">
        <v>10324</v>
      </c>
      <c r="K36" s="24">
        <v>10954</v>
      </c>
      <c r="L36" s="24">
        <v>-30</v>
      </c>
      <c r="M36" s="24">
        <f>N36-O36</f>
        <v>-2</v>
      </c>
      <c r="N36" s="24">
        <v>21</v>
      </c>
      <c r="O36" s="24">
        <v>23</v>
      </c>
      <c r="P36" s="24">
        <f>Q36-R36</f>
        <v>-28</v>
      </c>
      <c r="Q36" s="24">
        <v>101</v>
      </c>
      <c r="R36" s="24">
        <v>129</v>
      </c>
      <c r="S36" s="21">
        <f>T36+U36</f>
        <v>63</v>
      </c>
      <c r="T36" s="21">
        <v>28</v>
      </c>
      <c r="U36" s="21">
        <v>35</v>
      </c>
    </row>
    <row r="37" spans="2:21" s="2" customFormat="1" ht="12" customHeight="1">
      <c r="B37" s="6"/>
      <c r="C37" s="11"/>
      <c r="D37" s="5" t="s">
        <v>44</v>
      </c>
      <c r="E37" s="24">
        <v>1537</v>
      </c>
      <c r="F37" s="24">
        <f>G37-H37</f>
        <v>3</v>
      </c>
      <c r="G37" s="24">
        <v>6</v>
      </c>
      <c r="H37" s="24">
        <v>3</v>
      </c>
      <c r="I37" s="24">
        <f>J37+K37</f>
        <v>5882</v>
      </c>
      <c r="J37" s="24">
        <v>2888</v>
      </c>
      <c r="K37" s="24">
        <v>2994</v>
      </c>
      <c r="L37" s="24">
        <v>-1</v>
      </c>
      <c r="M37" s="24">
        <f>N37-O37</f>
        <v>2</v>
      </c>
      <c r="N37" s="24">
        <v>6</v>
      </c>
      <c r="O37" s="24">
        <v>4</v>
      </c>
      <c r="P37" s="24">
        <f>Q37-R37</f>
        <v>-3</v>
      </c>
      <c r="Q37" s="24">
        <v>33</v>
      </c>
      <c r="R37" s="24">
        <v>36</v>
      </c>
      <c r="S37" s="21">
        <f>T37+U37</f>
        <v>20</v>
      </c>
      <c r="T37" s="21">
        <v>9</v>
      </c>
      <c r="U37" s="21">
        <v>11</v>
      </c>
    </row>
    <row r="38" spans="2:21" s="2" customFormat="1" ht="12" customHeight="1">
      <c r="B38" s="6"/>
      <c r="C38" s="11"/>
      <c r="D38" s="5" t="s">
        <v>45</v>
      </c>
      <c r="E38" s="26">
        <v>3517</v>
      </c>
      <c r="F38" s="24">
        <f>G38-H38</f>
        <v>-1</v>
      </c>
      <c r="G38" s="26">
        <v>15</v>
      </c>
      <c r="H38" s="26">
        <v>16</v>
      </c>
      <c r="I38" s="24">
        <f>J38+K38</f>
        <v>14348</v>
      </c>
      <c r="J38" s="24">
        <v>7126</v>
      </c>
      <c r="K38" s="24">
        <v>7222</v>
      </c>
      <c r="L38" s="24">
        <v>-13</v>
      </c>
      <c r="M38" s="24">
        <f>N38-O38</f>
        <v>9</v>
      </c>
      <c r="N38" s="24">
        <v>14</v>
      </c>
      <c r="O38" s="26">
        <v>5</v>
      </c>
      <c r="P38" s="24">
        <f>Q38-R38</f>
        <v>-22</v>
      </c>
      <c r="Q38" s="24">
        <v>90</v>
      </c>
      <c r="R38" s="26">
        <v>112</v>
      </c>
      <c r="S38" s="21">
        <f>T38+U38</f>
        <v>88</v>
      </c>
      <c r="T38" s="21">
        <v>59</v>
      </c>
      <c r="U38" s="21">
        <v>29</v>
      </c>
    </row>
    <row r="39" spans="2:21" s="2" customFormat="1" ht="12" customHeight="1">
      <c r="B39" s="6"/>
      <c r="C39" s="11"/>
      <c r="D39" s="5" t="s">
        <v>46</v>
      </c>
      <c r="E39" s="24">
        <v>7166</v>
      </c>
      <c r="F39" s="24">
        <f>G39-H39</f>
        <v>19</v>
      </c>
      <c r="G39" s="24">
        <v>87</v>
      </c>
      <c r="H39" s="24">
        <v>68</v>
      </c>
      <c r="I39" s="24">
        <f>J39+K39</f>
        <v>26930</v>
      </c>
      <c r="J39" s="24">
        <v>13386</v>
      </c>
      <c r="K39" s="24">
        <v>13544</v>
      </c>
      <c r="L39" s="24">
        <v>92</v>
      </c>
      <c r="M39" s="24">
        <f>N39-O39</f>
        <v>14</v>
      </c>
      <c r="N39" s="24">
        <v>31</v>
      </c>
      <c r="O39" s="24">
        <v>17</v>
      </c>
      <c r="P39" s="24">
        <f>Q39-R39</f>
        <v>78</v>
      </c>
      <c r="Q39" s="24">
        <v>334</v>
      </c>
      <c r="R39" s="24">
        <v>256</v>
      </c>
      <c r="S39" s="21">
        <f>T39+U39</f>
        <v>185</v>
      </c>
      <c r="T39" s="21">
        <v>89</v>
      </c>
      <c r="U39" s="21">
        <v>96</v>
      </c>
    </row>
    <row r="40" spans="2:21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</row>
    <row r="41" spans="2:21" s="2" customFormat="1" ht="12" customHeight="1">
      <c r="B41" s="6"/>
      <c r="C41" s="70" t="s">
        <v>47</v>
      </c>
      <c r="D41" s="68"/>
      <c r="E41" s="22">
        <f>SUM(E42:E46)</f>
        <v>10643</v>
      </c>
      <c r="F41" s="25">
        <f aca="true" t="shared" si="10" ref="F41:F46">G41-H41</f>
        <v>15</v>
      </c>
      <c r="G41" s="22">
        <f>SUM(G42:G46)</f>
        <v>106</v>
      </c>
      <c r="H41" s="22">
        <f>SUM(H42:H46)</f>
        <v>91</v>
      </c>
      <c r="I41" s="22">
        <f aca="true" t="shared" si="11" ref="I41:I46">J41+K41</f>
        <v>41280</v>
      </c>
      <c r="J41" s="22">
        <f>SUM(J42:J46)</f>
        <v>20618</v>
      </c>
      <c r="K41" s="22">
        <f>SUM(K42:K46)</f>
        <v>20662</v>
      </c>
      <c r="L41" s="22">
        <f>SUM(L42:L46)</f>
        <v>-85</v>
      </c>
      <c r="M41" s="22">
        <f aca="true" t="shared" si="12" ref="M41:M46">N41-O41</f>
        <v>5</v>
      </c>
      <c r="N41" s="22">
        <f>SUM(N42:N46)</f>
        <v>39</v>
      </c>
      <c r="O41" s="22">
        <f>SUM(O42:O46)</f>
        <v>34</v>
      </c>
      <c r="P41" s="22">
        <f aca="true" t="shared" si="13" ref="P41:P46">Q41-R41</f>
        <v>-90</v>
      </c>
      <c r="Q41" s="22">
        <f>SUM(Q42:Q46)</f>
        <v>353</v>
      </c>
      <c r="R41" s="22">
        <f>SUM(R42:R46)</f>
        <v>443</v>
      </c>
      <c r="S41" s="23">
        <f aca="true" t="shared" si="14" ref="S41:S46">T41+U41</f>
        <v>236</v>
      </c>
      <c r="T41" s="23">
        <f>SUM(T42:T46)</f>
        <v>123</v>
      </c>
      <c r="U41" s="23">
        <f>SUM(U42:U46)</f>
        <v>113</v>
      </c>
    </row>
    <row r="42" spans="2:21" s="2" customFormat="1" ht="12" customHeight="1">
      <c r="B42" s="6"/>
      <c r="C42" s="11"/>
      <c r="D42" s="5" t="s">
        <v>48</v>
      </c>
      <c r="E42" s="24">
        <v>2879</v>
      </c>
      <c r="F42" s="24">
        <f t="shared" si="10"/>
        <v>-1</v>
      </c>
      <c r="G42" s="24">
        <v>18</v>
      </c>
      <c r="H42" s="24">
        <v>19</v>
      </c>
      <c r="I42" s="24">
        <f t="shared" si="11"/>
        <v>11905</v>
      </c>
      <c r="J42" s="24">
        <v>5918</v>
      </c>
      <c r="K42" s="24">
        <v>5987</v>
      </c>
      <c r="L42" s="24">
        <v>-33</v>
      </c>
      <c r="M42" s="24">
        <f t="shared" si="12"/>
        <v>2</v>
      </c>
      <c r="N42" s="24">
        <v>9</v>
      </c>
      <c r="O42" s="24">
        <v>7</v>
      </c>
      <c r="P42" s="24">
        <f t="shared" si="13"/>
        <v>-35</v>
      </c>
      <c r="Q42" s="24">
        <v>50</v>
      </c>
      <c r="R42" s="24">
        <v>85</v>
      </c>
      <c r="S42" s="21">
        <f t="shared" si="14"/>
        <v>55</v>
      </c>
      <c r="T42" s="21">
        <v>25</v>
      </c>
      <c r="U42" s="21">
        <v>30</v>
      </c>
    </row>
    <row r="43" spans="2:21" s="2" customFormat="1" ht="12" customHeight="1">
      <c r="B43" s="6"/>
      <c r="C43" s="11"/>
      <c r="D43" s="5" t="s">
        <v>49</v>
      </c>
      <c r="E43" s="24">
        <v>630</v>
      </c>
      <c r="F43" s="24">
        <f t="shared" si="10"/>
        <v>-8</v>
      </c>
      <c r="G43" s="24">
        <v>1</v>
      </c>
      <c r="H43" s="24">
        <v>9</v>
      </c>
      <c r="I43" s="24">
        <f t="shared" si="11"/>
        <v>2470</v>
      </c>
      <c r="J43" s="24">
        <v>1247</v>
      </c>
      <c r="K43" s="24">
        <v>1223</v>
      </c>
      <c r="L43" s="24">
        <v>-22</v>
      </c>
      <c r="M43" s="24">
        <f t="shared" si="12"/>
        <v>-2</v>
      </c>
      <c r="N43" s="24">
        <v>1</v>
      </c>
      <c r="O43" s="24">
        <v>3</v>
      </c>
      <c r="P43" s="24">
        <f t="shared" si="13"/>
        <v>-20</v>
      </c>
      <c r="Q43" s="24">
        <v>15</v>
      </c>
      <c r="R43" s="24">
        <v>35</v>
      </c>
      <c r="S43" s="21">
        <f t="shared" si="14"/>
        <v>20</v>
      </c>
      <c r="T43" s="21">
        <v>9</v>
      </c>
      <c r="U43" s="21">
        <v>11</v>
      </c>
    </row>
    <row r="44" spans="2:21" s="2" customFormat="1" ht="12" customHeight="1">
      <c r="B44" s="6"/>
      <c r="C44" s="11"/>
      <c r="D44" s="5" t="s">
        <v>50</v>
      </c>
      <c r="E44" s="24">
        <v>1841</v>
      </c>
      <c r="F44" s="24">
        <f t="shared" si="10"/>
        <v>10</v>
      </c>
      <c r="G44" s="24">
        <v>31</v>
      </c>
      <c r="H44" s="24">
        <v>21</v>
      </c>
      <c r="I44" s="24">
        <f t="shared" si="11"/>
        <v>4897</v>
      </c>
      <c r="J44" s="24">
        <v>2299</v>
      </c>
      <c r="K44" s="24">
        <v>2598</v>
      </c>
      <c r="L44" s="24">
        <v>-18</v>
      </c>
      <c r="M44" s="24">
        <f t="shared" si="12"/>
        <v>1</v>
      </c>
      <c r="N44" s="24">
        <v>5</v>
      </c>
      <c r="O44" s="24">
        <v>4</v>
      </c>
      <c r="P44" s="24">
        <f t="shared" si="13"/>
        <v>-19</v>
      </c>
      <c r="Q44" s="24">
        <v>47</v>
      </c>
      <c r="R44" s="24">
        <v>66</v>
      </c>
      <c r="S44" s="21">
        <f t="shared" si="14"/>
        <v>47</v>
      </c>
      <c r="T44" s="21">
        <v>25</v>
      </c>
      <c r="U44" s="21">
        <v>22</v>
      </c>
    </row>
    <row r="45" spans="2:21" s="2" customFormat="1" ht="12" customHeight="1">
      <c r="B45" s="6"/>
      <c r="C45" s="12"/>
      <c r="D45" s="5" t="s">
        <v>51</v>
      </c>
      <c r="E45" s="24">
        <v>2421</v>
      </c>
      <c r="F45" s="24">
        <f t="shared" si="10"/>
        <v>1</v>
      </c>
      <c r="G45" s="24">
        <v>34</v>
      </c>
      <c r="H45" s="24">
        <v>33</v>
      </c>
      <c r="I45" s="24">
        <f t="shared" si="11"/>
        <v>10208</v>
      </c>
      <c r="J45" s="24">
        <v>5286</v>
      </c>
      <c r="K45" s="24">
        <v>4922</v>
      </c>
      <c r="L45" s="24">
        <v>-51</v>
      </c>
      <c r="M45" s="24">
        <f t="shared" si="12"/>
        <v>4</v>
      </c>
      <c r="N45" s="24">
        <v>11</v>
      </c>
      <c r="O45" s="24">
        <v>7</v>
      </c>
      <c r="P45" s="24">
        <f t="shared" si="13"/>
        <v>-55</v>
      </c>
      <c r="Q45" s="24">
        <v>149</v>
      </c>
      <c r="R45" s="24">
        <v>204</v>
      </c>
      <c r="S45" s="21">
        <f t="shared" si="14"/>
        <v>81</v>
      </c>
      <c r="T45" s="21">
        <v>52</v>
      </c>
      <c r="U45" s="21">
        <v>29</v>
      </c>
    </row>
    <row r="46" spans="2:21" s="2" customFormat="1" ht="12" customHeight="1">
      <c r="B46" s="6"/>
      <c r="C46" s="12"/>
      <c r="D46" s="5" t="s">
        <v>52</v>
      </c>
      <c r="E46" s="24">
        <v>2872</v>
      </c>
      <c r="F46" s="24">
        <f t="shared" si="10"/>
        <v>13</v>
      </c>
      <c r="G46" s="24">
        <v>22</v>
      </c>
      <c r="H46" s="24">
        <v>9</v>
      </c>
      <c r="I46" s="24">
        <f t="shared" si="11"/>
        <v>11800</v>
      </c>
      <c r="J46" s="24">
        <v>5868</v>
      </c>
      <c r="K46" s="24">
        <v>5932</v>
      </c>
      <c r="L46" s="24">
        <v>39</v>
      </c>
      <c r="M46" s="24">
        <f t="shared" si="12"/>
        <v>0</v>
      </c>
      <c r="N46" s="24">
        <v>13</v>
      </c>
      <c r="O46" s="24">
        <v>13</v>
      </c>
      <c r="P46" s="24">
        <f t="shared" si="13"/>
        <v>39</v>
      </c>
      <c r="Q46" s="24">
        <v>92</v>
      </c>
      <c r="R46" s="24">
        <v>53</v>
      </c>
      <c r="S46" s="21">
        <f t="shared" si="14"/>
        <v>33</v>
      </c>
      <c r="T46" s="21">
        <v>12</v>
      </c>
      <c r="U46" s="21">
        <v>21</v>
      </c>
    </row>
    <row r="47" spans="2:21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</row>
    <row r="48" spans="2:21" s="2" customFormat="1" ht="12" customHeight="1">
      <c r="B48" s="6"/>
      <c r="C48" s="70" t="s">
        <v>53</v>
      </c>
      <c r="D48" s="68"/>
      <c r="E48" s="22">
        <f>SUM(E49:E54)</f>
        <v>14162</v>
      </c>
      <c r="F48" s="25">
        <f aca="true" t="shared" si="15" ref="F48:F54">G48-H48</f>
        <v>3</v>
      </c>
      <c r="G48" s="22">
        <f>SUM(G49:G54)</f>
        <v>85</v>
      </c>
      <c r="H48" s="22">
        <f>SUM(H49:H54)</f>
        <v>82</v>
      </c>
      <c r="I48" s="22">
        <f aca="true" t="shared" si="16" ref="I48:I54">J48+K48</f>
        <v>51850</v>
      </c>
      <c r="J48" s="22">
        <f>SUM(J49:J54)</f>
        <v>25446</v>
      </c>
      <c r="K48" s="22">
        <f>SUM(K49:K54)</f>
        <v>26404</v>
      </c>
      <c r="L48" s="22">
        <f>SUM(L49:L54)</f>
        <v>-61</v>
      </c>
      <c r="M48" s="22">
        <f aca="true" t="shared" si="17" ref="M48:M54">N48-O48</f>
        <v>19</v>
      </c>
      <c r="N48" s="22">
        <f>SUM(N49:N54)</f>
        <v>54</v>
      </c>
      <c r="O48" s="22">
        <f>SUM(O49:O54)</f>
        <v>35</v>
      </c>
      <c r="P48" s="22">
        <f aca="true" t="shared" si="18" ref="P48:P54">Q48-R48</f>
        <v>-80</v>
      </c>
      <c r="Q48" s="22">
        <f>SUM(Q49:Q54)</f>
        <v>387</v>
      </c>
      <c r="R48" s="22">
        <f>SUM(R49:R54)</f>
        <v>467</v>
      </c>
      <c r="S48" s="23">
        <f aca="true" t="shared" si="19" ref="S48:S54">T48+U48</f>
        <v>225</v>
      </c>
      <c r="T48" s="23">
        <f>SUM(T49:T54)</f>
        <v>109</v>
      </c>
      <c r="U48" s="23">
        <f>SUM(U49:U54)</f>
        <v>116</v>
      </c>
    </row>
    <row r="49" spans="2:21" s="2" customFormat="1" ht="12" customHeight="1">
      <c r="B49" s="6"/>
      <c r="C49" s="12"/>
      <c r="D49" s="5" t="s">
        <v>54</v>
      </c>
      <c r="E49" s="24">
        <v>4166</v>
      </c>
      <c r="F49" s="24">
        <f t="shared" si="15"/>
        <v>7</v>
      </c>
      <c r="G49" s="24">
        <v>44</v>
      </c>
      <c r="H49" s="24">
        <v>37</v>
      </c>
      <c r="I49" s="24">
        <f t="shared" si="16"/>
        <v>13839</v>
      </c>
      <c r="J49" s="24">
        <v>6774</v>
      </c>
      <c r="K49" s="24">
        <v>7065</v>
      </c>
      <c r="L49" s="24">
        <v>46</v>
      </c>
      <c r="M49" s="24">
        <f t="shared" si="17"/>
        <v>12</v>
      </c>
      <c r="N49" s="24">
        <v>19</v>
      </c>
      <c r="O49" s="24">
        <v>7</v>
      </c>
      <c r="P49" s="24">
        <f t="shared" si="18"/>
        <v>34</v>
      </c>
      <c r="Q49" s="24">
        <v>195</v>
      </c>
      <c r="R49" s="24">
        <v>161</v>
      </c>
      <c r="S49" s="21">
        <f t="shared" si="19"/>
        <v>69</v>
      </c>
      <c r="T49" s="21">
        <v>36</v>
      </c>
      <c r="U49" s="21">
        <v>33</v>
      </c>
    </row>
    <row r="50" spans="2:21" s="2" customFormat="1" ht="12" customHeight="1">
      <c r="B50" s="6"/>
      <c r="C50" s="12"/>
      <c r="D50" s="5" t="s">
        <v>55</v>
      </c>
      <c r="E50" s="24">
        <v>2445</v>
      </c>
      <c r="F50" s="24">
        <f t="shared" si="15"/>
        <v>2</v>
      </c>
      <c r="G50" s="24">
        <v>11</v>
      </c>
      <c r="H50" s="24">
        <v>9</v>
      </c>
      <c r="I50" s="24">
        <f t="shared" si="16"/>
        <v>9360</v>
      </c>
      <c r="J50" s="24">
        <v>4593</v>
      </c>
      <c r="K50" s="24">
        <v>4767</v>
      </c>
      <c r="L50" s="24">
        <v>-39</v>
      </c>
      <c r="M50" s="24">
        <f t="shared" si="17"/>
        <v>2</v>
      </c>
      <c r="N50" s="24">
        <v>6</v>
      </c>
      <c r="O50" s="24">
        <v>4</v>
      </c>
      <c r="P50" s="24">
        <f t="shared" si="18"/>
        <v>-41</v>
      </c>
      <c r="Q50" s="24">
        <v>39</v>
      </c>
      <c r="R50" s="24">
        <v>80</v>
      </c>
      <c r="S50" s="21">
        <f t="shared" si="19"/>
        <v>36</v>
      </c>
      <c r="T50" s="21">
        <v>15</v>
      </c>
      <c r="U50" s="21">
        <v>21</v>
      </c>
    </row>
    <row r="51" spans="2:21" s="2" customFormat="1" ht="12" customHeight="1">
      <c r="B51" s="6"/>
      <c r="C51" s="12"/>
      <c r="D51" s="5" t="s">
        <v>56</v>
      </c>
      <c r="E51" s="24">
        <v>5292</v>
      </c>
      <c r="F51" s="24">
        <f t="shared" si="15"/>
        <v>4</v>
      </c>
      <c r="G51" s="24">
        <v>26</v>
      </c>
      <c r="H51" s="24">
        <v>22</v>
      </c>
      <c r="I51" s="24">
        <f t="shared" si="16"/>
        <v>21161</v>
      </c>
      <c r="J51" s="24">
        <v>10382</v>
      </c>
      <c r="K51" s="24">
        <v>10779</v>
      </c>
      <c r="L51" s="24">
        <v>-1</v>
      </c>
      <c r="M51" s="24">
        <f t="shared" si="17"/>
        <v>14</v>
      </c>
      <c r="N51" s="24">
        <v>28</v>
      </c>
      <c r="O51" s="24">
        <v>14</v>
      </c>
      <c r="P51" s="24">
        <f t="shared" si="18"/>
        <v>-15</v>
      </c>
      <c r="Q51" s="24">
        <v>106</v>
      </c>
      <c r="R51" s="24">
        <v>121</v>
      </c>
      <c r="S51" s="21">
        <f t="shared" si="19"/>
        <v>68</v>
      </c>
      <c r="T51" s="21">
        <v>38</v>
      </c>
      <c r="U51" s="21">
        <v>30</v>
      </c>
    </row>
    <row r="52" spans="2:21" s="2" customFormat="1" ht="12" customHeight="1">
      <c r="B52" s="6"/>
      <c r="C52" s="12"/>
      <c r="D52" s="5" t="s">
        <v>57</v>
      </c>
      <c r="E52" s="24">
        <v>1076</v>
      </c>
      <c r="F52" s="24">
        <f t="shared" si="15"/>
        <v>-2</v>
      </c>
      <c r="G52" s="24">
        <v>1</v>
      </c>
      <c r="H52" s="24">
        <v>3</v>
      </c>
      <c r="I52" s="24">
        <f t="shared" si="16"/>
        <v>3738</v>
      </c>
      <c r="J52" s="24">
        <v>1853</v>
      </c>
      <c r="K52" s="24">
        <v>1885</v>
      </c>
      <c r="L52" s="24">
        <v>-40</v>
      </c>
      <c r="M52" s="24">
        <f t="shared" si="17"/>
        <v>-3</v>
      </c>
      <c r="N52" s="24">
        <v>1</v>
      </c>
      <c r="O52" s="24">
        <v>4</v>
      </c>
      <c r="P52" s="24">
        <f t="shared" si="18"/>
        <v>-37</v>
      </c>
      <c r="Q52" s="24">
        <v>17</v>
      </c>
      <c r="R52" s="24">
        <v>54</v>
      </c>
      <c r="S52" s="21">
        <f t="shared" si="19"/>
        <v>30</v>
      </c>
      <c r="T52" s="21">
        <v>14</v>
      </c>
      <c r="U52" s="21">
        <v>16</v>
      </c>
    </row>
    <row r="53" spans="2:21" s="2" customFormat="1" ht="12" customHeight="1">
      <c r="B53" s="6"/>
      <c r="C53" s="12"/>
      <c r="D53" s="5" t="s">
        <v>58</v>
      </c>
      <c r="E53" s="24">
        <v>475</v>
      </c>
      <c r="F53" s="24">
        <f t="shared" si="15"/>
        <v>-3</v>
      </c>
      <c r="G53" s="24">
        <v>0</v>
      </c>
      <c r="H53" s="24">
        <v>3</v>
      </c>
      <c r="I53" s="24">
        <f t="shared" si="16"/>
        <v>1538</v>
      </c>
      <c r="J53" s="24">
        <v>736</v>
      </c>
      <c r="K53" s="24">
        <v>802</v>
      </c>
      <c r="L53" s="24">
        <v>-11</v>
      </c>
      <c r="M53" s="24">
        <f t="shared" si="17"/>
        <v>-4</v>
      </c>
      <c r="N53" s="24">
        <v>0</v>
      </c>
      <c r="O53" s="24">
        <v>4</v>
      </c>
      <c r="P53" s="24">
        <f t="shared" si="18"/>
        <v>-7</v>
      </c>
      <c r="Q53" s="24">
        <v>10</v>
      </c>
      <c r="R53" s="24">
        <v>17</v>
      </c>
      <c r="S53" s="21">
        <f t="shared" si="19"/>
        <v>7</v>
      </c>
      <c r="T53" s="21">
        <v>2</v>
      </c>
      <c r="U53" s="21">
        <v>5</v>
      </c>
    </row>
    <row r="54" spans="2:21" s="2" customFormat="1" ht="12" customHeight="1">
      <c r="B54" s="6"/>
      <c r="C54" s="12"/>
      <c r="D54" s="5" t="s">
        <v>59</v>
      </c>
      <c r="E54" s="24">
        <v>708</v>
      </c>
      <c r="F54" s="24">
        <f t="shared" si="15"/>
        <v>-5</v>
      </c>
      <c r="G54" s="24">
        <v>3</v>
      </c>
      <c r="H54" s="24">
        <v>8</v>
      </c>
      <c r="I54" s="24">
        <f t="shared" si="16"/>
        <v>2214</v>
      </c>
      <c r="J54" s="24">
        <v>1108</v>
      </c>
      <c r="K54" s="24">
        <v>1106</v>
      </c>
      <c r="L54" s="24">
        <v>-16</v>
      </c>
      <c r="M54" s="24">
        <f t="shared" si="17"/>
        <v>-2</v>
      </c>
      <c r="N54" s="24">
        <v>0</v>
      </c>
      <c r="O54" s="24">
        <v>2</v>
      </c>
      <c r="P54" s="24">
        <f t="shared" si="18"/>
        <v>-14</v>
      </c>
      <c r="Q54" s="24">
        <v>20</v>
      </c>
      <c r="R54" s="24">
        <v>34</v>
      </c>
      <c r="S54" s="21">
        <f t="shared" si="19"/>
        <v>15</v>
      </c>
      <c r="T54" s="21">
        <v>4</v>
      </c>
      <c r="U54" s="21">
        <v>11</v>
      </c>
    </row>
    <row r="55" spans="2:21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</row>
    <row r="56" spans="2:21" s="2" customFormat="1" ht="12" customHeight="1">
      <c r="B56" s="6"/>
      <c r="C56" s="70" t="s">
        <v>60</v>
      </c>
      <c r="D56" s="68"/>
      <c r="E56" s="22">
        <f>SUM(E57:E60)</f>
        <v>9945</v>
      </c>
      <c r="F56" s="25">
        <f>G56-H56</f>
        <v>4</v>
      </c>
      <c r="G56" s="22">
        <f>SUM(G57:G60)</f>
        <v>43</v>
      </c>
      <c r="H56" s="22">
        <f>SUM(H57:H60)</f>
        <v>39</v>
      </c>
      <c r="I56" s="22">
        <f>J56+K56</f>
        <v>39537</v>
      </c>
      <c r="J56" s="22">
        <f>SUM(J57:J60)</f>
        <v>19384</v>
      </c>
      <c r="K56" s="22">
        <f>SUM(K57:K60)</f>
        <v>20153</v>
      </c>
      <c r="L56" s="22">
        <f>SUM(L57:L60)</f>
        <v>-153</v>
      </c>
      <c r="M56" s="22">
        <f>N56-O56</f>
        <v>1</v>
      </c>
      <c r="N56" s="22">
        <f>SUM(N57:N60)</f>
        <v>28</v>
      </c>
      <c r="O56" s="22">
        <f>SUM(O57:O60)</f>
        <v>27</v>
      </c>
      <c r="P56" s="22">
        <f>Q56-R56</f>
        <v>-154</v>
      </c>
      <c r="Q56" s="22">
        <f>SUM(Q57:Q60)</f>
        <v>217</v>
      </c>
      <c r="R56" s="22">
        <f>SUM(R57:R60)</f>
        <v>371</v>
      </c>
      <c r="S56" s="23">
        <f>T56+U56</f>
        <v>174</v>
      </c>
      <c r="T56" s="23">
        <f>SUM(T57:T60)</f>
        <v>79</v>
      </c>
      <c r="U56" s="23">
        <f>SUM(U57:U60)</f>
        <v>95</v>
      </c>
    </row>
    <row r="57" spans="2:21" s="2" customFormat="1" ht="12" customHeight="1">
      <c r="B57" s="6"/>
      <c r="C57" s="12"/>
      <c r="D57" s="5" t="s">
        <v>61</v>
      </c>
      <c r="E57" s="24">
        <v>1195</v>
      </c>
      <c r="F57" s="24">
        <f>G57-H57</f>
        <v>2</v>
      </c>
      <c r="G57" s="24">
        <v>7</v>
      </c>
      <c r="H57" s="24">
        <v>5</v>
      </c>
      <c r="I57" s="24">
        <f>J57+K57</f>
        <v>5140</v>
      </c>
      <c r="J57" s="24">
        <v>2566</v>
      </c>
      <c r="K57" s="24">
        <v>2574</v>
      </c>
      <c r="L57" s="24">
        <v>-19</v>
      </c>
      <c r="M57" s="24">
        <f>N57-O57</f>
        <v>2</v>
      </c>
      <c r="N57" s="24">
        <v>4</v>
      </c>
      <c r="O57" s="24">
        <v>2</v>
      </c>
      <c r="P57" s="24">
        <f>Q57-R57</f>
        <v>-21</v>
      </c>
      <c r="Q57" s="24">
        <v>27</v>
      </c>
      <c r="R57" s="24">
        <v>48</v>
      </c>
      <c r="S57" s="21">
        <f>T57+U57</f>
        <v>25</v>
      </c>
      <c r="T57" s="21">
        <v>13</v>
      </c>
      <c r="U57" s="21">
        <v>12</v>
      </c>
    </row>
    <row r="58" spans="2:21" s="2" customFormat="1" ht="12" customHeight="1">
      <c r="B58" s="6"/>
      <c r="C58" s="12"/>
      <c r="D58" s="5" t="s">
        <v>62</v>
      </c>
      <c r="E58" s="24">
        <v>3878</v>
      </c>
      <c r="F58" s="24">
        <f>G58-H58</f>
        <v>1</v>
      </c>
      <c r="G58" s="24">
        <v>23</v>
      </c>
      <c r="H58" s="24">
        <v>22</v>
      </c>
      <c r="I58" s="24">
        <f>J58+K58</f>
        <v>14853</v>
      </c>
      <c r="J58" s="24">
        <v>7269</v>
      </c>
      <c r="K58" s="24">
        <v>7584</v>
      </c>
      <c r="L58" s="24">
        <v>-49</v>
      </c>
      <c r="M58" s="24">
        <f>N58-O58</f>
        <v>4</v>
      </c>
      <c r="N58" s="24">
        <v>15</v>
      </c>
      <c r="O58" s="24">
        <v>11</v>
      </c>
      <c r="P58" s="24">
        <f>Q58-R58</f>
        <v>-53</v>
      </c>
      <c r="Q58" s="24">
        <v>100</v>
      </c>
      <c r="R58" s="24">
        <v>153</v>
      </c>
      <c r="S58" s="21">
        <f>T58+U58</f>
        <v>72</v>
      </c>
      <c r="T58" s="21">
        <v>35</v>
      </c>
      <c r="U58" s="21">
        <v>37</v>
      </c>
    </row>
    <row r="59" spans="2:21" s="2" customFormat="1" ht="12" customHeight="1">
      <c r="B59" s="6"/>
      <c r="C59" s="12"/>
      <c r="D59" s="5" t="s">
        <v>63</v>
      </c>
      <c r="E59" s="24">
        <v>1553</v>
      </c>
      <c r="F59" s="24">
        <f>G59-H59</f>
        <v>-4</v>
      </c>
      <c r="G59" s="24">
        <v>1</v>
      </c>
      <c r="H59" s="24">
        <v>5</v>
      </c>
      <c r="I59" s="24">
        <f>J59+K59</f>
        <v>5599</v>
      </c>
      <c r="J59" s="24">
        <v>2684</v>
      </c>
      <c r="K59" s="24">
        <v>2915</v>
      </c>
      <c r="L59" s="24">
        <v>-69</v>
      </c>
      <c r="M59" s="24">
        <f>N59-O59</f>
        <v>-1</v>
      </c>
      <c r="N59" s="24">
        <v>4</v>
      </c>
      <c r="O59" s="24">
        <v>5</v>
      </c>
      <c r="P59" s="24">
        <f>Q59-R59</f>
        <v>-68</v>
      </c>
      <c r="Q59" s="24">
        <v>20</v>
      </c>
      <c r="R59" s="24">
        <v>88</v>
      </c>
      <c r="S59" s="21">
        <f>T59+U59</f>
        <v>43</v>
      </c>
      <c r="T59" s="21">
        <v>16</v>
      </c>
      <c r="U59" s="21">
        <v>27</v>
      </c>
    </row>
    <row r="60" spans="2:21" s="2" customFormat="1" ht="12" customHeight="1">
      <c r="B60" s="6"/>
      <c r="C60" s="12"/>
      <c r="D60" s="5" t="s">
        <v>64</v>
      </c>
      <c r="E60" s="24">
        <v>3319</v>
      </c>
      <c r="F60" s="24">
        <f>G60-H60</f>
        <v>5</v>
      </c>
      <c r="G60" s="24">
        <v>12</v>
      </c>
      <c r="H60" s="24">
        <v>7</v>
      </c>
      <c r="I60" s="24">
        <f>J60+K60</f>
        <v>13945</v>
      </c>
      <c r="J60" s="24">
        <v>6865</v>
      </c>
      <c r="K60" s="24">
        <v>7080</v>
      </c>
      <c r="L60" s="24">
        <v>-16</v>
      </c>
      <c r="M60" s="24">
        <f>N60-O60</f>
        <v>-4</v>
      </c>
      <c r="N60" s="24">
        <v>5</v>
      </c>
      <c r="O60" s="24">
        <v>9</v>
      </c>
      <c r="P60" s="24">
        <f>Q60-R60</f>
        <v>-12</v>
      </c>
      <c r="Q60" s="24">
        <v>70</v>
      </c>
      <c r="R60" s="24">
        <v>82</v>
      </c>
      <c r="S60" s="21">
        <f>T60+U60</f>
        <v>34</v>
      </c>
      <c r="T60" s="21">
        <v>15</v>
      </c>
      <c r="U60" s="21">
        <v>19</v>
      </c>
    </row>
    <row r="61" spans="2:21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</row>
    <row r="62" spans="2:21" s="2" customFormat="1" ht="12" customHeight="1">
      <c r="B62" s="6"/>
      <c r="C62" s="70" t="s">
        <v>65</v>
      </c>
      <c r="D62" s="68"/>
      <c r="E62" s="22">
        <f>E63</f>
        <v>5183</v>
      </c>
      <c r="F62" s="25">
        <f>G62-H62</f>
        <v>2</v>
      </c>
      <c r="G62" s="22">
        <f>G63</f>
        <v>21</v>
      </c>
      <c r="H62" s="22">
        <f>H63</f>
        <v>19</v>
      </c>
      <c r="I62" s="22">
        <f>J62+K62</f>
        <v>18967</v>
      </c>
      <c r="J62" s="22">
        <f>J63</f>
        <v>9178</v>
      </c>
      <c r="K62" s="22">
        <f>K63</f>
        <v>9789</v>
      </c>
      <c r="L62" s="22">
        <f>L63</f>
        <v>-60</v>
      </c>
      <c r="M62" s="22">
        <f>N62-O62</f>
        <v>-2</v>
      </c>
      <c r="N62" s="22">
        <f>N63</f>
        <v>13</v>
      </c>
      <c r="O62" s="22">
        <f>O63</f>
        <v>15</v>
      </c>
      <c r="P62" s="22">
        <f>Q62-R62</f>
        <v>-58</v>
      </c>
      <c r="Q62" s="22">
        <f>Q63</f>
        <v>79</v>
      </c>
      <c r="R62" s="22">
        <f>R63</f>
        <v>137</v>
      </c>
      <c r="S62" s="23">
        <f>T62+U62</f>
        <v>87</v>
      </c>
      <c r="T62" s="23">
        <f>T63</f>
        <v>46</v>
      </c>
      <c r="U62" s="23">
        <f>U63</f>
        <v>41</v>
      </c>
    </row>
    <row r="63" spans="2:21" s="2" customFormat="1" ht="12" customHeight="1">
      <c r="B63" s="6"/>
      <c r="C63" s="12"/>
      <c r="D63" s="5" t="s">
        <v>66</v>
      </c>
      <c r="E63" s="24">
        <v>5183</v>
      </c>
      <c r="F63" s="24">
        <f>G63-H63</f>
        <v>2</v>
      </c>
      <c r="G63" s="24">
        <v>21</v>
      </c>
      <c r="H63" s="24">
        <v>19</v>
      </c>
      <c r="I63" s="24">
        <f>J63+K63</f>
        <v>18967</v>
      </c>
      <c r="J63" s="24">
        <v>9178</v>
      </c>
      <c r="K63" s="24">
        <v>9789</v>
      </c>
      <c r="L63" s="24">
        <v>-60</v>
      </c>
      <c r="M63" s="24">
        <f>N63-O63</f>
        <v>-2</v>
      </c>
      <c r="N63" s="24">
        <v>13</v>
      </c>
      <c r="O63" s="24">
        <v>15</v>
      </c>
      <c r="P63" s="24">
        <f>Q63-R63</f>
        <v>-58</v>
      </c>
      <c r="Q63" s="24">
        <v>79</v>
      </c>
      <c r="R63" s="24">
        <v>137</v>
      </c>
      <c r="S63" s="21">
        <f>T63+U63</f>
        <v>87</v>
      </c>
      <c r="T63" s="21">
        <v>46</v>
      </c>
      <c r="U63" s="21">
        <v>41</v>
      </c>
    </row>
    <row r="64" spans="2:21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</row>
    <row r="65" spans="2:21" s="2" customFormat="1" ht="12" customHeight="1">
      <c r="B65" s="6"/>
      <c r="C65" s="70" t="s">
        <v>67</v>
      </c>
      <c r="D65" s="68"/>
      <c r="E65" s="22">
        <f>SUM(E66:E73)</f>
        <v>21159</v>
      </c>
      <c r="F65" s="25">
        <f aca="true" t="shared" si="20" ref="F65:F73">G65-H65</f>
        <v>-18</v>
      </c>
      <c r="G65" s="22">
        <f>SUM(G66:G73)</f>
        <v>104</v>
      </c>
      <c r="H65" s="22">
        <f>SUM(H66:H73)</f>
        <v>122</v>
      </c>
      <c r="I65" s="22">
        <f aca="true" t="shared" si="21" ref="I65:I73">J65+K65</f>
        <v>74059</v>
      </c>
      <c r="J65" s="22">
        <f>SUM(J66:J74)</f>
        <v>36569</v>
      </c>
      <c r="K65" s="22">
        <f>SUM(K66:K74)</f>
        <v>37490</v>
      </c>
      <c r="L65" s="22">
        <f>SUM(L66:L73)</f>
        <v>-280</v>
      </c>
      <c r="M65" s="22">
        <f aca="true" t="shared" si="22" ref="M65:M73">N65-O65</f>
        <v>8</v>
      </c>
      <c r="N65" s="22">
        <f>SUM(N66:N73)</f>
        <v>71</v>
      </c>
      <c r="O65" s="22">
        <f>SUM(O66:O73)</f>
        <v>63</v>
      </c>
      <c r="P65" s="22">
        <f aca="true" t="shared" si="23" ref="P65:P73">Q65-R65</f>
        <v>-288</v>
      </c>
      <c r="Q65" s="22">
        <f>SUM(Q66:Q73)</f>
        <v>470</v>
      </c>
      <c r="R65" s="22">
        <f>SUM(R66:R73)</f>
        <v>758</v>
      </c>
      <c r="S65" s="23">
        <f>T65+U65</f>
        <v>360</v>
      </c>
      <c r="T65" s="23">
        <f>SUM(T66:T73)</f>
        <v>175</v>
      </c>
      <c r="U65" s="23">
        <f>SUM(U66:U73)</f>
        <v>185</v>
      </c>
    </row>
    <row r="66" spans="2:21" s="2" customFormat="1" ht="12" customHeight="1">
      <c r="B66" s="6"/>
      <c r="C66" s="12"/>
      <c r="D66" s="5" t="s">
        <v>68</v>
      </c>
      <c r="E66" s="24">
        <v>5505</v>
      </c>
      <c r="F66" s="24">
        <f t="shared" si="20"/>
        <v>-7</v>
      </c>
      <c r="G66" s="24">
        <v>16</v>
      </c>
      <c r="H66" s="24">
        <v>23</v>
      </c>
      <c r="I66" s="24">
        <f t="shared" si="21"/>
        <v>20216</v>
      </c>
      <c r="J66" s="24">
        <v>9858</v>
      </c>
      <c r="K66" s="24">
        <v>10358</v>
      </c>
      <c r="L66" s="24">
        <v>-74</v>
      </c>
      <c r="M66" s="24">
        <f t="shared" si="22"/>
        <v>9</v>
      </c>
      <c r="N66" s="24">
        <v>23</v>
      </c>
      <c r="O66" s="24">
        <v>14</v>
      </c>
      <c r="P66" s="24">
        <f t="shared" si="23"/>
        <v>-83</v>
      </c>
      <c r="Q66" s="24">
        <v>89</v>
      </c>
      <c r="R66" s="24">
        <v>172</v>
      </c>
      <c r="S66" s="21">
        <f>T66+U66</f>
        <v>86</v>
      </c>
      <c r="T66" s="21">
        <v>45</v>
      </c>
      <c r="U66" s="21">
        <v>41</v>
      </c>
    </row>
    <row r="67" spans="2:21" s="2" customFormat="1" ht="12" customHeight="1">
      <c r="B67" s="6"/>
      <c r="C67" s="12"/>
      <c r="D67" s="5" t="s">
        <v>41</v>
      </c>
      <c r="E67" s="24">
        <v>642</v>
      </c>
      <c r="F67" s="24">
        <f t="shared" si="20"/>
        <v>-1</v>
      </c>
      <c r="G67" s="24">
        <v>0</v>
      </c>
      <c r="H67" s="24">
        <v>1</v>
      </c>
      <c r="I67" s="24">
        <f t="shared" si="21"/>
        <v>2760</v>
      </c>
      <c r="J67" s="24">
        <v>1344</v>
      </c>
      <c r="K67" s="24">
        <v>1416</v>
      </c>
      <c r="L67" s="24">
        <v>6</v>
      </c>
      <c r="M67" s="24">
        <f t="shared" si="22"/>
        <v>1</v>
      </c>
      <c r="N67" s="24">
        <v>3</v>
      </c>
      <c r="O67" s="24">
        <v>2</v>
      </c>
      <c r="P67" s="24">
        <f t="shared" si="23"/>
        <v>5</v>
      </c>
      <c r="Q67" s="24">
        <v>15</v>
      </c>
      <c r="R67" s="24">
        <v>10</v>
      </c>
      <c r="S67" s="21">
        <f aca="true" t="shared" si="24" ref="S67:S73">T67+U67</f>
        <v>6</v>
      </c>
      <c r="T67" s="21">
        <v>5</v>
      </c>
      <c r="U67" s="21">
        <v>1</v>
      </c>
    </row>
    <row r="68" spans="2:21" s="2" customFormat="1" ht="12" customHeight="1">
      <c r="B68" s="6"/>
      <c r="C68" s="12"/>
      <c r="D68" s="5" t="s">
        <v>69</v>
      </c>
      <c r="E68" s="24">
        <v>4517</v>
      </c>
      <c r="F68" s="24">
        <f t="shared" si="20"/>
        <v>-9</v>
      </c>
      <c r="G68" s="24">
        <v>19</v>
      </c>
      <c r="H68" s="24">
        <v>28</v>
      </c>
      <c r="I68" s="24">
        <f t="shared" si="21"/>
        <v>17047</v>
      </c>
      <c r="J68" s="24">
        <v>8275</v>
      </c>
      <c r="K68" s="24">
        <v>8772</v>
      </c>
      <c r="L68" s="24">
        <v>-29</v>
      </c>
      <c r="M68" s="24">
        <f t="shared" si="22"/>
        <v>4</v>
      </c>
      <c r="N68" s="24">
        <v>18</v>
      </c>
      <c r="O68" s="24">
        <v>14</v>
      </c>
      <c r="P68" s="24">
        <f t="shared" si="23"/>
        <v>-33</v>
      </c>
      <c r="Q68" s="24">
        <v>99</v>
      </c>
      <c r="R68" s="24">
        <v>132</v>
      </c>
      <c r="S68" s="21">
        <f t="shared" si="24"/>
        <v>80</v>
      </c>
      <c r="T68" s="21">
        <v>34</v>
      </c>
      <c r="U68" s="21">
        <v>46</v>
      </c>
    </row>
    <row r="69" spans="2:21" s="2" customFormat="1" ht="12" customHeight="1">
      <c r="B69" s="6"/>
      <c r="C69" s="12"/>
      <c r="D69" s="5" t="s">
        <v>70</v>
      </c>
      <c r="E69" s="24">
        <v>2009</v>
      </c>
      <c r="F69" s="24">
        <f t="shared" si="20"/>
        <v>12</v>
      </c>
      <c r="G69" s="24">
        <v>21</v>
      </c>
      <c r="H69" s="24">
        <v>9</v>
      </c>
      <c r="I69" s="24">
        <f t="shared" si="21"/>
        <v>7211</v>
      </c>
      <c r="J69" s="24">
        <v>3576</v>
      </c>
      <c r="K69" s="24">
        <v>3635</v>
      </c>
      <c r="L69" s="24">
        <v>-8</v>
      </c>
      <c r="M69" s="24">
        <f t="shared" si="22"/>
        <v>-4</v>
      </c>
      <c r="N69" s="24">
        <v>4</v>
      </c>
      <c r="O69" s="24">
        <v>8</v>
      </c>
      <c r="P69" s="24">
        <f t="shared" si="23"/>
        <v>-4</v>
      </c>
      <c r="Q69" s="24">
        <v>82</v>
      </c>
      <c r="R69" s="24">
        <v>86</v>
      </c>
      <c r="S69" s="21">
        <f t="shared" si="24"/>
        <v>70</v>
      </c>
      <c r="T69" s="21">
        <v>34</v>
      </c>
      <c r="U69" s="21">
        <v>36</v>
      </c>
    </row>
    <row r="70" spans="2:21" s="2" customFormat="1" ht="12" customHeight="1">
      <c r="B70" s="6"/>
      <c r="C70" s="12"/>
      <c r="D70" s="5" t="s">
        <v>71</v>
      </c>
      <c r="E70" s="24">
        <v>2867</v>
      </c>
      <c r="F70" s="24">
        <f t="shared" si="20"/>
        <v>11</v>
      </c>
      <c r="G70" s="24">
        <v>20</v>
      </c>
      <c r="H70" s="24">
        <v>9</v>
      </c>
      <c r="I70" s="24">
        <f t="shared" si="21"/>
        <v>10710</v>
      </c>
      <c r="J70" s="24">
        <v>5320</v>
      </c>
      <c r="K70" s="24">
        <v>5390</v>
      </c>
      <c r="L70" s="24">
        <v>-25</v>
      </c>
      <c r="M70" s="24">
        <f t="shared" si="22"/>
        <v>-4</v>
      </c>
      <c r="N70" s="24">
        <v>8</v>
      </c>
      <c r="O70" s="24">
        <v>12</v>
      </c>
      <c r="P70" s="24">
        <f t="shared" si="23"/>
        <v>-21</v>
      </c>
      <c r="Q70" s="24">
        <v>68</v>
      </c>
      <c r="R70" s="24">
        <v>89</v>
      </c>
      <c r="S70" s="21">
        <f t="shared" si="24"/>
        <v>24</v>
      </c>
      <c r="T70" s="21">
        <v>10</v>
      </c>
      <c r="U70" s="21">
        <v>14</v>
      </c>
    </row>
    <row r="71" spans="2:21" s="2" customFormat="1" ht="12" customHeight="1">
      <c r="B71" s="6"/>
      <c r="C71" s="12"/>
      <c r="D71" s="5" t="s">
        <v>72</v>
      </c>
      <c r="E71" s="24">
        <v>3422</v>
      </c>
      <c r="F71" s="24">
        <f t="shared" si="20"/>
        <v>-18</v>
      </c>
      <c r="G71" s="24">
        <v>21</v>
      </c>
      <c r="H71" s="24">
        <v>39</v>
      </c>
      <c r="I71" s="24">
        <f t="shared" si="21"/>
        <v>9228</v>
      </c>
      <c r="J71" s="24">
        <v>4494</v>
      </c>
      <c r="K71" s="24">
        <v>4734</v>
      </c>
      <c r="L71" s="24">
        <v>-39</v>
      </c>
      <c r="M71" s="24">
        <f t="shared" si="22"/>
        <v>2</v>
      </c>
      <c r="N71" s="24">
        <v>9</v>
      </c>
      <c r="O71" s="24">
        <v>7</v>
      </c>
      <c r="P71" s="24">
        <f t="shared" si="23"/>
        <v>-41</v>
      </c>
      <c r="Q71" s="24">
        <v>75</v>
      </c>
      <c r="R71" s="24">
        <v>116</v>
      </c>
      <c r="S71" s="21">
        <f t="shared" si="24"/>
        <v>54</v>
      </c>
      <c r="T71" s="21">
        <v>24</v>
      </c>
      <c r="U71" s="21">
        <v>30</v>
      </c>
    </row>
    <row r="72" spans="2:21" s="2" customFormat="1" ht="12" customHeight="1">
      <c r="B72" s="6"/>
      <c r="C72" s="12"/>
      <c r="D72" s="5" t="s">
        <v>73</v>
      </c>
      <c r="E72" s="24">
        <v>639</v>
      </c>
      <c r="F72" s="24">
        <f t="shared" si="20"/>
        <v>0</v>
      </c>
      <c r="G72" s="24">
        <v>2</v>
      </c>
      <c r="H72" s="24">
        <v>2</v>
      </c>
      <c r="I72" s="24">
        <f t="shared" si="21"/>
        <v>2189</v>
      </c>
      <c r="J72" s="24">
        <v>1085</v>
      </c>
      <c r="K72" s="24">
        <v>1104</v>
      </c>
      <c r="L72" s="24">
        <v>-69</v>
      </c>
      <c r="M72" s="24">
        <f t="shared" si="22"/>
        <v>3</v>
      </c>
      <c r="N72" s="24">
        <v>4</v>
      </c>
      <c r="O72" s="24">
        <v>1</v>
      </c>
      <c r="P72" s="24">
        <f t="shared" si="23"/>
        <v>-72</v>
      </c>
      <c r="Q72" s="24">
        <v>24</v>
      </c>
      <c r="R72" s="24">
        <v>96</v>
      </c>
      <c r="S72" s="21">
        <f t="shared" si="24"/>
        <v>17</v>
      </c>
      <c r="T72" s="21">
        <v>8</v>
      </c>
      <c r="U72" s="21">
        <v>9</v>
      </c>
    </row>
    <row r="73" spans="2:21" s="2" customFormat="1" ht="12" customHeight="1">
      <c r="B73" s="6"/>
      <c r="C73" s="12"/>
      <c r="D73" s="5" t="s">
        <v>74</v>
      </c>
      <c r="E73" s="24">
        <v>1558</v>
      </c>
      <c r="F73" s="24">
        <f t="shared" si="20"/>
        <v>-6</v>
      </c>
      <c r="G73" s="24">
        <v>5</v>
      </c>
      <c r="H73" s="24">
        <v>11</v>
      </c>
      <c r="I73" s="24">
        <f t="shared" si="21"/>
        <v>4698</v>
      </c>
      <c r="J73" s="24">
        <v>2617</v>
      </c>
      <c r="K73" s="24">
        <v>2081</v>
      </c>
      <c r="L73" s="24">
        <v>-42</v>
      </c>
      <c r="M73" s="24">
        <f t="shared" si="22"/>
        <v>-3</v>
      </c>
      <c r="N73" s="24">
        <v>2</v>
      </c>
      <c r="O73" s="24">
        <v>5</v>
      </c>
      <c r="P73" s="24">
        <f t="shared" si="23"/>
        <v>-39</v>
      </c>
      <c r="Q73" s="24">
        <v>18</v>
      </c>
      <c r="R73" s="24">
        <v>57</v>
      </c>
      <c r="S73" s="21">
        <f t="shared" si="24"/>
        <v>23</v>
      </c>
      <c r="T73" s="21">
        <v>15</v>
      </c>
      <c r="U73" s="21">
        <v>8</v>
      </c>
    </row>
    <row r="74" spans="2:21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</row>
    <row r="75" spans="2:21" s="2" customFormat="1" ht="12" customHeight="1">
      <c r="B75" s="6"/>
      <c r="C75" s="70" t="s">
        <v>75</v>
      </c>
      <c r="D75" s="68"/>
      <c r="E75" s="22">
        <f>SUM(E76:E83)</f>
        <v>15583</v>
      </c>
      <c r="F75" s="25">
        <f aca="true" t="shared" si="25" ref="F75:F83">G75-H75</f>
        <v>-4</v>
      </c>
      <c r="G75" s="22">
        <f>SUM(G76:G83)</f>
        <v>91</v>
      </c>
      <c r="H75" s="22">
        <f>SUM(H76:H83)</f>
        <v>95</v>
      </c>
      <c r="I75" s="22">
        <f aca="true" t="shared" si="26" ref="I75:I83">J75+K75</f>
        <v>55748</v>
      </c>
      <c r="J75" s="22">
        <f>SUM(J76:J84)</f>
        <v>27566</v>
      </c>
      <c r="K75" s="22">
        <f>SUM(K76:K84)</f>
        <v>28182</v>
      </c>
      <c r="L75" s="22">
        <f>SUM(L76:L83)</f>
        <v>-181</v>
      </c>
      <c r="M75" s="22">
        <f aca="true" t="shared" si="27" ref="M75:M83">N75-O75</f>
        <v>6</v>
      </c>
      <c r="N75" s="22">
        <f>SUM(N76:N83)</f>
        <v>46</v>
      </c>
      <c r="O75" s="22">
        <f>SUM(O76:O83)</f>
        <v>40</v>
      </c>
      <c r="P75" s="22">
        <f aca="true" t="shared" si="28" ref="P75:P83">Q75-R75</f>
        <v>-187</v>
      </c>
      <c r="Q75" s="22">
        <f>SUM(Q76:Q83)</f>
        <v>431</v>
      </c>
      <c r="R75" s="22">
        <f>SUM(R76:R83)</f>
        <v>618</v>
      </c>
      <c r="S75" s="23">
        <f>T75+U75</f>
        <v>290</v>
      </c>
      <c r="T75" s="23">
        <f>SUM(T76:T83)</f>
        <v>126</v>
      </c>
      <c r="U75" s="23">
        <f>SUM(U76:U83)</f>
        <v>164</v>
      </c>
    </row>
    <row r="76" spans="2:21" s="2" customFormat="1" ht="12" customHeight="1">
      <c r="B76" s="6"/>
      <c r="C76" s="12"/>
      <c r="D76" s="5" t="s">
        <v>76</v>
      </c>
      <c r="E76" s="24">
        <v>799</v>
      </c>
      <c r="F76" s="24">
        <f t="shared" si="25"/>
        <v>-1</v>
      </c>
      <c r="G76" s="24">
        <v>4</v>
      </c>
      <c r="H76" s="24">
        <v>5</v>
      </c>
      <c r="I76" s="24">
        <f t="shared" si="26"/>
        <v>3165</v>
      </c>
      <c r="J76" s="24">
        <v>1577</v>
      </c>
      <c r="K76" s="24">
        <v>1588</v>
      </c>
      <c r="L76" s="24">
        <v>-7</v>
      </c>
      <c r="M76" s="24">
        <f t="shared" si="27"/>
        <v>1</v>
      </c>
      <c r="N76" s="24">
        <v>4</v>
      </c>
      <c r="O76" s="24">
        <v>3</v>
      </c>
      <c r="P76" s="24">
        <f t="shared" si="28"/>
        <v>-8</v>
      </c>
      <c r="Q76" s="24">
        <v>20</v>
      </c>
      <c r="R76" s="24">
        <v>28</v>
      </c>
      <c r="S76" s="21">
        <f>T76+U76</f>
        <v>15</v>
      </c>
      <c r="T76" s="21">
        <v>8</v>
      </c>
      <c r="U76" s="21">
        <v>7</v>
      </c>
    </row>
    <row r="77" spans="2:21" s="2" customFormat="1" ht="12" customHeight="1">
      <c r="B77" s="6"/>
      <c r="C77" s="12"/>
      <c r="D77" s="5" t="s">
        <v>77</v>
      </c>
      <c r="E77" s="24">
        <v>1807</v>
      </c>
      <c r="F77" s="24">
        <f t="shared" si="25"/>
        <v>-14</v>
      </c>
      <c r="G77" s="24">
        <v>7</v>
      </c>
      <c r="H77" s="24">
        <v>21</v>
      </c>
      <c r="I77" s="24">
        <f t="shared" si="26"/>
        <v>6338</v>
      </c>
      <c r="J77" s="24">
        <v>3119</v>
      </c>
      <c r="K77" s="24">
        <v>3219</v>
      </c>
      <c r="L77" s="24">
        <v>-69</v>
      </c>
      <c r="M77" s="24">
        <f t="shared" si="27"/>
        <v>-1</v>
      </c>
      <c r="N77" s="24">
        <v>5</v>
      </c>
      <c r="O77" s="24">
        <v>6</v>
      </c>
      <c r="P77" s="24">
        <f t="shared" si="28"/>
        <v>-68</v>
      </c>
      <c r="Q77" s="24">
        <v>44</v>
      </c>
      <c r="R77" s="24">
        <v>112</v>
      </c>
      <c r="S77" s="21">
        <f aca="true" t="shared" si="29" ref="S77:S83">T77+U77</f>
        <v>67</v>
      </c>
      <c r="T77" s="21">
        <v>30</v>
      </c>
      <c r="U77" s="21">
        <v>37</v>
      </c>
    </row>
    <row r="78" spans="2:21" s="2" customFormat="1" ht="12" customHeight="1">
      <c r="B78" s="6"/>
      <c r="C78" s="12"/>
      <c r="D78" s="5" t="s">
        <v>78</v>
      </c>
      <c r="E78" s="24">
        <v>1664</v>
      </c>
      <c r="F78" s="24">
        <f t="shared" si="25"/>
        <v>19</v>
      </c>
      <c r="G78" s="24">
        <v>27</v>
      </c>
      <c r="H78" s="24">
        <v>8</v>
      </c>
      <c r="I78" s="24">
        <f t="shared" si="26"/>
        <v>6288</v>
      </c>
      <c r="J78" s="24">
        <v>3107</v>
      </c>
      <c r="K78" s="24">
        <v>3181</v>
      </c>
      <c r="L78" s="24">
        <v>84</v>
      </c>
      <c r="M78" s="24">
        <f t="shared" si="27"/>
        <v>0</v>
      </c>
      <c r="N78" s="24">
        <v>6</v>
      </c>
      <c r="O78" s="24">
        <v>6</v>
      </c>
      <c r="P78" s="24">
        <f t="shared" si="28"/>
        <v>84</v>
      </c>
      <c r="Q78" s="24">
        <v>121</v>
      </c>
      <c r="R78" s="24">
        <v>37</v>
      </c>
      <c r="S78" s="21">
        <f t="shared" si="29"/>
        <v>10</v>
      </c>
      <c r="T78" s="21">
        <v>3</v>
      </c>
      <c r="U78" s="21">
        <v>7</v>
      </c>
    </row>
    <row r="79" spans="2:21" s="2" customFormat="1" ht="12" customHeight="1">
      <c r="B79" s="6"/>
      <c r="C79" s="12"/>
      <c r="D79" s="5" t="s">
        <v>79</v>
      </c>
      <c r="E79" s="24">
        <v>863</v>
      </c>
      <c r="F79" s="24">
        <f t="shared" si="25"/>
        <v>-4</v>
      </c>
      <c r="G79" s="24">
        <v>2</v>
      </c>
      <c r="H79" s="24">
        <v>6</v>
      </c>
      <c r="I79" s="24">
        <f t="shared" si="26"/>
        <v>3882</v>
      </c>
      <c r="J79" s="24">
        <v>1891</v>
      </c>
      <c r="K79" s="24">
        <v>1991</v>
      </c>
      <c r="L79" s="24">
        <v>-14</v>
      </c>
      <c r="M79" s="24">
        <f t="shared" si="27"/>
        <v>2</v>
      </c>
      <c r="N79" s="24">
        <v>4</v>
      </c>
      <c r="O79" s="24">
        <v>2</v>
      </c>
      <c r="P79" s="24">
        <f t="shared" si="28"/>
        <v>-16</v>
      </c>
      <c r="Q79" s="24">
        <v>21</v>
      </c>
      <c r="R79" s="24">
        <v>37</v>
      </c>
      <c r="S79" s="21">
        <f t="shared" si="29"/>
        <v>21</v>
      </c>
      <c r="T79" s="21">
        <v>5</v>
      </c>
      <c r="U79" s="21">
        <v>16</v>
      </c>
    </row>
    <row r="80" spans="2:21" s="2" customFormat="1" ht="12" customHeight="1">
      <c r="B80" s="6"/>
      <c r="C80" s="12"/>
      <c r="D80" s="5" t="s">
        <v>80</v>
      </c>
      <c r="E80" s="24">
        <v>2926</v>
      </c>
      <c r="F80" s="24">
        <f t="shared" si="25"/>
        <v>4</v>
      </c>
      <c r="G80" s="24">
        <v>14</v>
      </c>
      <c r="H80" s="24">
        <v>10</v>
      </c>
      <c r="I80" s="24">
        <f t="shared" si="26"/>
        <v>10808</v>
      </c>
      <c r="J80" s="24">
        <v>5392</v>
      </c>
      <c r="K80" s="24">
        <v>5416</v>
      </c>
      <c r="L80" s="24">
        <v>-66</v>
      </c>
      <c r="M80" s="24">
        <f t="shared" si="27"/>
        <v>-3</v>
      </c>
      <c r="N80" s="24">
        <v>5</v>
      </c>
      <c r="O80" s="24">
        <v>8</v>
      </c>
      <c r="P80" s="24">
        <f t="shared" si="28"/>
        <v>-63</v>
      </c>
      <c r="Q80" s="24">
        <v>61</v>
      </c>
      <c r="R80" s="24">
        <v>124</v>
      </c>
      <c r="S80" s="21">
        <f t="shared" si="29"/>
        <v>68</v>
      </c>
      <c r="T80" s="21">
        <v>31</v>
      </c>
      <c r="U80" s="21">
        <v>37</v>
      </c>
    </row>
    <row r="81" spans="2:21" s="2" customFormat="1" ht="12" customHeight="1">
      <c r="B81" s="6"/>
      <c r="C81" s="12"/>
      <c r="D81" s="5" t="s">
        <v>81</v>
      </c>
      <c r="E81" s="24">
        <v>3358</v>
      </c>
      <c r="F81" s="24">
        <f t="shared" si="25"/>
        <v>-3</v>
      </c>
      <c r="G81" s="24">
        <v>29</v>
      </c>
      <c r="H81" s="24">
        <v>32</v>
      </c>
      <c r="I81" s="24">
        <f t="shared" si="26"/>
        <v>8619</v>
      </c>
      <c r="J81" s="24">
        <v>4241</v>
      </c>
      <c r="K81" s="24">
        <v>4378</v>
      </c>
      <c r="L81" s="24">
        <v>-44</v>
      </c>
      <c r="M81" s="24">
        <f t="shared" si="27"/>
        <v>-4</v>
      </c>
      <c r="N81" s="24">
        <v>1</v>
      </c>
      <c r="O81" s="24">
        <v>5</v>
      </c>
      <c r="P81" s="24">
        <f t="shared" si="28"/>
        <v>-40</v>
      </c>
      <c r="Q81" s="24">
        <v>102</v>
      </c>
      <c r="R81" s="24">
        <v>142</v>
      </c>
      <c r="S81" s="21">
        <f t="shared" si="29"/>
        <v>47</v>
      </c>
      <c r="T81" s="21">
        <v>19</v>
      </c>
      <c r="U81" s="21">
        <v>28</v>
      </c>
    </row>
    <row r="82" spans="2:21" s="2" customFormat="1" ht="12" customHeight="1">
      <c r="B82" s="6"/>
      <c r="C82" s="12"/>
      <c r="D82" s="5" t="s">
        <v>82</v>
      </c>
      <c r="E82" s="24">
        <v>2295</v>
      </c>
      <c r="F82" s="24">
        <f t="shared" si="25"/>
        <v>-5</v>
      </c>
      <c r="G82" s="24">
        <v>5</v>
      </c>
      <c r="H82" s="24">
        <v>10</v>
      </c>
      <c r="I82" s="24">
        <f t="shared" si="26"/>
        <v>8365</v>
      </c>
      <c r="J82" s="24">
        <v>4125</v>
      </c>
      <c r="K82" s="24">
        <v>4240</v>
      </c>
      <c r="L82" s="24">
        <v>-49</v>
      </c>
      <c r="M82" s="24">
        <f t="shared" si="27"/>
        <v>3</v>
      </c>
      <c r="N82" s="24">
        <v>9</v>
      </c>
      <c r="O82" s="24">
        <v>6</v>
      </c>
      <c r="P82" s="24">
        <f t="shared" si="28"/>
        <v>-52</v>
      </c>
      <c r="Q82" s="24">
        <v>34</v>
      </c>
      <c r="R82" s="24">
        <v>86</v>
      </c>
      <c r="S82" s="21">
        <f t="shared" si="29"/>
        <v>35</v>
      </c>
      <c r="T82" s="21">
        <v>17</v>
      </c>
      <c r="U82" s="21">
        <v>18</v>
      </c>
    </row>
    <row r="83" spans="2:21" s="2" customFormat="1" ht="12" customHeight="1">
      <c r="B83" s="6"/>
      <c r="C83" s="12"/>
      <c r="D83" s="5" t="s">
        <v>83</v>
      </c>
      <c r="E83" s="24">
        <v>1871</v>
      </c>
      <c r="F83" s="24">
        <f t="shared" si="25"/>
        <v>0</v>
      </c>
      <c r="G83" s="24">
        <v>3</v>
      </c>
      <c r="H83" s="24">
        <v>3</v>
      </c>
      <c r="I83" s="24">
        <f t="shared" si="26"/>
        <v>8283</v>
      </c>
      <c r="J83" s="24">
        <v>4114</v>
      </c>
      <c r="K83" s="24">
        <v>4169</v>
      </c>
      <c r="L83" s="24">
        <v>-16</v>
      </c>
      <c r="M83" s="24">
        <f t="shared" si="27"/>
        <v>8</v>
      </c>
      <c r="N83" s="24">
        <v>12</v>
      </c>
      <c r="O83" s="24">
        <v>4</v>
      </c>
      <c r="P83" s="24">
        <f t="shared" si="28"/>
        <v>-24</v>
      </c>
      <c r="Q83" s="24">
        <v>28</v>
      </c>
      <c r="R83" s="24">
        <v>52</v>
      </c>
      <c r="S83" s="21">
        <f t="shared" si="29"/>
        <v>27</v>
      </c>
      <c r="T83" s="21">
        <v>13</v>
      </c>
      <c r="U83" s="21">
        <v>14</v>
      </c>
    </row>
    <row r="84" spans="2:21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</row>
    <row r="85" spans="2:21" s="2" customFormat="1" ht="12" customHeight="1">
      <c r="B85" s="6"/>
      <c r="C85" s="70" t="s">
        <v>84</v>
      </c>
      <c r="D85" s="68"/>
      <c r="E85" s="22">
        <f>SUM(E86:E89)</f>
        <v>18231</v>
      </c>
      <c r="F85" s="25">
        <f>G85-H85</f>
        <v>41</v>
      </c>
      <c r="G85" s="22">
        <f>SUM(G86:G89)</f>
        <v>125</v>
      </c>
      <c r="H85" s="22">
        <f>SUM(H86:H89)</f>
        <v>84</v>
      </c>
      <c r="I85" s="22">
        <f>J85+K85</f>
        <v>72632</v>
      </c>
      <c r="J85" s="22">
        <f>SUM(J86:J89)</f>
        <v>35750</v>
      </c>
      <c r="K85" s="22">
        <f>SUM(K86:K89)</f>
        <v>36882</v>
      </c>
      <c r="L85" s="22">
        <f>SUM(L86:L89)</f>
        <v>125</v>
      </c>
      <c r="M85" s="22">
        <f>N85-O85</f>
        <v>26</v>
      </c>
      <c r="N85" s="22">
        <f>SUM(N86:N89)</f>
        <v>70</v>
      </c>
      <c r="O85" s="22">
        <f>SUM(O86:O89)</f>
        <v>44</v>
      </c>
      <c r="P85" s="22">
        <f>Q85-R85</f>
        <v>99</v>
      </c>
      <c r="Q85" s="22">
        <f>SUM(Q86:Q89)</f>
        <v>511</v>
      </c>
      <c r="R85" s="22">
        <f>SUM(R86:R89)</f>
        <v>412</v>
      </c>
      <c r="S85" s="23">
        <f>T85+U85</f>
        <v>214</v>
      </c>
      <c r="T85" s="23">
        <f>SUM(T86:T89)</f>
        <v>87</v>
      </c>
      <c r="U85" s="23">
        <f>SUM(U86:U89)</f>
        <v>127</v>
      </c>
    </row>
    <row r="86" spans="2:21" s="2" customFormat="1" ht="12" customHeight="1">
      <c r="B86" s="6"/>
      <c r="C86" s="12"/>
      <c r="D86" s="5" t="s">
        <v>85</v>
      </c>
      <c r="E86" s="24">
        <v>2640</v>
      </c>
      <c r="F86" s="24">
        <f>G86-H86</f>
        <v>4</v>
      </c>
      <c r="G86" s="24">
        <v>10</v>
      </c>
      <c r="H86" s="24">
        <v>6</v>
      </c>
      <c r="I86" s="24">
        <f>J86+K86</f>
        <v>11117</v>
      </c>
      <c r="J86" s="24">
        <v>5543</v>
      </c>
      <c r="K86" s="24">
        <v>5574</v>
      </c>
      <c r="L86" s="24">
        <v>39</v>
      </c>
      <c r="M86" s="24">
        <f>N86-O86</f>
        <v>4</v>
      </c>
      <c r="N86" s="24">
        <v>10</v>
      </c>
      <c r="O86" s="24">
        <v>6</v>
      </c>
      <c r="P86" s="24">
        <f>Q86-R86</f>
        <v>35</v>
      </c>
      <c r="Q86" s="24">
        <v>77</v>
      </c>
      <c r="R86" s="24">
        <v>42</v>
      </c>
      <c r="S86" s="21">
        <f>T86+U86</f>
        <v>19</v>
      </c>
      <c r="T86" s="21">
        <v>7</v>
      </c>
      <c r="U86" s="21">
        <v>12</v>
      </c>
    </row>
    <row r="87" spans="2:21" s="2" customFormat="1" ht="12" customHeight="1">
      <c r="B87" s="6"/>
      <c r="C87" s="12"/>
      <c r="D87" s="5" t="s">
        <v>41</v>
      </c>
      <c r="E87" s="24">
        <v>3387</v>
      </c>
      <c r="F87" s="24">
        <f>G87-H87</f>
        <v>17</v>
      </c>
      <c r="G87" s="24">
        <v>29</v>
      </c>
      <c r="H87" s="24">
        <v>12</v>
      </c>
      <c r="I87" s="24">
        <f>J87+K87</f>
        <v>13851</v>
      </c>
      <c r="J87" s="24">
        <v>6860</v>
      </c>
      <c r="K87" s="24">
        <v>6991</v>
      </c>
      <c r="L87" s="24">
        <v>21</v>
      </c>
      <c r="M87" s="24">
        <f>N87-O87</f>
        <v>2</v>
      </c>
      <c r="N87" s="24">
        <v>10</v>
      </c>
      <c r="O87" s="24">
        <v>8</v>
      </c>
      <c r="P87" s="24">
        <f>Q87-R87</f>
        <v>19</v>
      </c>
      <c r="Q87" s="24">
        <v>91</v>
      </c>
      <c r="R87" s="24">
        <v>72</v>
      </c>
      <c r="S87" s="21">
        <f>T87+U87</f>
        <v>39</v>
      </c>
      <c r="T87" s="21">
        <v>13</v>
      </c>
      <c r="U87" s="21">
        <v>26</v>
      </c>
    </row>
    <row r="88" spans="2:21" s="2" customFormat="1" ht="12" customHeight="1">
      <c r="B88" s="6"/>
      <c r="C88" s="12"/>
      <c r="D88" s="5" t="s">
        <v>86</v>
      </c>
      <c r="E88" s="24">
        <v>7434</v>
      </c>
      <c r="F88" s="24">
        <f>G88-H88</f>
        <v>3</v>
      </c>
      <c r="G88" s="24">
        <v>43</v>
      </c>
      <c r="H88" s="24">
        <v>40</v>
      </c>
      <c r="I88" s="24">
        <f>J88+K88</f>
        <v>29154</v>
      </c>
      <c r="J88" s="24">
        <v>14232</v>
      </c>
      <c r="K88" s="24">
        <v>14922</v>
      </c>
      <c r="L88" s="24">
        <v>-10</v>
      </c>
      <c r="M88" s="24">
        <f>N88-O88</f>
        <v>7</v>
      </c>
      <c r="N88" s="24">
        <v>25</v>
      </c>
      <c r="O88" s="24">
        <v>18</v>
      </c>
      <c r="P88" s="24">
        <f>Q88-R88</f>
        <v>-17</v>
      </c>
      <c r="Q88" s="24">
        <v>149</v>
      </c>
      <c r="R88" s="24">
        <v>166</v>
      </c>
      <c r="S88" s="21">
        <f>T88+U88</f>
        <v>87</v>
      </c>
      <c r="T88" s="21">
        <v>35</v>
      </c>
      <c r="U88" s="21">
        <v>52</v>
      </c>
    </row>
    <row r="89" spans="2:21" s="2" customFormat="1" ht="12" customHeight="1">
      <c r="B89" s="6"/>
      <c r="C89" s="12"/>
      <c r="D89" s="5" t="s">
        <v>87</v>
      </c>
      <c r="E89" s="24">
        <v>4770</v>
      </c>
      <c r="F89" s="24">
        <f>G89-H89</f>
        <v>17</v>
      </c>
      <c r="G89" s="24">
        <v>43</v>
      </c>
      <c r="H89" s="24">
        <v>26</v>
      </c>
      <c r="I89" s="24">
        <f>J89+K89</f>
        <v>18510</v>
      </c>
      <c r="J89" s="24">
        <v>9115</v>
      </c>
      <c r="K89" s="24">
        <v>9395</v>
      </c>
      <c r="L89" s="24">
        <v>75</v>
      </c>
      <c r="M89" s="24">
        <f>N89-O89</f>
        <v>13</v>
      </c>
      <c r="N89" s="24">
        <v>25</v>
      </c>
      <c r="O89" s="24">
        <v>12</v>
      </c>
      <c r="P89" s="24">
        <f>Q89-R89</f>
        <v>62</v>
      </c>
      <c r="Q89" s="24">
        <v>194</v>
      </c>
      <c r="R89" s="24">
        <v>132</v>
      </c>
      <c r="S89" s="21">
        <f>T89+U89</f>
        <v>69</v>
      </c>
      <c r="T89" s="21">
        <v>32</v>
      </c>
      <c r="U89" s="21">
        <v>37</v>
      </c>
    </row>
    <row r="90" spans="2:21" s="2" customFormat="1" ht="12" customHeight="1">
      <c r="B90" s="6"/>
      <c r="C90" s="12"/>
      <c r="D90" s="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</row>
    <row r="91" spans="2:21" s="2" customFormat="1" ht="12" customHeight="1">
      <c r="B91" s="6"/>
      <c r="C91" s="70" t="s">
        <v>88</v>
      </c>
      <c r="D91" s="68"/>
      <c r="E91" s="22">
        <f>SUM(E92:E95)</f>
        <v>17854</v>
      </c>
      <c r="F91" s="25">
        <f>G91-H91</f>
        <v>51</v>
      </c>
      <c r="G91" s="22">
        <f>SUM(G92:G95)</f>
        <v>150</v>
      </c>
      <c r="H91" s="22">
        <f>SUM(H92:H95)</f>
        <v>99</v>
      </c>
      <c r="I91" s="22">
        <f>J91+K91</f>
        <v>71205</v>
      </c>
      <c r="J91" s="22">
        <f>SUM(J92:J95)</f>
        <v>35520</v>
      </c>
      <c r="K91" s="22">
        <f>SUM(K92:K95)</f>
        <v>35685</v>
      </c>
      <c r="L91" s="22">
        <f>SUM(L92:L95)</f>
        <v>182</v>
      </c>
      <c r="M91" s="22">
        <f>N91-O91</f>
        <v>51</v>
      </c>
      <c r="N91" s="22">
        <f>SUM(N92:N95)</f>
        <v>86</v>
      </c>
      <c r="O91" s="22">
        <f>SUM(O92:O95)</f>
        <v>35</v>
      </c>
      <c r="P91" s="22">
        <f>Q91-R91</f>
        <v>131</v>
      </c>
      <c r="Q91" s="22">
        <f>SUM(Q92:Q95)</f>
        <v>563</v>
      </c>
      <c r="R91" s="22">
        <f>SUM(R92:R95)</f>
        <v>432</v>
      </c>
      <c r="S91" s="23">
        <f>T91+U91</f>
        <v>255</v>
      </c>
      <c r="T91" s="23">
        <f>SUM(T92:T95)</f>
        <v>121</v>
      </c>
      <c r="U91" s="23">
        <f>SUM(U92:U95)</f>
        <v>134</v>
      </c>
    </row>
    <row r="92" spans="2:21" s="2" customFormat="1" ht="12" customHeight="1">
      <c r="B92" s="6"/>
      <c r="C92" s="12"/>
      <c r="D92" s="5" t="s">
        <v>89</v>
      </c>
      <c r="E92" s="24">
        <v>3689</v>
      </c>
      <c r="F92" s="24">
        <f>G92-H92</f>
        <v>-4</v>
      </c>
      <c r="G92" s="24">
        <v>18</v>
      </c>
      <c r="H92" s="24">
        <v>22</v>
      </c>
      <c r="I92" s="24">
        <f>J92+K92</f>
        <v>14730</v>
      </c>
      <c r="J92" s="24">
        <v>7232</v>
      </c>
      <c r="K92" s="24">
        <v>7498</v>
      </c>
      <c r="L92" s="24">
        <v>-22</v>
      </c>
      <c r="M92" s="24">
        <f>N92-O92</f>
        <v>6</v>
      </c>
      <c r="N92" s="24">
        <v>16</v>
      </c>
      <c r="O92" s="24">
        <v>10</v>
      </c>
      <c r="P92" s="24">
        <f>Q92-R92</f>
        <v>-28</v>
      </c>
      <c r="Q92" s="24">
        <v>75</v>
      </c>
      <c r="R92" s="24">
        <v>103</v>
      </c>
      <c r="S92" s="21">
        <f>T92+U92</f>
        <v>50</v>
      </c>
      <c r="T92" s="21">
        <v>21</v>
      </c>
      <c r="U92" s="21">
        <v>29</v>
      </c>
    </row>
    <row r="93" spans="2:21" s="2" customFormat="1" ht="12" customHeight="1">
      <c r="B93" s="6"/>
      <c r="C93" s="12"/>
      <c r="D93" s="5" t="s">
        <v>90</v>
      </c>
      <c r="E93" s="24">
        <v>6373</v>
      </c>
      <c r="F93" s="24">
        <f>G93-H93</f>
        <v>32</v>
      </c>
      <c r="G93" s="24">
        <v>61</v>
      </c>
      <c r="H93" s="24">
        <v>29</v>
      </c>
      <c r="I93" s="24">
        <f>J93+K93</f>
        <v>25040</v>
      </c>
      <c r="J93" s="24">
        <v>12606</v>
      </c>
      <c r="K93" s="24">
        <v>12434</v>
      </c>
      <c r="L93" s="24">
        <v>76</v>
      </c>
      <c r="M93" s="24">
        <f>N93-O93</f>
        <v>14</v>
      </c>
      <c r="N93" s="24">
        <v>23</v>
      </c>
      <c r="O93" s="24">
        <v>9</v>
      </c>
      <c r="P93" s="24">
        <f>Q93-R93</f>
        <v>62</v>
      </c>
      <c r="Q93" s="24">
        <v>217</v>
      </c>
      <c r="R93" s="24">
        <v>155</v>
      </c>
      <c r="S93" s="21">
        <f>T93+U93</f>
        <v>88</v>
      </c>
      <c r="T93" s="21">
        <v>42</v>
      </c>
      <c r="U93" s="21">
        <v>46</v>
      </c>
    </row>
    <row r="94" spans="2:21" s="2" customFormat="1" ht="12" customHeight="1">
      <c r="B94" s="6"/>
      <c r="C94" s="12"/>
      <c r="D94" s="5" t="s">
        <v>91</v>
      </c>
      <c r="E94" s="24">
        <v>3369</v>
      </c>
      <c r="F94" s="24">
        <f>G94-H94</f>
        <v>11</v>
      </c>
      <c r="G94" s="24">
        <v>26</v>
      </c>
      <c r="H94" s="24">
        <v>15</v>
      </c>
      <c r="I94" s="24">
        <f>J94+K94</f>
        <v>13954</v>
      </c>
      <c r="J94" s="24">
        <v>6976</v>
      </c>
      <c r="K94" s="24">
        <v>6978</v>
      </c>
      <c r="L94" s="24">
        <v>58</v>
      </c>
      <c r="M94" s="24">
        <f>N94-O94</f>
        <v>10</v>
      </c>
      <c r="N94" s="24">
        <v>16</v>
      </c>
      <c r="O94" s="24">
        <v>6</v>
      </c>
      <c r="P94" s="24">
        <f>Q94-R94</f>
        <v>48</v>
      </c>
      <c r="Q94" s="24">
        <v>104</v>
      </c>
      <c r="R94" s="24">
        <v>56</v>
      </c>
      <c r="S94" s="21">
        <f>T94+U94</f>
        <v>29</v>
      </c>
      <c r="T94" s="21">
        <v>13</v>
      </c>
      <c r="U94" s="21">
        <v>16</v>
      </c>
    </row>
    <row r="95" spans="2:21" s="2" customFormat="1" ht="12" customHeight="1">
      <c r="B95" s="6"/>
      <c r="C95" s="12"/>
      <c r="D95" s="5" t="s">
        <v>92</v>
      </c>
      <c r="E95" s="24">
        <v>4423</v>
      </c>
      <c r="F95" s="24">
        <f>G95-H95</f>
        <v>12</v>
      </c>
      <c r="G95" s="24">
        <v>45</v>
      </c>
      <c r="H95" s="24">
        <v>33</v>
      </c>
      <c r="I95" s="24">
        <f>J95+K95</f>
        <v>17481</v>
      </c>
      <c r="J95" s="24">
        <v>8706</v>
      </c>
      <c r="K95" s="24">
        <v>8775</v>
      </c>
      <c r="L95" s="24">
        <v>70</v>
      </c>
      <c r="M95" s="24">
        <f>N95-O95</f>
        <v>21</v>
      </c>
      <c r="N95" s="24">
        <v>31</v>
      </c>
      <c r="O95" s="24">
        <v>10</v>
      </c>
      <c r="P95" s="24">
        <f>Q95-R95</f>
        <v>49</v>
      </c>
      <c r="Q95" s="24">
        <v>167</v>
      </c>
      <c r="R95" s="24">
        <v>118</v>
      </c>
      <c r="S95" s="21">
        <f>T95+U95</f>
        <v>88</v>
      </c>
      <c r="T95" s="21">
        <v>45</v>
      </c>
      <c r="U95" s="21">
        <v>43</v>
      </c>
    </row>
    <row r="96" spans="2:21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</row>
    <row r="97" spans="2:21" s="2" customFormat="1" ht="12" customHeight="1">
      <c r="B97" s="6"/>
      <c r="C97" s="70" t="s">
        <v>93</v>
      </c>
      <c r="D97" s="68"/>
      <c r="E97" s="22">
        <f>E98</f>
        <v>6335</v>
      </c>
      <c r="F97" s="25">
        <f>G97-H97</f>
        <v>-1</v>
      </c>
      <c r="G97" s="22">
        <f>G98</f>
        <v>52</v>
      </c>
      <c r="H97" s="22">
        <f>H98</f>
        <v>53</v>
      </c>
      <c r="I97" s="22">
        <f>J97+K97</f>
        <v>23022</v>
      </c>
      <c r="J97" s="22">
        <f>J98</f>
        <v>11295</v>
      </c>
      <c r="K97" s="22">
        <f>K98</f>
        <v>11727</v>
      </c>
      <c r="L97" s="22">
        <f>L98</f>
        <v>-47</v>
      </c>
      <c r="M97" s="22">
        <f>N97-O97</f>
        <v>14</v>
      </c>
      <c r="N97" s="22">
        <f>N98</f>
        <v>27</v>
      </c>
      <c r="O97" s="22">
        <f>O98</f>
        <v>13</v>
      </c>
      <c r="P97" s="22">
        <f>Q97-R97</f>
        <v>-61</v>
      </c>
      <c r="Q97" s="22">
        <f>Q98</f>
        <v>132</v>
      </c>
      <c r="R97" s="22">
        <f>R98</f>
        <v>193</v>
      </c>
      <c r="S97" s="23">
        <f>T97+U97</f>
        <v>126</v>
      </c>
      <c r="T97" s="23">
        <f>T98</f>
        <v>61</v>
      </c>
      <c r="U97" s="23">
        <f>U98</f>
        <v>65</v>
      </c>
    </row>
    <row r="98" spans="2:21" s="2" customFormat="1" ht="12" customHeight="1">
      <c r="B98" s="6"/>
      <c r="C98" s="12"/>
      <c r="D98" s="5" t="s">
        <v>94</v>
      </c>
      <c r="E98" s="24">
        <v>6335</v>
      </c>
      <c r="F98" s="24">
        <f>G98-H98</f>
        <v>-1</v>
      </c>
      <c r="G98" s="24">
        <v>52</v>
      </c>
      <c r="H98" s="24">
        <v>53</v>
      </c>
      <c r="I98" s="24">
        <f>J98+K98</f>
        <v>23022</v>
      </c>
      <c r="J98" s="24">
        <v>11295</v>
      </c>
      <c r="K98" s="24">
        <v>11727</v>
      </c>
      <c r="L98" s="24">
        <v>-47</v>
      </c>
      <c r="M98" s="24">
        <f>N98-O98</f>
        <v>14</v>
      </c>
      <c r="N98" s="24">
        <v>27</v>
      </c>
      <c r="O98" s="24">
        <v>13</v>
      </c>
      <c r="P98" s="24">
        <f>Q98-R98</f>
        <v>-61</v>
      </c>
      <c r="Q98" s="24">
        <v>132</v>
      </c>
      <c r="R98" s="24">
        <v>193</v>
      </c>
      <c r="S98" s="21">
        <f>T98+U98</f>
        <v>126</v>
      </c>
      <c r="T98" s="21">
        <v>61</v>
      </c>
      <c r="U98" s="21">
        <v>65</v>
      </c>
    </row>
    <row r="99" spans="2:21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</row>
    <row r="100" spans="2:21" s="2" customFormat="1" ht="12" customHeight="1">
      <c r="B100" s="6"/>
      <c r="C100" s="70" t="s">
        <v>95</v>
      </c>
      <c r="D100" s="68"/>
      <c r="E100" s="22">
        <f>SUM(E101:E105)</f>
        <v>24540</v>
      </c>
      <c r="F100" s="25">
        <f aca="true" t="shared" si="30" ref="F100:F105">G100-H100</f>
        <v>32</v>
      </c>
      <c r="G100" s="22">
        <f>SUM(G101:G105)</f>
        <v>163</v>
      </c>
      <c r="H100" s="22">
        <f>SUM(H101:H105)</f>
        <v>131</v>
      </c>
      <c r="I100" s="22">
        <f aca="true" t="shared" si="31" ref="I100:I105">J100+K100</f>
        <v>91855</v>
      </c>
      <c r="J100" s="22">
        <f>SUM(J101:J109)</f>
        <v>45530</v>
      </c>
      <c r="K100" s="22">
        <f>SUM(K101:K109)</f>
        <v>46325</v>
      </c>
      <c r="L100" s="22">
        <f>SUM(L101:L105)</f>
        <v>429</v>
      </c>
      <c r="M100" s="22">
        <f aca="true" t="shared" si="32" ref="M100:M105">N100-O100</f>
        <v>36</v>
      </c>
      <c r="N100" s="22">
        <f>SUM(N101:N105)</f>
        <v>104</v>
      </c>
      <c r="O100" s="22">
        <f>SUM(O101:O105)</f>
        <v>68</v>
      </c>
      <c r="P100" s="22">
        <f aca="true" t="shared" si="33" ref="P100:P105">Q100-R100</f>
        <v>393</v>
      </c>
      <c r="Q100" s="22">
        <f>SUM(Q101:Q105)</f>
        <v>1049</v>
      </c>
      <c r="R100" s="22">
        <f>SUM(R101:R105)</f>
        <v>656</v>
      </c>
      <c r="S100" s="23">
        <f aca="true" t="shared" si="34" ref="S100:S105">T100+U100</f>
        <v>270</v>
      </c>
      <c r="T100" s="23">
        <f>SUM(T101:T105)</f>
        <v>120</v>
      </c>
      <c r="U100" s="23">
        <f>SUM(U101:U105)</f>
        <v>150</v>
      </c>
    </row>
    <row r="101" spans="2:21" s="2" customFormat="1" ht="12" customHeight="1">
      <c r="B101" s="6"/>
      <c r="C101" s="12"/>
      <c r="D101" s="5" t="s">
        <v>96</v>
      </c>
      <c r="E101" s="24">
        <v>3522</v>
      </c>
      <c r="F101" s="24">
        <f t="shared" si="30"/>
        <v>5</v>
      </c>
      <c r="G101" s="24">
        <v>10</v>
      </c>
      <c r="H101" s="24">
        <v>5</v>
      </c>
      <c r="I101" s="24">
        <f t="shared" si="31"/>
        <v>16049</v>
      </c>
      <c r="J101" s="24">
        <v>7918</v>
      </c>
      <c r="K101" s="24">
        <v>8131</v>
      </c>
      <c r="L101" s="24">
        <v>-8</v>
      </c>
      <c r="M101" s="24">
        <f t="shared" si="32"/>
        <v>3</v>
      </c>
      <c r="N101" s="24">
        <v>18</v>
      </c>
      <c r="O101" s="24">
        <v>15</v>
      </c>
      <c r="P101" s="24">
        <f t="shared" si="33"/>
        <v>-11</v>
      </c>
      <c r="Q101" s="24">
        <v>56</v>
      </c>
      <c r="R101" s="24">
        <v>67</v>
      </c>
      <c r="S101" s="21">
        <f t="shared" si="34"/>
        <v>12</v>
      </c>
      <c r="T101" s="21">
        <v>4</v>
      </c>
      <c r="U101" s="21">
        <v>8</v>
      </c>
    </row>
    <row r="102" spans="2:21" s="2" customFormat="1" ht="12" customHeight="1">
      <c r="B102" s="6"/>
      <c r="C102" s="12"/>
      <c r="D102" s="5" t="s">
        <v>0</v>
      </c>
      <c r="E102" s="24">
        <v>2435</v>
      </c>
      <c r="F102" s="24">
        <f t="shared" si="30"/>
        <v>0</v>
      </c>
      <c r="G102" s="24">
        <v>11</v>
      </c>
      <c r="H102" s="24">
        <v>11</v>
      </c>
      <c r="I102" s="24">
        <f t="shared" si="31"/>
        <v>9910</v>
      </c>
      <c r="J102" s="24">
        <v>4961</v>
      </c>
      <c r="K102" s="24">
        <v>4949</v>
      </c>
      <c r="L102" s="24">
        <v>14</v>
      </c>
      <c r="M102" s="24">
        <f t="shared" si="32"/>
        <v>0</v>
      </c>
      <c r="N102" s="24">
        <v>5</v>
      </c>
      <c r="O102" s="24">
        <v>5</v>
      </c>
      <c r="P102" s="24">
        <f t="shared" si="33"/>
        <v>14</v>
      </c>
      <c r="Q102" s="24">
        <v>40</v>
      </c>
      <c r="R102" s="24">
        <v>26</v>
      </c>
      <c r="S102" s="21">
        <f t="shared" si="34"/>
        <v>6</v>
      </c>
      <c r="T102" s="21">
        <v>2</v>
      </c>
      <c r="U102" s="21">
        <v>4</v>
      </c>
    </row>
    <row r="103" spans="2:21" s="2" customFormat="1" ht="12" customHeight="1">
      <c r="B103" s="6"/>
      <c r="C103" s="12"/>
      <c r="D103" s="5" t="s">
        <v>97</v>
      </c>
      <c r="E103" s="24">
        <v>2546</v>
      </c>
      <c r="F103" s="24">
        <f t="shared" si="30"/>
        <v>15</v>
      </c>
      <c r="G103" s="24">
        <v>22</v>
      </c>
      <c r="H103" s="24">
        <v>7</v>
      </c>
      <c r="I103" s="24">
        <f t="shared" si="31"/>
        <v>10891</v>
      </c>
      <c r="J103" s="24">
        <v>5357</v>
      </c>
      <c r="K103" s="24">
        <v>5534</v>
      </c>
      <c r="L103" s="24">
        <v>47</v>
      </c>
      <c r="M103" s="24">
        <f t="shared" si="32"/>
        <v>-3</v>
      </c>
      <c r="N103" s="24">
        <v>6</v>
      </c>
      <c r="O103" s="24">
        <v>9</v>
      </c>
      <c r="P103" s="24">
        <f t="shared" si="33"/>
        <v>50</v>
      </c>
      <c r="Q103" s="24">
        <v>95</v>
      </c>
      <c r="R103" s="24">
        <v>45</v>
      </c>
      <c r="S103" s="21">
        <f t="shared" si="34"/>
        <v>26</v>
      </c>
      <c r="T103" s="21">
        <v>16</v>
      </c>
      <c r="U103" s="21">
        <v>10</v>
      </c>
    </row>
    <row r="104" spans="2:21" s="2" customFormat="1" ht="12" customHeight="1">
      <c r="B104" s="6"/>
      <c r="C104" s="12"/>
      <c r="D104" s="5" t="s">
        <v>98</v>
      </c>
      <c r="E104" s="24">
        <v>10318</v>
      </c>
      <c r="F104" s="24">
        <f t="shared" si="30"/>
        <v>0</v>
      </c>
      <c r="G104" s="24">
        <v>85</v>
      </c>
      <c r="H104" s="24">
        <v>85</v>
      </c>
      <c r="I104" s="24">
        <f t="shared" si="31"/>
        <v>32351</v>
      </c>
      <c r="J104" s="24">
        <v>16073</v>
      </c>
      <c r="K104" s="24">
        <v>16278</v>
      </c>
      <c r="L104" s="24">
        <v>355</v>
      </c>
      <c r="M104" s="24">
        <f t="shared" si="32"/>
        <v>30</v>
      </c>
      <c r="N104" s="24">
        <v>47</v>
      </c>
      <c r="O104" s="24">
        <v>17</v>
      </c>
      <c r="P104" s="24">
        <f t="shared" si="33"/>
        <v>325</v>
      </c>
      <c r="Q104" s="24">
        <v>698</v>
      </c>
      <c r="R104" s="24">
        <v>373</v>
      </c>
      <c r="S104" s="21">
        <f t="shared" si="34"/>
        <v>177</v>
      </c>
      <c r="T104" s="21">
        <v>75</v>
      </c>
      <c r="U104" s="21">
        <v>102</v>
      </c>
    </row>
    <row r="105" spans="2:21" s="2" customFormat="1" ht="12" customHeight="1">
      <c r="B105" s="6"/>
      <c r="C105" s="12"/>
      <c r="D105" s="5" t="s">
        <v>99</v>
      </c>
      <c r="E105" s="24">
        <v>5719</v>
      </c>
      <c r="F105" s="24">
        <f t="shared" si="30"/>
        <v>12</v>
      </c>
      <c r="G105" s="24">
        <v>35</v>
      </c>
      <c r="H105" s="24">
        <v>23</v>
      </c>
      <c r="I105" s="24">
        <f t="shared" si="31"/>
        <v>22654</v>
      </c>
      <c r="J105" s="24">
        <v>11221</v>
      </c>
      <c r="K105" s="24">
        <v>11433</v>
      </c>
      <c r="L105" s="24">
        <v>21</v>
      </c>
      <c r="M105" s="24">
        <f t="shared" si="32"/>
        <v>6</v>
      </c>
      <c r="N105" s="24">
        <v>28</v>
      </c>
      <c r="O105" s="24">
        <v>22</v>
      </c>
      <c r="P105" s="24">
        <f t="shared" si="33"/>
        <v>15</v>
      </c>
      <c r="Q105" s="24">
        <v>160</v>
      </c>
      <c r="R105" s="24">
        <v>145</v>
      </c>
      <c r="S105" s="21">
        <f t="shared" si="34"/>
        <v>49</v>
      </c>
      <c r="T105" s="21">
        <v>23</v>
      </c>
      <c r="U105" s="21">
        <v>26</v>
      </c>
    </row>
    <row r="106" spans="2:21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L5:L6"/>
    <mergeCell ref="M5:O5"/>
    <mergeCell ref="P5:R5"/>
    <mergeCell ref="I3:R4"/>
    <mergeCell ref="I5:I6"/>
    <mergeCell ref="J5:J6"/>
    <mergeCell ref="K5:K6"/>
    <mergeCell ref="F5:F6"/>
    <mergeCell ref="G5:G6"/>
    <mergeCell ref="H5:H6"/>
    <mergeCell ref="E3:H4"/>
    <mergeCell ref="E5:E6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U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106</v>
      </c>
    </row>
    <row r="3" spans="2:21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</row>
    <row r="4" spans="2:21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</row>
    <row r="5" spans="2:21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</row>
    <row r="6" spans="2:21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</row>
    <row r="7" spans="2:21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</row>
    <row r="8" spans="2:21" s="2" customFormat="1" ht="12" customHeight="1">
      <c r="B8" s="66" t="s">
        <v>2</v>
      </c>
      <c r="C8" s="67"/>
      <c r="D8" s="68"/>
      <c r="E8" s="22">
        <f>E9+E10</f>
        <v>529721</v>
      </c>
      <c r="F8" s="22">
        <f>G8-H8</f>
        <v>2886</v>
      </c>
      <c r="G8" s="22">
        <f>G9+G10</f>
        <v>5491</v>
      </c>
      <c r="H8" s="22">
        <f>H9+H10</f>
        <v>2605</v>
      </c>
      <c r="I8" s="22">
        <f>J8+K8</f>
        <v>1869910</v>
      </c>
      <c r="J8" s="22">
        <f>J9+J10</f>
        <v>919948</v>
      </c>
      <c r="K8" s="22">
        <f>K9+K10</f>
        <v>949962</v>
      </c>
      <c r="L8" s="22">
        <f>L9+L10</f>
        <v>1964</v>
      </c>
      <c r="M8" s="22">
        <f>N8-O8</f>
        <v>857</v>
      </c>
      <c r="N8" s="22">
        <f>N9+N10</f>
        <v>1889</v>
      </c>
      <c r="O8" s="22">
        <f>O9+O10</f>
        <v>1032</v>
      </c>
      <c r="P8" s="22">
        <f>Q8-R8</f>
        <v>1107</v>
      </c>
      <c r="Q8" s="22">
        <f>Q9+Q10</f>
        <v>12465</v>
      </c>
      <c r="R8" s="22">
        <f>R9+R10</f>
        <v>11358</v>
      </c>
      <c r="S8" s="23">
        <f>T8+U8</f>
        <v>5795</v>
      </c>
      <c r="T8" s="23">
        <f>T9+T10</f>
        <v>2774</v>
      </c>
      <c r="U8" s="23">
        <f>U9+U10</f>
        <v>3021</v>
      </c>
    </row>
    <row r="9" spans="2:21" s="2" customFormat="1" ht="12" customHeight="1">
      <c r="B9" s="66" t="s">
        <v>3</v>
      </c>
      <c r="C9" s="69"/>
      <c r="D9" s="56"/>
      <c r="E9" s="22">
        <f>SUM(E12:E22)</f>
        <v>347071</v>
      </c>
      <c r="F9" s="22">
        <f>G9-H9</f>
        <v>2377</v>
      </c>
      <c r="G9" s="22">
        <f>SUM(G12:G22)</f>
        <v>4342</v>
      </c>
      <c r="H9" s="22">
        <f>SUM(H12:H22)</f>
        <v>1965</v>
      </c>
      <c r="I9" s="22">
        <f>J9+K9</f>
        <v>1172844</v>
      </c>
      <c r="J9" s="22">
        <f>SUM(J12:J22)</f>
        <v>575570</v>
      </c>
      <c r="K9" s="22">
        <f>SUM(K12:K22)</f>
        <v>597274</v>
      </c>
      <c r="L9" s="22">
        <f>SUM(L12:L22)</f>
        <v>1922</v>
      </c>
      <c r="M9" s="22">
        <f>N9-O9</f>
        <v>585</v>
      </c>
      <c r="N9" s="22">
        <f>SUM(N12:N22)</f>
        <v>1217</v>
      </c>
      <c r="O9" s="22">
        <f>SUM(O12:O22)</f>
        <v>632</v>
      </c>
      <c r="P9" s="22">
        <f>Q9-R9</f>
        <v>1337</v>
      </c>
      <c r="Q9" s="22">
        <f>SUM(Q12:Q22)</f>
        <v>8315</v>
      </c>
      <c r="R9" s="22">
        <f>SUM(R12:R22)</f>
        <v>6978</v>
      </c>
      <c r="S9" s="23">
        <f>T9+U9</f>
        <v>3168</v>
      </c>
      <c r="T9" s="23">
        <f>SUM(T12:T22)</f>
        <v>1555</v>
      </c>
      <c r="U9" s="23">
        <f>SUM(U12:U22)</f>
        <v>1613</v>
      </c>
    </row>
    <row r="10" spans="2:21" s="2" customFormat="1" ht="12" customHeight="1">
      <c r="B10" s="66" t="s">
        <v>4</v>
      </c>
      <c r="C10" s="69"/>
      <c r="D10" s="56"/>
      <c r="E10" s="22">
        <f>E24+E35+E41+E48+E56+E62+E65+E75+E85+E91+E97+E100</f>
        <v>182650</v>
      </c>
      <c r="F10" s="22">
        <f>G10-H10</f>
        <v>509</v>
      </c>
      <c r="G10" s="22">
        <f>G24+G35+G41+G48+G56+G62+G65+G75+G85+G91+G97+G100</f>
        <v>1149</v>
      </c>
      <c r="H10" s="22">
        <f>H24+H35+H41+H48+H56+H62+H65+H75+H85+H91+H97+H100</f>
        <v>640</v>
      </c>
      <c r="I10" s="22">
        <f>J10+K10</f>
        <v>697066</v>
      </c>
      <c r="J10" s="22">
        <f>J24+J35+J41+J48+J56+J62+J65+J75+J85+J91+J97+J100</f>
        <v>344378</v>
      </c>
      <c r="K10" s="22">
        <f>K24+K35+K41+K48+K56+K62+K65+K75+K85+K91+K97+K100</f>
        <v>352688</v>
      </c>
      <c r="L10" s="22">
        <f>L24+L35+L41+L48+L56+L62+L65+L75+L85+L91+L97+L100</f>
        <v>42</v>
      </c>
      <c r="M10" s="22">
        <f>N10-O10</f>
        <v>272</v>
      </c>
      <c r="N10" s="22">
        <f>N24+N35+N41+N48+N56+N62+N65+N75+N85+N91+N97+N100</f>
        <v>672</v>
      </c>
      <c r="O10" s="22">
        <f>O24+O35+O41+O48+O56+O62+O65+O75+O85+O91+O97+O100</f>
        <v>400</v>
      </c>
      <c r="P10" s="22">
        <f>Q10-R10</f>
        <v>-230</v>
      </c>
      <c r="Q10" s="22">
        <f>Q24+Q35+Q41+Q48+Q56+Q62+Q65+Q75+Q85+Q91+Q97+Q100</f>
        <v>4150</v>
      </c>
      <c r="R10" s="22">
        <f>R24+R35+R41+R48+R56+R62+R65+R75+R85+R91+R97+R100</f>
        <v>4380</v>
      </c>
      <c r="S10" s="23">
        <f>S24+S35+S41+S48+S56+S62+S65+S75+S85+S91+S97+S100</f>
        <v>2627</v>
      </c>
      <c r="T10" s="23">
        <f>T24+T35+T41+T48+T56+T62+T65+T75+T85+T91+T97+T100</f>
        <v>1219</v>
      </c>
      <c r="U10" s="23">
        <f>U24+U35+U41+U48+U56+U62+U65+U75+U85+U91+U97+U100</f>
        <v>1408</v>
      </c>
    </row>
    <row r="11" spans="2:21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</row>
    <row r="12" spans="2:21" s="2" customFormat="1" ht="12" customHeight="1">
      <c r="B12" s="3"/>
      <c r="C12" s="55" t="s">
        <v>21</v>
      </c>
      <c r="D12" s="56"/>
      <c r="E12" s="24">
        <v>82314</v>
      </c>
      <c r="F12" s="24">
        <f aca="true" t="shared" si="0" ref="F12:F22">G12-H12</f>
        <v>497</v>
      </c>
      <c r="G12" s="24">
        <v>1049</v>
      </c>
      <c r="H12" s="24">
        <v>552</v>
      </c>
      <c r="I12" s="24">
        <f aca="true" t="shared" si="1" ref="I12:I22">J12+K12</f>
        <v>268710</v>
      </c>
      <c r="J12" s="24">
        <v>131002</v>
      </c>
      <c r="K12" s="24">
        <v>137708</v>
      </c>
      <c r="L12" s="24">
        <v>570</v>
      </c>
      <c r="M12" s="24">
        <f aca="true" t="shared" si="2" ref="M12:M22">N12-O12</f>
        <v>202</v>
      </c>
      <c r="N12" s="24">
        <v>342</v>
      </c>
      <c r="O12" s="24">
        <v>140</v>
      </c>
      <c r="P12" s="24">
        <f aca="true" t="shared" si="3" ref="P12:P22">Q12-R12</f>
        <v>368</v>
      </c>
      <c r="Q12" s="24">
        <v>2200</v>
      </c>
      <c r="R12" s="24">
        <v>1832</v>
      </c>
      <c r="S12" s="21">
        <f>T12+U12</f>
        <v>829</v>
      </c>
      <c r="T12" s="21">
        <v>415</v>
      </c>
      <c r="U12" s="21">
        <v>414</v>
      </c>
    </row>
    <row r="13" spans="2:21" s="2" customFormat="1" ht="12" customHeight="1">
      <c r="B13" s="3"/>
      <c r="C13" s="55" t="s">
        <v>22</v>
      </c>
      <c r="D13" s="56"/>
      <c r="E13" s="24">
        <v>70324</v>
      </c>
      <c r="F13" s="24">
        <f t="shared" si="0"/>
        <v>902</v>
      </c>
      <c r="G13" s="24">
        <v>1363</v>
      </c>
      <c r="H13" s="24">
        <v>461</v>
      </c>
      <c r="I13" s="24">
        <f t="shared" si="1"/>
        <v>224527</v>
      </c>
      <c r="J13" s="24">
        <v>111042</v>
      </c>
      <c r="K13" s="24">
        <v>113485</v>
      </c>
      <c r="L13" s="24">
        <v>947</v>
      </c>
      <c r="M13" s="24">
        <f t="shared" si="2"/>
        <v>97</v>
      </c>
      <c r="N13" s="24">
        <v>221</v>
      </c>
      <c r="O13" s="24">
        <v>124</v>
      </c>
      <c r="P13" s="24">
        <f t="shared" si="3"/>
        <v>850</v>
      </c>
      <c r="Q13" s="24">
        <v>2310</v>
      </c>
      <c r="R13" s="24">
        <v>1460</v>
      </c>
      <c r="S13" s="21">
        <f aca="true" t="shared" si="4" ref="S13:S22">T13+U13</f>
        <v>593</v>
      </c>
      <c r="T13" s="21">
        <v>289</v>
      </c>
      <c r="U13" s="21">
        <v>304</v>
      </c>
    </row>
    <row r="14" spans="2:21" s="2" customFormat="1" ht="12" customHeight="1">
      <c r="B14" s="6"/>
      <c r="C14" s="55" t="s">
        <v>23</v>
      </c>
      <c r="D14" s="56"/>
      <c r="E14" s="24">
        <v>39307</v>
      </c>
      <c r="F14" s="24">
        <f t="shared" si="0"/>
        <v>190</v>
      </c>
      <c r="G14" s="24">
        <v>463</v>
      </c>
      <c r="H14" s="24">
        <v>273</v>
      </c>
      <c r="I14" s="24">
        <f t="shared" si="1"/>
        <v>132545</v>
      </c>
      <c r="J14" s="24">
        <v>63789</v>
      </c>
      <c r="K14" s="24">
        <v>68756</v>
      </c>
      <c r="L14" s="24">
        <v>-28</v>
      </c>
      <c r="M14" s="24">
        <f t="shared" si="2"/>
        <v>22</v>
      </c>
      <c r="N14" s="24">
        <v>108</v>
      </c>
      <c r="O14" s="24">
        <v>86</v>
      </c>
      <c r="P14" s="24">
        <f t="shared" si="3"/>
        <v>-50</v>
      </c>
      <c r="Q14" s="24">
        <v>592</v>
      </c>
      <c r="R14" s="24">
        <v>642</v>
      </c>
      <c r="S14" s="21">
        <f t="shared" si="4"/>
        <v>319</v>
      </c>
      <c r="T14" s="21">
        <v>155</v>
      </c>
      <c r="U14" s="21">
        <v>164</v>
      </c>
    </row>
    <row r="15" spans="2:21" s="2" customFormat="1" ht="12" customHeight="1">
      <c r="B15" s="6"/>
      <c r="C15" s="55" t="s">
        <v>24</v>
      </c>
      <c r="D15" s="56"/>
      <c r="E15" s="24">
        <v>30827</v>
      </c>
      <c r="F15" s="24">
        <f t="shared" si="0"/>
        <v>128</v>
      </c>
      <c r="G15" s="24">
        <v>277</v>
      </c>
      <c r="H15" s="24">
        <v>149</v>
      </c>
      <c r="I15" s="24">
        <f t="shared" si="1"/>
        <v>107836</v>
      </c>
      <c r="J15" s="24">
        <v>53157</v>
      </c>
      <c r="K15" s="24">
        <v>54679</v>
      </c>
      <c r="L15" s="24">
        <v>141</v>
      </c>
      <c r="M15" s="24">
        <f t="shared" si="2"/>
        <v>47</v>
      </c>
      <c r="N15" s="24">
        <v>108</v>
      </c>
      <c r="O15" s="24">
        <v>61</v>
      </c>
      <c r="P15" s="24">
        <f t="shared" si="3"/>
        <v>94</v>
      </c>
      <c r="Q15" s="24">
        <v>607</v>
      </c>
      <c r="R15" s="24">
        <v>513</v>
      </c>
      <c r="S15" s="21">
        <f t="shared" si="4"/>
        <v>231</v>
      </c>
      <c r="T15" s="21">
        <v>105</v>
      </c>
      <c r="U15" s="21">
        <v>126</v>
      </c>
    </row>
    <row r="16" spans="2:21" s="2" customFormat="1" ht="12" customHeight="1">
      <c r="B16" s="6"/>
      <c r="C16" s="55" t="s">
        <v>25</v>
      </c>
      <c r="D16" s="56"/>
      <c r="E16" s="24">
        <v>36690</v>
      </c>
      <c r="F16" s="24">
        <f t="shared" si="0"/>
        <v>305</v>
      </c>
      <c r="G16" s="24">
        <v>497</v>
      </c>
      <c r="H16" s="24">
        <v>192</v>
      </c>
      <c r="I16" s="24">
        <f t="shared" si="1"/>
        <v>126958</v>
      </c>
      <c r="J16" s="24">
        <v>63694</v>
      </c>
      <c r="K16" s="24">
        <v>63264</v>
      </c>
      <c r="L16" s="24">
        <v>256</v>
      </c>
      <c r="M16" s="24">
        <f t="shared" si="2"/>
        <v>68</v>
      </c>
      <c r="N16" s="24">
        <v>120</v>
      </c>
      <c r="O16" s="24">
        <v>52</v>
      </c>
      <c r="P16" s="24">
        <f t="shared" si="3"/>
        <v>188</v>
      </c>
      <c r="Q16" s="24">
        <v>888</v>
      </c>
      <c r="R16" s="24">
        <v>700</v>
      </c>
      <c r="S16" s="21">
        <f t="shared" si="4"/>
        <v>274</v>
      </c>
      <c r="T16" s="21">
        <v>134</v>
      </c>
      <c r="U16" s="21">
        <v>140</v>
      </c>
    </row>
    <row r="17" spans="2:21" s="2" customFormat="1" ht="12" customHeight="1">
      <c r="B17" s="6"/>
      <c r="C17" s="55" t="s">
        <v>26</v>
      </c>
      <c r="D17" s="56"/>
      <c r="E17" s="24">
        <v>13836</v>
      </c>
      <c r="F17" s="24">
        <f t="shared" si="0"/>
        <v>51</v>
      </c>
      <c r="G17" s="24">
        <v>114</v>
      </c>
      <c r="H17" s="24">
        <v>63</v>
      </c>
      <c r="I17" s="24">
        <f t="shared" si="1"/>
        <v>47343</v>
      </c>
      <c r="J17" s="24">
        <v>23244</v>
      </c>
      <c r="K17" s="24">
        <v>24099</v>
      </c>
      <c r="L17" s="24">
        <v>8</v>
      </c>
      <c r="M17" s="24">
        <f t="shared" si="2"/>
        <v>17</v>
      </c>
      <c r="N17" s="24">
        <v>46</v>
      </c>
      <c r="O17" s="24">
        <v>29</v>
      </c>
      <c r="P17" s="24">
        <f t="shared" si="3"/>
        <v>-9</v>
      </c>
      <c r="Q17" s="24">
        <v>342</v>
      </c>
      <c r="R17" s="24">
        <v>351</v>
      </c>
      <c r="S17" s="21">
        <f t="shared" si="4"/>
        <v>204</v>
      </c>
      <c r="T17" s="21">
        <v>102</v>
      </c>
      <c r="U17" s="21">
        <v>102</v>
      </c>
    </row>
    <row r="18" spans="2:21" s="2" customFormat="1" ht="12" customHeight="1">
      <c r="B18" s="6"/>
      <c r="C18" s="55" t="s">
        <v>27</v>
      </c>
      <c r="D18" s="56"/>
      <c r="E18" s="24">
        <v>20252</v>
      </c>
      <c r="F18" s="24">
        <f t="shared" si="0"/>
        <v>72</v>
      </c>
      <c r="G18" s="24">
        <v>169</v>
      </c>
      <c r="H18" s="24">
        <v>97</v>
      </c>
      <c r="I18" s="24">
        <f t="shared" si="1"/>
        <v>71087</v>
      </c>
      <c r="J18" s="24">
        <v>34846</v>
      </c>
      <c r="K18" s="24">
        <v>36241</v>
      </c>
      <c r="L18" s="24">
        <v>3</v>
      </c>
      <c r="M18" s="24">
        <f t="shared" si="2"/>
        <v>43</v>
      </c>
      <c r="N18" s="24">
        <v>80</v>
      </c>
      <c r="O18" s="24">
        <v>37</v>
      </c>
      <c r="P18" s="24">
        <f t="shared" si="3"/>
        <v>-40</v>
      </c>
      <c r="Q18" s="24">
        <v>350</v>
      </c>
      <c r="R18" s="24">
        <v>390</v>
      </c>
      <c r="S18" s="21">
        <f t="shared" si="4"/>
        <v>124</v>
      </c>
      <c r="T18" s="21">
        <v>65</v>
      </c>
      <c r="U18" s="21">
        <v>59</v>
      </c>
    </row>
    <row r="19" spans="2:21" s="2" customFormat="1" ht="12" customHeight="1">
      <c r="B19" s="6"/>
      <c r="C19" s="55" t="s">
        <v>28</v>
      </c>
      <c r="D19" s="56"/>
      <c r="E19" s="24">
        <v>13537</v>
      </c>
      <c r="F19" s="24">
        <f t="shared" si="0"/>
        <v>98</v>
      </c>
      <c r="G19" s="24">
        <v>137</v>
      </c>
      <c r="H19" s="24">
        <v>39</v>
      </c>
      <c r="I19" s="24">
        <f t="shared" si="1"/>
        <v>47228</v>
      </c>
      <c r="J19" s="24">
        <v>23072</v>
      </c>
      <c r="K19" s="24">
        <v>24156</v>
      </c>
      <c r="L19" s="24">
        <v>71</v>
      </c>
      <c r="M19" s="24">
        <f t="shared" si="2"/>
        <v>39</v>
      </c>
      <c r="N19" s="24">
        <v>54</v>
      </c>
      <c r="O19" s="24">
        <v>15</v>
      </c>
      <c r="P19" s="24">
        <f t="shared" si="3"/>
        <v>32</v>
      </c>
      <c r="Q19" s="24">
        <v>366</v>
      </c>
      <c r="R19" s="24">
        <v>334</v>
      </c>
      <c r="S19" s="21">
        <f t="shared" si="4"/>
        <v>191</v>
      </c>
      <c r="T19" s="21">
        <v>106</v>
      </c>
      <c r="U19" s="21">
        <v>85</v>
      </c>
    </row>
    <row r="20" spans="2:21" s="2" customFormat="1" ht="12" customHeight="1">
      <c r="B20" s="6"/>
      <c r="C20" s="55" t="s">
        <v>29</v>
      </c>
      <c r="D20" s="56"/>
      <c r="E20" s="24">
        <v>15014</v>
      </c>
      <c r="F20" s="24">
        <f t="shared" si="0"/>
        <v>65</v>
      </c>
      <c r="G20" s="24">
        <v>116</v>
      </c>
      <c r="H20" s="24">
        <v>51</v>
      </c>
      <c r="I20" s="24">
        <f t="shared" si="1"/>
        <v>54961</v>
      </c>
      <c r="J20" s="24">
        <v>27002</v>
      </c>
      <c r="K20" s="24">
        <v>27959</v>
      </c>
      <c r="L20" s="24">
        <v>30</v>
      </c>
      <c r="M20" s="24">
        <f t="shared" si="2"/>
        <v>23</v>
      </c>
      <c r="N20" s="24">
        <v>51</v>
      </c>
      <c r="O20" s="24">
        <v>28</v>
      </c>
      <c r="P20" s="24">
        <f t="shared" si="3"/>
        <v>7</v>
      </c>
      <c r="Q20" s="24">
        <v>281</v>
      </c>
      <c r="R20" s="24">
        <v>274</v>
      </c>
      <c r="S20" s="21">
        <f t="shared" si="4"/>
        <v>117</v>
      </c>
      <c r="T20" s="21">
        <v>63</v>
      </c>
      <c r="U20" s="21">
        <v>54</v>
      </c>
    </row>
    <row r="21" spans="2:21" s="2" customFormat="1" ht="12" customHeight="1">
      <c r="B21" s="6"/>
      <c r="C21" s="55" t="s">
        <v>30</v>
      </c>
      <c r="D21" s="56"/>
      <c r="E21" s="24">
        <v>12805</v>
      </c>
      <c r="F21" s="24">
        <f t="shared" si="0"/>
        <v>29</v>
      </c>
      <c r="G21" s="24">
        <v>90</v>
      </c>
      <c r="H21" s="24">
        <v>61</v>
      </c>
      <c r="I21" s="24">
        <f t="shared" si="1"/>
        <v>48101</v>
      </c>
      <c r="J21" s="24">
        <v>23413</v>
      </c>
      <c r="K21" s="24">
        <v>24688</v>
      </c>
      <c r="L21" s="24">
        <v>-87</v>
      </c>
      <c r="M21" s="24">
        <f t="shared" si="2"/>
        <v>9</v>
      </c>
      <c r="N21" s="24">
        <v>45</v>
      </c>
      <c r="O21" s="24">
        <v>36</v>
      </c>
      <c r="P21" s="24">
        <f t="shared" si="3"/>
        <v>-96</v>
      </c>
      <c r="Q21" s="24">
        <v>182</v>
      </c>
      <c r="R21" s="24">
        <v>278</v>
      </c>
      <c r="S21" s="21">
        <f t="shared" si="4"/>
        <v>150</v>
      </c>
      <c r="T21" s="21">
        <v>61</v>
      </c>
      <c r="U21" s="21">
        <v>89</v>
      </c>
    </row>
    <row r="22" spans="2:21" s="2" customFormat="1" ht="12" customHeight="1">
      <c r="B22" s="6"/>
      <c r="C22" s="55" t="s">
        <v>31</v>
      </c>
      <c r="D22" s="56"/>
      <c r="E22" s="24">
        <v>12165</v>
      </c>
      <c r="F22" s="24">
        <f t="shared" si="0"/>
        <v>40</v>
      </c>
      <c r="G22" s="24">
        <v>67</v>
      </c>
      <c r="H22" s="24">
        <v>27</v>
      </c>
      <c r="I22" s="24">
        <f t="shared" si="1"/>
        <v>43548</v>
      </c>
      <c r="J22" s="24">
        <v>21309</v>
      </c>
      <c r="K22" s="24">
        <v>22239</v>
      </c>
      <c r="L22" s="24">
        <v>11</v>
      </c>
      <c r="M22" s="24">
        <f t="shared" si="2"/>
        <v>18</v>
      </c>
      <c r="N22" s="24">
        <v>42</v>
      </c>
      <c r="O22" s="24">
        <v>24</v>
      </c>
      <c r="P22" s="24">
        <f t="shared" si="3"/>
        <v>-7</v>
      </c>
      <c r="Q22" s="24">
        <v>197</v>
      </c>
      <c r="R22" s="24">
        <v>204</v>
      </c>
      <c r="S22" s="21">
        <f t="shared" si="4"/>
        <v>136</v>
      </c>
      <c r="T22" s="21">
        <v>60</v>
      </c>
      <c r="U22" s="21">
        <v>76</v>
      </c>
    </row>
    <row r="23" spans="2:21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2:21" s="2" customFormat="1" ht="12" customHeight="1">
      <c r="B24" s="8"/>
      <c r="C24" s="70" t="s">
        <v>32</v>
      </c>
      <c r="D24" s="68"/>
      <c r="E24" s="22">
        <f>SUM(E25:E33)</f>
        <v>21065</v>
      </c>
      <c r="F24" s="22">
        <f aca="true" t="shared" si="5" ref="F24:F33">G24-H24</f>
        <v>75</v>
      </c>
      <c r="G24" s="22">
        <f>SUM(G25:G33)</f>
        <v>121</v>
      </c>
      <c r="H24" s="22">
        <f>SUM(H25:H33)</f>
        <v>46</v>
      </c>
      <c r="I24" s="22">
        <f aca="true" t="shared" si="6" ref="I24:I33">J24+K24</f>
        <v>88489</v>
      </c>
      <c r="J24" s="22">
        <f>SUM(J25:J33)</f>
        <v>43704</v>
      </c>
      <c r="K24" s="22">
        <f>SUM(K25:K33)</f>
        <v>44785</v>
      </c>
      <c r="L24" s="22">
        <f>SUM(L25:L33)</f>
        <v>58</v>
      </c>
      <c r="M24" s="22">
        <f aca="true" t="shared" si="7" ref="M24:M33">N24-O24</f>
        <v>38</v>
      </c>
      <c r="N24" s="22">
        <f>SUM(N25:N33)</f>
        <v>81</v>
      </c>
      <c r="O24" s="22">
        <f>SUM(O25:O33)</f>
        <v>43</v>
      </c>
      <c r="P24" s="22">
        <f aca="true" t="shared" si="8" ref="P24:P33">Q24-R24</f>
        <v>20</v>
      </c>
      <c r="Q24" s="22">
        <f>SUM(Q25:Q33)</f>
        <v>468</v>
      </c>
      <c r="R24" s="22">
        <f>SUM(R25:R33)</f>
        <v>448</v>
      </c>
      <c r="S24" s="23">
        <f>T24+U24</f>
        <v>293</v>
      </c>
      <c r="T24" s="23">
        <f>SUM(T25:T33)</f>
        <v>118</v>
      </c>
      <c r="U24" s="23">
        <f>SUM(U25:U33)</f>
        <v>175</v>
      </c>
    </row>
    <row r="25" spans="2:21" s="2" customFormat="1" ht="12" customHeight="1">
      <c r="B25" s="6"/>
      <c r="C25" s="11"/>
      <c r="D25" s="9" t="s">
        <v>33</v>
      </c>
      <c r="E25" s="24">
        <v>2030</v>
      </c>
      <c r="F25" s="24">
        <f t="shared" si="5"/>
        <v>36</v>
      </c>
      <c r="G25" s="24">
        <v>42</v>
      </c>
      <c r="H25" s="24">
        <v>6</v>
      </c>
      <c r="I25" s="24">
        <f t="shared" si="6"/>
        <v>8818</v>
      </c>
      <c r="J25" s="24">
        <v>4355</v>
      </c>
      <c r="K25" s="24">
        <v>4463</v>
      </c>
      <c r="L25" s="24">
        <v>19</v>
      </c>
      <c r="M25" s="24">
        <f t="shared" si="7"/>
        <v>-2</v>
      </c>
      <c r="N25" s="24">
        <v>8</v>
      </c>
      <c r="O25" s="24">
        <v>10</v>
      </c>
      <c r="P25" s="24">
        <f t="shared" si="8"/>
        <v>21</v>
      </c>
      <c r="Q25" s="24">
        <v>70</v>
      </c>
      <c r="R25" s="24">
        <v>49</v>
      </c>
      <c r="S25" s="21">
        <f>T25+U25</f>
        <v>35</v>
      </c>
      <c r="T25" s="21">
        <v>11</v>
      </c>
      <c r="U25" s="21">
        <v>24</v>
      </c>
    </row>
    <row r="26" spans="2:21" s="2" customFormat="1" ht="12" customHeight="1">
      <c r="B26" s="6"/>
      <c r="C26" s="11"/>
      <c r="D26" s="9" t="s">
        <v>34</v>
      </c>
      <c r="E26" s="24">
        <v>3187</v>
      </c>
      <c r="F26" s="24">
        <f t="shared" si="5"/>
        <v>8</v>
      </c>
      <c r="G26" s="24">
        <v>14</v>
      </c>
      <c r="H26" s="24">
        <v>6</v>
      </c>
      <c r="I26" s="24">
        <f t="shared" si="6"/>
        <v>13746</v>
      </c>
      <c r="J26" s="24">
        <v>6838</v>
      </c>
      <c r="K26" s="24">
        <v>6908</v>
      </c>
      <c r="L26" s="24">
        <v>-11</v>
      </c>
      <c r="M26" s="24">
        <f t="shared" si="7"/>
        <v>3</v>
      </c>
      <c r="N26" s="24">
        <v>10</v>
      </c>
      <c r="O26" s="24">
        <v>7</v>
      </c>
      <c r="P26" s="24">
        <f t="shared" si="8"/>
        <v>-14</v>
      </c>
      <c r="Q26" s="24">
        <v>52</v>
      </c>
      <c r="R26" s="24">
        <v>66</v>
      </c>
      <c r="S26" s="21">
        <f aca="true" t="shared" si="9" ref="S26:S33">T26+U26</f>
        <v>43</v>
      </c>
      <c r="T26" s="21">
        <v>18</v>
      </c>
      <c r="U26" s="21">
        <v>25</v>
      </c>
    </row>
    <row r="27" spans="2:21" s="2" customFormat="1" ht="12" customHeight="1">
      <c r="B27" s="6"/>
      <c r="C27" s="11"/>
      <c r="D27" s="9" t="s">
        <v>35</v>
      </c>
      <c r="E27" s="24">
        <v>3840</v>
      </c>
      <c r="F27" s="24">
        <f t="shared" si="5"/>
        <v>17</v>
      </c>
      <c r="G27" s="24">
        <v>22</v>
      </c>
      <c r="H27" s="24">
        <v>5</v>
      </c>
      <c r="I27" s="24">
        <f t="shared" si="6"/>
        <v>16126</v>
      </c>
      <c r="J27" s="24">
        <v>7955</v>
      </c>
      <c r="K27" s="24">
        <v>8171</v>
      </c>
      <c r="L27" s="24">
        <v>55</v>
      </c>
      <c r="M27" s="24">
        <f t="shared" si="7"/>
        <v>18</v>
      </c>
      <c r="N27" s="24">
        <v>26</v>
      </c>
      <c r="O27" s="24">
        <v>8</v>
      </c>
      <c r="P27" s="24">
        <f t="shared" si="8"/>
        <v>37</v>
      </c>
      <c r="Q27" s="24">
        <v>95</v>
      </c>
      <c r="R27" s="24">
        <v>58</v>
      </c>
      <c r="S27" s="21">
        <f t="shared" si="9"/>
        <v>28</v>
      </c>
      <c r="T27" s="21">
        <v>13</v>
      </c>
      <c r="U27" s="21">
        <v>15</v>
      </c>
    </row>
    <row r="28" spans="2:21" s="2" customFormat="1" ht="12" customHeight="1">
      <c r="B28" s="6"/>
      <c r="C28" s="11"/>
      <c r="D28" s="9" t="s">
        <v>36</v>
      </c>
      <c r="E28" s="24">
        <v>3122</v>
      </c>
      <c r="F28" s="24">
        <f t="shared" si="5"/>
        <v>4</v>
      </c>
      <c r="G28" s="24">
        <v>13</v>
      </c>
      <c r="H28" s="24">
        <v>9</v>
      </c>
      <c r="I28" s="24">
        <f t="shared" si="6"/>
        <v>12166</v>
      </c>
      <c r="J28" s="24">
        <v>5970</v>
      </c>
      <c r="K28" s="24">
        <v>6196</v>
      </c>
      <c r="L28" s="24">
        <v>-8</v>
      </c>
      <c r="M28" s="24">
        <f t="shared" si="7"/>
        <v>9</v>
      </c>
      <c r="N28" s="24">
        <v>13</v>
      </c>
      <c r="O28" s="24">
        <v>4</v>
      </c>
      <c r="P28" s="24">
        <f t="shared" si="8"/>
        <v>-17</v>
      </c>
      <c r="Q28" s="24">
        <v>58</v>
      </c>
      <c r="R28" s="24">
        <v>75</v>
      </c>
      <c r="S28" s="21">
        <f t="shared" si="9"/>
        <v>46</v>
      </c>
      <c r="T28" s="21">
        <v>17</v>
      </c>
      <c r="U28" s="21">
        <v>29</v>
      </c>
    </row>
    <row r="29" spans="2:21" s="2" customFormat="1" ht="12" customHeight="1">
      <c r="B29" s="6"/>
      <c r="C29" s="12"/>
      <c r="D29" s="5" t="s">
        <v>37</v>
      </c>
      <c r="E29" s="24">
        <v>1727</v>
      </c>
      <c r="F29" s="24">
        <f t="shared" si="5"/>
        <v>0</v>
      </c>
      <c r="G29" s="24">
        <v>5</v>
      </c>
      <c r="H29" s="24">
        <v>5</v>
      </c>
      <c r="I29" s="24">
        <f t="shared" si="6"/>
        <v>7822</v>
      </c>
      <c r="J29" s="24">
        <v>3888</v>
      </c>
      <c r="K29" s="24">
        <v>3934</v>
      </c>
      <c r="L29" s="24">
        <v>15</v>
      </c>
      <c r="M29" s="24">
        <f t="shared" si="7"/>
        <v>-2</v>
      </c>
      <c r="N29" s="24">
        <v>4</v>
      </c>
      <c r="O29" s="24">
        <v>6</v>
      </c>
      <c r="P29" s="24">
        <f t="shared" si="8"/>
        <v>17</v>
      </c>
      <c r="Q29" s="24">
        <v>57</v>
      </c>
      <c r="R29" s="24">
        <v>40</v>
      </c>
      <c r="S29" s="21">
        <f t="shared" si="9"/>
        <v>33</v>
      </c>
      <c r="T29" s="21">
        <v>16</v>
      </c>
      <c r="U29" s="21">
        <v>17</v>
      </c>
    </row>
    <row r="30" spans="2:21" s="2" customFormat="1" ht="12" customHeight="1">
      <c r="B30" s="6"/>
      <c r="C30" s="12"/>
      <c r="D30" s="5" t="s">
        <v>38</v>
      </c>
      <c r="E30" s="24">
        <v>2365</v>
      </c>
      <c r="F30" s="24">
        <f t="shared" si="5"/>
        <v>2</v>
      </c>
      <c r="G30" s="24">
        <v>6</v>
      </c>
      <c r="H30" s="24">
        <v>4</v>
      </c>
      <c r="I30" s="24">
        <f t="shared" si="6"/>
        <v>10321</v>
      </c>
      <c r="J30" s="24">
        <v>5056</v>
      </c>
      <c r="K30" s="24">
        <v>5265</v>
      </c>
      <c r="L30" s="24">
        <v>-18</v>
      </c>
      <c r="M30" s="24">
        <f t="shared" si="7"/>
        <v>7</v>
      </c>
      <c r="N30" s="24">
        <v>8</v>
      </c>
      <c r="O30" s="24">
        <v>1</v>
      </c>
      <c r="P30" s="24">
        <f t="shared" si="8"/>
        <v>-25</v>
      </c>
      <c r="Q30" s="24">
        <v>32</v>
      </c>
      <c r="R30" s="24">
        <v>57</v>
      </c>
      <c r="S30" s="21">
        <f t="shared" si="9"/>
        <v>39</v>
      </c>
      <c r="T30" s="21">
        <v>15</v>
      </c>
      <c r="U30" s="21">
        <v>24</v>
      </c>
    </row>
    <row r="31" spans="2:21" s="2" customFormat="1" ht="12" customHeight="1">
      <c r="B31" s="6"/>
      <c r="C31" s="12"/>
      <c r="D31" s="5" t="s">
        <v>39</v>
      </c>
      <c r="E31" s="24">
        <v>2772</v>
      </c>
      <c r="F31" s="24">
        <f t="shared" si="5"/>
        <v>4</v>
      </c>
      <c r="G31" s="24">
        <v>10</v>
      </c>
      <c r="H31" s="24">
        <v>6</v>
      </c>
      <c r="I31" s="24">
        <f t="shared" si="6"/>
        <v>11809</v>
      </c>
      <c r="J31" s="24">
        <v>5856</v>
      </c>
      <c r="K31" s="24">
        <v>5953</v>
      </c>
      <c r="L31" s="24">
        <v>16</v>
      </c>
      <c r="M31" s="24">
        <f t="shared" si="7"/>
        <v>4</v>
      </c>
      <c r="N31" s="24">
        <v>8</v>
      </c>
      <c r="O31" s="24">
        <v>4</v>
      </c>
      <c r="P31" s="24">
        <f t="shared" si="8"/>
        <v>12</v>
      </c>
      <c r="Q31" s="24">
        <v>75</v>
      </c>
      <c r="R31" s="24">
        <v>63</v>
      </c>
      <c r="S31" s="21">
        <f t="shared" si="9"/>
        <v>43</v>
      </c>
      <c r="T31" s="21">
        <v>18</v>
      </c>
      <c r="U31" s="21">
        <v>25</v>
      </c>
    </row>
    <row r="32" spans="2:21" s="2" customFormat="1" ht="12" customHeight="1">
      <c r="B32" s="6"/>
      <c r="C32" s="12"/>
      <c r="D32" s="5" t="s">
        <v>40</v>
      </c>
      <c r="E32" s="24">
        <v>849</v>
      </c>
      <c r="F32" s="24">
        <f t="shared" si="5"/>
        <v>2</v>
      </c>
      <c r="G32" s="24">
        <v>6</v>
      </c>
      <c r="H32" s="24">
        <v>4</v>
      </c>
      <c r="I32" s="24">
        <f t="shared" si="6"/>
        <v>3273</v>
      </c>
      <c r="J32" s="24">
        <v>1628</v>
      </c>
      <c r="K32" s="24">
        <v>1645</v>
      </c>
      <c r="L32" s="24">
        <v>-9</v>
      </c>
      <c r="M32" s="24">
        <f t="shared" si="7"/>
        <v>0</v>
      </c>
      <c r="N32" s="24">
        <v>1</v>
      </c>
      <c r="O32" s="24">
        <v>1</v>
      </c>
      <c r="P32" s="24">
        <f t="shared" si="8"/>
        <v>-9</v>
      </c>
      <c r="Q32" s="24">
        <v>11</v>
      </c>
      <c r="R32" s="24">
        <v>20</v>
      </c>
      <c r="S32" s="21">
        <f t="shared" si="9"/>
        <v>14</v>
      </c>
      <c r="T32" s="21">
        <v>6</v>
      </c>
      <c r="U32" s="21">
        <v>8</v>
      </c>
    </row>
    <row r="33" spans="2:21" s="2" customFormat="1" ht="12" customHeight="1">
      <c r="B33" s="6"/>
      <c r="C33" s="12"/>
      <c r="D33" s="5" t="s">
        <v>41</v>
      </c>
      <c r="E33" s="24">
        <v>1173</v>
      </c>
      <c r="F33" s="24">
        <f t="shared" si="5"/>
        <v>2</v>
      </c>
      <c r="G33" s="24">
        <v>3</v>
      </c>
      <c r="H33" s="24">
        <v>1</v>
      </c>
      <c r="I33" s="24">
        <f t="shared" si="6"/>
        <v>4408</v>
      </c>
      <c r="J33" s="24">
        <v>2158</v>
      </c>
      <c r="K33" s="24">
        <v>2250</v>
      </c>
      <c r="L33" s="24">
        <v>-1</v>
      </c>
      <c r="M33" s="24">
        <f t="shared" si="7"/>
        <v>1</v>
      </c>
      <c r="N33" s="24">
        <v>3</v>
      </c>
      <c r="O33" s="24">
        <v>2</v>
      </c>
      <c r="P33" s="24">
        <f t="shared" si="8"/>
        <v>-2</v>
      </c>
      <c r="Q33" s="24">
        <v>18</v>
      </c>
      <c r="R33" s="24">
        <v>20</v>
      </c>
      <c r="S33" s="21">
        <f t="shared" si="9"/>
        <v>12</v>
      </c>
      <c r="T33" s="21">
        <v>4</v>
      </c>
      <c r="U33" s="21">
        <v>8</v>
      </c>
    </row>
    <row r="34" spans="2:21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</row>
    <row r="35" spans="2:21" s="2" customFormat="1" ht="12" customHeight="1">
      <c r="B35" s="6"/>
      <c r="C35" s="70" t="s">
        <v>42</v>
      </c>
      <c r="D35" s="68"/>
      <c r="E35" s="22">
        <f>SUM(E36:E39)</f>
        <v>17570</v>
      </c>
      <c r="F35" s="25">
        <f>G35-H35</f>
        <v>54</v>
      </c>
      <c r="G35" s="25">
        <f>SUM(G36:G39)</f>
        <v>105</v>
      </c>
      <c r="H35" s="25">
        <f>SUM(H36:H39)</f>
        <v>51</v>
      </c>
      <c r="I35" s="22">
        <f>J35+K35</f>
        <v>68514</v>
      </c>
      <c r="J35" s="22">
        <f>SUM(J36:J39)</f>
        <v>33782</v>
      </c>
      <c r="K35" s="22">
        <f>SUM(K36:K39)</f>
        <v>34732</v>
      </c>
      <c r="L35" s="22">
        <f>SUM(L36:L39)</f>
        <v>76</v>
      </c>
      <c r="M35" s="22">
        <f>N35-O35</f>
        <v>15</v>
      </c>
      <c r="N35" s="22">
        <f>SUM(N36:N39)</f>
        <v>56</v>
      </c>
      <c r="O35" s="22">
        <f>SUM(O36:O39)</f>
        <v>41</v>
      </c>
      <c r="P35" s="22">
        <f>Q35-R35</f>
        <v>61</v>
      </c>
      <c r="Q35" s="22">
        <f>SUM(Q36:Q39)</f>
        <v>474</v>
      </c>
      <c r="R35" s="22">
        <f>SUM(R36:R39)</f>
        <v>413</v>
      </c>
      <c r="S35" s="23">
        <f>T35+U35</f>
        <v>246</v>
      </c>
      <c r="T35" s="23">
        <f>SUM(T36:T39)</f>
        <v>107</v>
      </c>
      <c r="U35" s="23">
        <f>SUM(U36:U39)</f>
        <v>139</v>
      </c>
    </row>
    <row r="36" spans="2:21" s="2" customFormat="1" ht="12" customHeight="1">
      <c r="B36" s="6"/>
      <c r="C36" s="11"/>
      <c r="D36" s="5" t="s">
        <v>43</v>
      </c>
      <c r="E36" s="24">
        <v>5300</v>
      </c>
      <c r="F36" s="24">
        <f>G36-H36</f>
        <v>4</v>
      </c>
      <c r="G36" s="24">
        <v>13</v>
      </c>
      <c r="H36" s="24">
        <v>9</v>
      </c>
      <c r="I36" s="24">
        <f>J36+K36</f>
        <v>21261</v>
      </c>
      <c r="J36" s="24">
        <v>10312</v>
      </c>
      <c r="K36" s="24">
        <v>10949</v>
      </c>
      <c r="L36" s="24">
        <v>-17</v>
      </c>
      <c r="M36" s="24">
        <f>N36-O36</f>
        <v>-2</v>
      </c>
      <c r="N36" s="24">
        <v>14</v>
      </c>
      <c r="O36" s="24">
        <v>16</v>
      </c>
      <c r="P36" s="24">
        <f>Q36-R36</f>
        <v>-15</v>
      </c>
      <c r="Q36" s="24">
        <v>95</v>
      </c>
      <c r="R36" s="24">
        <v>110</v>
      </c>
      <c r="S36" s="21">
        <f>T36+U36</f>
        <v>67</v>
      </c>
      <c r="T36" s="21">
        <v>30</v>
      </c>
      <c r="U36" s="21">
        <v>37</v>
      </c>
    </row>
    <row r="37" spans="2:21" s="2" customFormat="1" ht="12" customHeight="1">
      <c r="B37" s="6"/>
      <c r="C37" s="11"/>
      <c r="D37" s="5" t="s">
        <v>44</v>
      </c>
      <c r="E37" s="24">
        <v>1541</v>
      </c>
      <c r="F37" s="24">
        <f>G37-H37</f>
        <v>4</v>
      </c>
      <c r="G37" s="24">
        <v>5</v>
      </c>
      <c r="H37" s="24">
        <v>1</v>
      </c>
      <c r="I37" s="24">
        <f>J37+K37</f>
        <v>5875</v>
      </c>
      <c r="J37" s="24">
        <v>2894</v>
      </c>
      <c r="K37" s="24">
        <v>2981</v>
      </c>
      <c r="L37" s="24">
        <v>-7</v>
      </c>
      <c r="M37" s="24">
        <f>N37-O37</f>
        <v>3</v>
      </c>
      <c r="N37" s="24">
        <v>7</v>
      </c>
      <c r="O37" s="24">
        <v>4</v>
      </c>
      <c r="P37" s="24">
        <f>Q37-R37</f>
        <v>-10</v>
      </c>
      <c r="Q37" s="24">
        <v>15</v>
      </c>
      <c r="R37" s="24">
        <v>25</v>
      </c>
      <c r="S37" s="21">
        <f>T37+U37</f>
        <v>17</v>
      </c>
      <c r="T37" s="21">
        <v>5</v>
      </c>
      <c r="U37" s="21">
        <v>12</v>
      </c>
    </row>
    <row r="38" spans="2:21" s="2" customFormat="1" ht="12" customHeight="1">
      <c r="B38" s="6"/>
      <c r="C38" s="11"/>
      <c r="D38" s="5" t="s">
        <v>45</v>
      </c>
      <c r="E38" s="26">
        <v>3531</v>
      </c>
      <c r="F38" s="24">
        <f>G38-H38</f>
        <v>14</v>
      </c>
      <c r="G38" s="26">
        <v>20</v>
      </c>
      <c r="H38" s="26">
        <v>6</v>
      </c>
      <c r="I38" s="24">
        <f>J38+K38</f>
        <v>14410</v>
      </c>
      <c r="J38" s="24">
        <v>7176</v>
      </c>
      <c r="K38" s="24">
        <v>7234</v>
      </c>
      <c r="L38" s="24">
        <v>62</v>
      </c>
      <c r="M38" s="24">
        <f>N38-O38</f>
        <v>7</v>
      </c>
      <c r="N38" s="24">
        <v>12</v>
      </c>
      <c r="O38" s="26">
        <v>5</v>
      </c>
      <c r="P38" s="24">
        <f>Q38-R38</f>
        <v>55</v>
      </c>
      <c r="Q38" s="24">
        <v>141</v>
      </c>
      <c r="R38" s="26">
        <v>86</v>
      </c>
      <c r="S38" s="21">
        <f>T38+U38</f>
        <v>54</v>
      </c>
      <c r="T38" s="21">
        <v>23</v>
      </c>
      <c r="U38" s="21">
        <v>31</v>
      </c>
    </row>
    <row r="39" spans="2:21" s="2" customFormat="1" ht="12" customHeight="1">
      <c r="B39" s="6"/>
      <c r="C39" s="11"/>
      <c r="D39" s="5" t="s">
        <v>46</v>
      </c>
      <c r="E39" s="24">
        <v>7198</v>
      </c>
      <c r="F39" s="24">
        <f>G39-H39</f>
        <v>32</v>
      </c>
      <c r="G39" s="24">
        <v>67</v>
      </c>
      <c r="H39" s="24">
        <v>35</v>
      </c>
      <c r="I39" s="24">
        <f>J39+K39</f>
        <v>26968</v>
      </c>
      <c r="J39" s="24">
        <v>13400</v>
      </c>
      <c r="K39" s="24">
        <v>13568</v>
      </c>
      <c r="L39" s="24">
        <v>38</v>
      </c>
      <c r="M39" s="24">
        <f>N39-O39</f>
        <v>7</v>
      </c>
      <c r="N39" s="24">
        <v>23</v>
      </c>
      <c r="O39" s="24">
        <v>16</v>
      </c>
      <c r="P39" s="24">
        <f>Q39-R39</f>
        <v>31</v>
      </c>
      <c r="Q39" s="24">
        <v>223</v>
      </c>
      <c r="R39" s="24">
        <v>192</v>
      </c>
      <c r="S39" s="21">
        <f>T39+U39</f>
        <v>108</v>
      </c>
      <c r="T39" s="21">
        <v>49</v>
      </c>
      <c r="U39" s="21">
        <v>59</v>
      </c>
    </row>
    <row r="40" spans="2:21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</row>
    <row r="41" spans="2:21" s="2" customFormat="1" ht="12" customHeight="1">
      <c r="B41" s="6"/>
      <c r="C41" s="70" t="s">
        <v>47</v>
      </c>
      <c r="D41" s="68"/>
      <c r="E41" s="22">
        <f>SUM(E42:E46)</f>
        <v>10657</v>
      </c>
      <c r="F41" s="25">
        <f aca="true" t="shared" si="10" ref="F41:F46">G41-H41</f>
        <v>14</v>
      </c>
      <c r="G41" s="22">
        <f>SUM(G42:G46)</f>
        <v>75</v>
      </c>
      <c r="H41" s="22">
        <f>SUM(H42:H46)</f>
        <v>61</v>
      </c>
      <c r="I41" s="22">
        <f aca="true" t="shared" si="11" ref="I41:I46">J41+K41</f>
        <v>41334</v>
      </c>
      <c r="J41" s="22">
        <f>SUM(J42:J46)</f>
        <v>20670</v>
      </c>
      <c r="K41" s="22">
        <f>SUM(K42:K46)</f>
        <v>20664</v>
      </c>
      <c r="L41" s="22">
        <f>SUM(L42:L46)</f>
        <v>54</v>
      </c>
      <c r="M41" s="22">
        <f aca="true" t="shared" si="12" ref="M41:M46">N41-O41</f>
        <v>17</v>
      </c>
      <c r="N41" s="22">
        <f>SUM(N42:N46)</f>
        <v>42</v>
      </c>
      <c r="O41" s="22">
        <f>SUM(O42:O46)</f>
        <v>25</v>
      </c>
      <c r="P41" s="22">
        <f aca="true" t="shared" si="13" ref="P41:P46">Q41-R41</f>
        <v>37</v>
      </c>
      <c r="Q41" s="22">
        <f>SUM(Q42:Q46)</f>
        <v>323</v>
      </c>
      <c r="R41" s="22">
        <f>SUM(R42:R46)</f>
        <v>286</v>
      </c>
      <c r="S41" s="23">
        <f aca="true" t="shared" si="14" ref="S41:S46">T41+U41</f>
        <v>182</v>
      </c>
      <c r="T41" s="23">
        <f>SUM(T42:T46)</f>
        <v>80</v>
      </c>
      <c r="U41" s="23">
        <f>SUM(U42:U46)</f>
        <v>102</v>
      </c>
    </row>
    <row r="42" spans="2:21" s="2" customFormat="1" ht="12" customHeight="1">
      <c r="B42" s="6"/>
      <c r="C42" s="11"/>
      <c r="D42" s="5" t="s">
        <v>48</v>
      </c>
      <c r="E42" s="24">
        <v>2883</v>
      </c>
      <c r="F42" s="24">
        <f t="shared" si="10"/>
        <v>4</v>
      </c>
      <c r="G42" s="24">
        <v>15</v>
      </c>
      <c r="H42" s="24">
        <v>11</v>
      </c>
      <c r="I42" s="24">
        <f t="shared" si="11"/>
        <v>11892</v>
      </c>
      <c r="J42" s="24">
        <v>5910</v>
      </c>
      <c r="K42" s="24">
        <v>5982</v>
      </c>
      <c r="L42" s="24">
        <v>-13</v>
      </c>
      <c r="M42" s="24">
        <f t="shared" si="12"/>
        <v>3</v>
      </c>
      <c r="N42" s="24">
        <v>8</v>
      </c>
      <c r="O42" s="24">
        <v>5</v>
      </c>
      <c r="P42" s="24">
        <f t="shared" si="13"/>
        <v>-16</v>
      </c>
      <c r="Q42" s="24">
        <v>44</v>
      </c>
      <c r="R42" s="24">
        <v>60</v>
      </c>
      <c r="S42" s="21">
        <f t="shared" si="14"/>
        <v>41</v>
      </c>
      <c r="T42" s="21">
        <v>21</v>
      </c>
      <c r="U42" s="21">
        <v>20</v>
      </c>
    </row>
    <row r="43" spans="2:21" s="2" customFormat="1" ht="12" customHeight="1">
      <c r="B43" s="6"/>
      <c r="C43" s="11"/>
      <c r="D43" s="5" t="s">
        <v>49</v>
      </c>
      <c r="E43" s="24">
        <v>627</v>
      </c>
      <c r="F43" s="24">
        <f t="shared" si="10"/>
        <v>-3</v>
      </c>
      <c r="G43" s="24">
        <v>0</v>
      </c>
      <c r="H43" s="24">
        <v>3</v>
      </c>
      <c r="I43" s="24">
        <f t="shared" si="11"/>
        <v>2453</v>
      </c>
      <c r="J43" s="24">
        <v>1238</v>
      </c>
      <c r="K43" s="24">
        <v>1215</v>
      </c>
      <c r="L43" s="24">
        <v>-17</v>
      </c>
      <c r="M43" s="24">
        <f t="shared" si="12"/>
        <v>1</v>
      </c>
      <c r="N43" s="24">
        <v>4</v>
      </c>
      <c r="O43" s="24">
        <v>3</v>
      </c>
      <c r="P43" s="24">
        <f t="shared" si="13"/>
        <v>-18</v>
      </c>
      <c r="Q43" s="24">
        <v>9</v>
      </c>
      <c r="R43" s="24">
        <v>27</v>
      </c>
      <c r="S43" s="21">
        <f t="shared" si="14"/>
        <v>24</v>
      </c>
      <c r="T43" s="21">
        <v>11</v>
      </c>
      <c r="U43" s="21">
        <v>13</v>
      </c>
    </row>
    <row r="44" spans="2:21" s="2" customFormat="1" ht="12" customHeight="1">
      <c r="B44" s="6"/>
      <c r="C44" s="11"/>
      <c r="D44" s="5" t="s">
        <v>50</v>
      </c>
      <c r="E44" s="24">
        <v>1836</v>
      </c>
      <c r="F44" s="24">
        <f t="shared" si="10"/>
        <v>-5</v>
      </c>
      <c r="G44" s="24">
        <v>14</v>
      </c>
      <c r="H44" s="24">
        <v>19</v>
      </c>
      <c r="I44" s="24">
        <f t="shared" si="11"/>
        <v>4875</v>
      </c>
      <c r="J44" s="24">
        <v>2284</v>
      </c>
      <c r="K44" s="24">
        <v>2591</v>
      </c>
      <c r="L44" s="24">
        <v>-22</v>
      </c>
      <c r="M44" s="24">
        <f t="shared" si="12"/>
        <v>1</v>
      </c>
      <c r="N44" s="24">
        <v>4</v>
      </c>
      <c r="O44" s="24">
        <v>3</v>
      </c>
      <c r="P44" s="24">
        <f t="shared" si="13"/>
        <v>-23</v>
      </c>
      <c r="Q44" s="24">
        <v>37</v>
      </c>
      <c r="R44" s="24">
        <v>60</v>
      </c>
      <c r="S44" s="21">
        <f t="shared" si="14"/>
        <v>32</v>
      </c>
      <c r="T44" s="21">
        <v>15</v>
      </c>
      <c r="U44" s="21">
        <v>17</v>
      </c>
    </row>
    <row r="45" spans="2:21" s="2" customFormat="1" ht="12" customHeight="1">
      <c r="B45" s="6"/>
      <c r="C45" s="12"/>
      <c r="D45" s="5" t="s">
        <v>51</v>
      </c>
      <c r="E45" s="24">
        <v>2432</v>
      </c>
      <c r="F45" s="24">
        <f t="shared" si="10"/>
        <v>11</v>
      </c>
      <c r="G45" s="24">
        <v>23</v>
      </c>
      <c r="H45" s="24">
        <v>12</v>
      </c>
      <c r="I45" s="24">
        <f t="shared" si="11"/>
        <v>10311</v>
      </c>
      <c r="J45" s="24">
        <v>5378</v>
      </c>
      <c r="K45" s="24">
        <v>4933</v>
      </c>
      <c r="L45" s="24">
        <v>103</v>
      </c>
      <c r="M45" s="24">
        <f t="shared" si="12"/>
        <v>7</v>
      </c>
      <c r="N45" s="24">
        <v>12</v>
      </c>
      <c r="O45" s="24">
        <v>5</v>
      </c>
      <c r="P45" s="24">
        <f t="shared" si="13"/>
        <v>96</v>
      </c>
      <c r="Q45" s="24">
        <v>170</v>
      </c>
      <c r="R45" s="24">
        <v>74</v>
      </c>
      <c r="S45" s="21">
        <f t="shared" si="14"/>
        <v>50</v>
      </c>
      <c r="T45" s="21">
        <v>20</v>
      </c>
      <c r="U45" s="21">
        <v>30</v>
      </c>
    </row>
    <row r="46" spans="2:21" s="2" customFormat="1" ht="12" customHeight="1">
      <c r="B46" s="6"/>
      <c r="C46" s="12"/>
      <c r="D46" s="5" t="s">
        <v>52</v>
      </c>
      <c r="E46" s="24">
        <v>2879</v>
      </c>
      <c r="F46" s="24">
        <f t="shared" si="10"/>
        <v>7</v>
      </c>
      <c r="G46" s="24">
        <v>23</v>
      </c>
      <c r="H46" s="24">
        <v>16</v>
      </c>
      <c r="I46" s="24">
        <f t="shared" si="11"/>
        <v>11803</v>
      </c>
      <c r="J46" s="24">
        <v>5860</v>
      </c>
      <c r="K46" s="24">
        <v>5943</v>
      </c>
      <c r="L46" s="24">
        <v>3</v>
      </c>
      <c r="M46" s="24">
        <f t="shared" si="12"/>
        <v>5</v>
      </c>
      <c r="N46" s="24">
        <v>14</v>
      </c>
      <c r="O46" s="24">
        <v>9</v>
      </c>
      <c r="P46" s="24">
        <f t="shared" si="13"/>
        <v>-2</v>
      </c>
      <c r="Q46" s="24">
        <v>63</v>
      </c>
      <c r="R46" s="24">
        <v>65</v>
      </c>
      <c r="S46" s="21">
        <f t="shared" si="14"/>
        <v>35</v>
      </c>
      <c r="T46" s="21">
        <v>13</v>
      </c>
      <c r="U46" s="21">
        <v>22</v>
      </c>
    </row>
    <row r="47" spans="2:21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</row>
    <row r="48" spans="2:21" s="2" customFormat="1" ht="12" customHeight="1">
      <c r="B48" s="6"/>
      <c r="C48" s="70" t="s">
        <v>53</v>
      </c>
      <c r="D48" s="68"/>
      <c r="E48" s="22">
        <f>SUM(E49:E54)</f>
        <v>14198</v>
      </c>
      <c r="F48" s="25">
        <f aca="true" t="shared" si="15" ref="F48:F54">G48-H48</f>
        <v>36</v>
      </c>
      <c r="G48" s="22">
        <f>SUM(G49:G54)</f>
        <v>88</v>
      </c>
      <c r="H48" s="22">
        <f>SUM(H49:H54)</f>
        <v>52</v>
      </c>
      <c r="I48" s="22">
        <f aca="true" t="shared" si="16" ref="I48:I54">J48+K48</f>
        <v>51782</v>
      </c>
      <c r="J48" s="22">
        <f>SUM(J49:J54)</f>
        <v>25406</v>
      </c>
      <c r="K48" s="22">
        <f>SUM(K49:K54)</f>
        <v>26376</v>
      </c>
      <c r="L48" s="22">
        <f>SUM(L49:L54)</f>
        <v>-68</v>
      </c>
      <c r="M48" s="22">
        <f aca="true" t="shared" si="17" ref="M48:M54">N48-O48</f>
        <v>15</v>
      </c>
      <c r="N48" s="22">
        <f>SUM(N49:N54)</f>
        <v>52</v>
      </c>
      <c r="O48" s="22">
        <f>SUM(O49:O54)</f>
        <v>37</v>
      </c>
      <c r="P48" s="22">
        <f aca="true" t="shared" si="18" ref="P48:P54">Q48-R48</f>
        <v>-83</v>
      </c>
      <c r="Q48" s="22">
        <f>SUM(Q49:Q54)</f>
        <v>290</v>
      </c>
      <c r="R48" s="22">
        <f>SUM(R49:R54)</f>
        <v>373</v>
      </c>
      <c r="S48" s="23">
        <f aca="true" t="shared" si="19" ref="S48:S54">T48+U48</f>
        <v>224</v>
      </c>
      <c r="T48" s="23">
        <f>SUM(T49:T54)</f>
        <v>112</v>
      </c>
      <c r="U48" s="23">
        <f>SUM(U49:U54)</f>
        <v>112</v>
      </c>
    </row>
    <row r="49" spans="2:21" s="2" customFormat="1" ht="12" customHeight="1">
      <c r="B49" s="6"/>
      <c r="C49" s="12"/>
      <c r="D49" s="5" t="s">
        <v>54</v>
      </c>
      <c r="E49" s="24">
        <v>4190</v>
      </c>
      <c r="F49" s="24">
        <f t="shared" si="15"/>
        <v>24</v>
      </c>
      <c r="G49" s="24">
        <v>36</v>
      </c>
      <c r="H49" s="24">
        <v>12</v>
      </c>
      <c r="I49" s="24">
        <f t="shared" si="16"/>
        <v>13848</v>
      </c>
      <c r="J49" s="24">
        <v>6781</v>
      </c>
      <c r="K49" s="24">
        <v>7067</v>
      </c>
      <c r="L49" s="24">
        <v>9</v>
      </c>
      <c r="M49" s="24">
        <f t="shared" si="17"/>
        <v>11</v>
      </c>
      <c r="N49" s="24">
        <v>19</v>
      </c>
      <c r="O49" s="24">
        <v>8</v>
      </c>
      <c r="P49" s="24">
        <f t="shared" si="18"/>
        <v>-2</v>
      </c>
      <c r="Q49" s="24">
        <v>110</v>
      </c>
      <c r="R49" s="24">
        <v>112</v>
      </c>
      <c r="S49" s="21">
        <f t="shared" si="19"/>
        <v>71</v>
      </c>
      <c r="T49" s="21">
        <v>39</v>
      </c>
      <c r="U49" s="21">
        <v>32</v>
      </c>
    </row>
    <row r="50" spans="2:21" s="2" customFormat="1" ht="12" customHeight="1">
      <c r="B50" s="6"/>
      <c r="C50" s="12"/>
      <c r="D50" s="5" t="s">
        <v>55</v>
      </c>
      <c r="E50" s="24">
        <v>2448</v>
      </c>
      <c r="F50" s="24">
        <f t="shared" si="15"/>
        <v>3</v>
      </c>
      <c r="G50" s="24">
        <v>10</v>
      </c>
      <c r="H50" s="24">
        <v>7</v>
      </c>
      <c r="I50" s="24">
        <f t="shared" si="16"/>
        <v>9332</v>
      </c>
      <c r="J50" s="24">
        <v>4576</v>
      </c>
      <c r="K50" s="24">
        <v>4756</v>
      </c>
      <c r="L50" s="24">
        <v>-28</v>
      </c>
      <c r="M50" s="24">
        <f t="shared" si="17"/>
        <v>2</v>
      </c>
      <c r="N50" s="24">
        <v>6</v>
      </c>
      <c r="O50" s="24">
        <v>4</v>
      </c>
      <c r="P50" s="24">
        <f t="shared" si="18"/>
        <v>-30</v>
      </c>
      <c r="Q50" s="24">
        <v>39</v>
      </c>
      <c r="R50" s="24">
        <v>69</v>
      </c>
      <c r="S50" s="21">
        <f t="shared" si="19"/>
        <v>27</v>
      </c>
      <c r="T50" s="21">
        <v>12</v>
      </c>
      <c r="U50" s="21">
        <v>15</v>
      </c>
    </row>
    <row r="51" spans="2:21" s="2" customFormat="1" ht="12" customHeight="1">
      <c r="B51" s="6"/>
      <c r="C51" s="12"/>
      <c r="D51" s="5" t="s">
        <v>56</v>
      </c>
      <c r="E51" s="24">
        <v>5297</v>
      </c>
      <c r="F51" s="24">
        <f t="shared" si="15"/>
        <v>5</v>
      </c>
      <c r="G51" s="24">
        <v>20</v>
      </c>
      <c r="H51" s="24">
        <v>15</v>
      </c>
      <c r="I51" s="24">
        <f t="shared" si="16"/>
        <v>21157</v>
      </c>
      <c r="J51" s="24">
        <v>10381</v>
      </c>
      <c r="K51" s="24">
        <v>10776</v>
      </c>
      <c r="L51" s="24">
        <v>-4</v>
      </c>
      <c r="M51" s="24">
        <f t="shared" si="17"/>
        <v>5</v>
      </c>
      <c r="N51" s="24">
        <v>20</v>
      </c>
      <c r="O51" s="24">
        <v>15</v>
      </c>
      <c r="P51" s="24">
        <f t="shared" si="18"/>
        <v>-9</v>
      </c>
      <c r="Q51" s="24">
        <v>86</v>
      </c>
      <c r="R51" s="24">
        <v>95</v>
      </c>
      <c r="S51" s="21">
        <f t="shared" si="19"/>
        <v>56</v>
      </c>
      <c r="T51" s="21">
        <v>24</v>
      </c>
      <c r="U51" s="21">
        <v>32</v>
      </c>
    </row>
    <row r="52" spans="2:21" s="2" customFormat="1" ht="12" customHeight="1">
      <c r="B52" s="6"/>
      <c r="C52" s="12"/>
      <c r="D52" s="5" t="s">
        <v>57</v>
      </c>
      <c r="E52" s="24">
        <v>1080</v>
      </c>
      <c r="F52" s="24">
        <f t="shared" si="15"/>
        <v>4</v>
      </c>
      <c r="G52" s="24">
        <v>10</v>
      </c>
      <c r="H52" s="24">
        <v>6</v>
      </c>
      <c r="I52" s="24">
        <f t="shared" si="16"/>
        <v>3733</v>
      </c>
      <c r="J52" s="24">
        <v>1848</v>
      </c>
      <c r="K52" s="24">
        <v>1885</v>
      </c>
      <c r="L52" s="24">
        <v>-5</v>
      </c>
      <c r="M52" s="24">
        <f t="shared" si="17"/>
        <v>-1</v>
      </c>
      <c r="N52" s="24">
        <v>3</v>
      </c>
      <c r="O52" s="24">
        <v>4</v>
      </c>
      <c r="P52" s="24">
        <f t="shared" si="18"/>
        <v>-4</v>
      </c>
      <c r="Q52" s="24">
        <v>28</v>
      </c>
      <c r="R52" s="24">
        <v>32</v>
      </c>
      <c r="S52" s="21">
        <f t="shared" si="19"/>
        <v>18</v>
      </c>
      <c r="T52" s="21">
        <v>9</v>
      </c>
      <c r="U52" s="21">
        <v>9</v>
      </c>
    </row>
    <row r="53" spans="2:21" s="2" customFormat="1" ht="12" customHeight="1">
      <c r="B53" s="6"/>
      <c r="C53" s="12"/>
      <c r="D53" s="5" t="s">
        <v>58</v>
      </c>
      <c r="E53" s="24">
        <v>481</v>
      </c>
      <c r="F53" s="24">
        <f t="shared" si="15"/>
        <v>6</v>
      </c>
      <c r="G53" s="24">
        <v>7</v>
      </c>
      <c r="H53" s="24">
        <v>1</v>
      </c>
      <c r="I53" s="24">
        <f t="shared" si="16"/>
        <v>1521</v>
      </c>
      <c r="J53" s="24">
        <v>728</v>
      </c>
      <c r="K53" s="24">
        <v>793</v>
      </c>
      <c r="L53" s="24">
        <v>-17</v>
      </c>
      <c r="M53" s="24">
        <f t="shared" si="17"/>
        <v>-3</v>
      </c>
      <c r="N53" s="24">
        <v>1</v>
      </c>
      <c r="O53" s="24">
        <v>4</v>
      </c>
      <c r="P53" s="24">
        <f t="shared" si="18"/>
        <v>-14</v>
      </c>
      <c r="Q53" s="24">
        <v>11</v>
      </c>
      <c r="R53" s="24">
        <v>25</v>
      </c>
      <c r="S53" s="21">
        <f t="shared" si="19"/>
        <v>19</v>
      </c>
      <c r="T53" s="21">
        <v>9</v>
      </c>
      <c r="U53" s="21">
        <v>10</v>
      </c>
    </row>
    <row r="54" spans="2:21" s="2" customFormat="1" ht="12" customHeight="1">
      <c r="B54" s="6"/>
      <c r="C54" s="12"/>
      <c r="D54" s="5" t="s">
        <v>59</v>
      </c>
      <c r="E54" s="24">
        <v>702</v>
      </c>
      <c r="F54" s="24">
        <f t="shared" si="15"/>
        <v>-6</v>
      </c>
      <c r="G54" s="24">
        <v>5</v>
      </c>
      <c r="H54" s="24">
        <v>11</v>
      </c>
      <c r="I54" s="24">
        <f t="shared" si="16"/>
        <v>2191</v>
      </c>
      <c r="J54" s="24">
        <v>1092</v>
      </c>
      <c r="K54" s="24">
        <v>1099</v>
      </c>
      <c r="L54" s="24">
        <v>-23</v>
      </c>
      <c r="M54" s="24">
        <f t="shared" si="17"/>
        <v>1</v>
      </c>
      <c r="N54" s="24">
        <v>3</v>
      </c>
      <c r="O54" s="24">
        <v>2</v>
      </c>
      <c r="P54" s="24">
        <f t="shared" si="18"/>
        <v>-24</v>
      </c>
      <c r="Q54" s="24">
        <v>16</v>
      </c>
      <c r="R54" s="24">
        <v>40</v>
      </c>
      <c r="S54" s="21">
        <f t="shared" si="19"/>
        <v>33</v>
      </c>
      <c r="T54" s="21">
        <v>19</v>
      </c>
      <c r="U54" s="21">
        <v>14</v>
      </c>
    </row>
    <row r="55" spans="2:21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</row>
    <row r="56" spans="2:21" s="2" customFormat="1" ht="12" customHeight="1">
      <c r="B56" s="6"/>
      <c r="C56" s="70" t="s">
        <v>60</v>
      </c>
      <c r="D56" s="68"/>
      <c r="E56" s="22">
        <f>SUM(E57:E60)</f>
        <v>9953</v>
      </c>
      <c r="F56" s="25">
        <f>G56-H56</f>
        <v>8</v>
      </c>
      <c r="G56" s="22">
        <f>SUM(G57:G60)</f>
        <v>32</v>
      </c>
      <c r="H56" s="22">
        <f>SUM(H57:H60)</f>
        <v>24</v>
      </c>
      <c r="I56" s="22">
        <f>J56+K56</f>
        <v>39402</v>
      </c>
      <c r="J56" s="22">
        <f>SUM(J57:J60)</f>
        <v>19318</v>
      </c>
      <c r="K56" s="22">
        <f>SUM(K57:K60)</f>
        <v>20084</v>
      </c>
      <c r="L56" s="22">
        <f>SUM(L57:L60)</f>
        <v>-135</v>
      </c>
      <c r="M56" s="22">
        <f>N56-O56</f>
        <v>3</v>
      </c>
      <c r="N56" s="22">
        <f>SUM(N57:N60)</f>
        <v>42</v>
      </c>
      <c r="O56" s="22">
        <f>SUM(O57:O60)</f>
        <v>39</v>
      </c>
      <c r="P56" s="22">
        <f>Q56-R56</f>
        <v>-138</v>
      </c>
      <c r="Q56" s="22">
        <f>SUM(Q57:Q60)</f>
        <v>141</v>
      </c>
      <c r="R56" s="22">
        <f>SUM(R57:R60)</f>
        <v>279</v>
      </c>
      <c r="S56" s="23">
        <f>T56+U56</f>
        <v>171</v>
      </c>
      <c r="T56" s="23">
        <f>SUM(T57:T60)</f>
        <v>82</v>
      </c>
      <c r="U56" s="23">
        <f>SUM(U57:U60)</f>
        <v>89</v>
      </c>
    </row>
    <row r="57" spans="2:21" s="2" customFormat="1" ht="12" customHeight="1">
      <c r="B57" s="6"/>
      <c r="C57" s="12"/>
      <c r="D57" s="5" t="s">
        <v>61</v>
      </c>
      <c r="E57" s="24">
        <v>1197</v>
      </c>
      <c r="F57" s="24">
        <f>G57-H57</f>
        <v>2</v>
      </c>
      <c r="G57" s="24">
        <v>4</v>
      </c>
      <c r="H57" s="24">
        <v>2</v>
      </c>
      <c r="I57" s="24">
        <f>J57+K57</f>
        <v>5121</v>
      </c>
      <c r="J57" s="24">
        <v>2559</v>
      </c>
      <c r="K57" s="24">
        <v>2562</v>
      </c>
      <c r="L57" s="24">
        <v>-19</v>
      </c>
      <c r="M57" s="24">
        <f>N57-O57</f>
        <v>-2</v>
      </c>
      <c r="N57" s="24">
        <v>3</v>
      </c>
      <c r="O57" s="24">
        <v>5</v>
      </c>
      <c r="P57" s="24">
        <f>Q57-R57</f>
        <v>-17</v>
      </c>
      <c r="Q57" s="24">
        <v>22</v>
      </c>
      <c r="R57" s="24">
        <v>39</v>
      </c>
      <c r="S57" s="21">
        <f>T57+U57</f>
        <v>21</v>
      </c>
      <c r="T57" s="21">
        <v>8</v>
      </c>
      <c r="U57" s="21">
        <v>13</v>
      </c>
    </row>
    <row r="58" spans="2:21" s="2" customFormat="1" ht="12" customHeight="1">
      <c r="B58" s="6"/>
      <c r="C58" s="12"/>
      <c r="D58" s="5" t="s">
        <v>62</v>
      </c>
      <c r="E58" s="24">
        <v>3880</v>
      </c>
      <c r="F58" s="24">
        <f>G58-H58</f>
        <v>2</v>
      </c>
      <c r="G58" s="24">
        <v>18</v>
      </c>
      <c r="H58" s="24">
        <v>16</v>
      </c>
      <c r="I58" s="24">
        <f>J58+K58</f>
        <v>14797</v>
      </c>
      <c r="J58" s="24">
        <v>7251</v>
      </c>
      <c r="K58" s="24">
        <v>7546</v>
      </c>
      <c r="L58" s="24">
        <v>-56</v>
      </c>
      <c r="M58" s="24">
        <f>N58-O58</f>
        <v>1</v>
      </c>
      <c r="N58" s="24">
        <v>17</v>
      </c>
      <c r="O58" s="24">
        <v>16</v>
      </c>
      <c r="P58" s="24">
        <f>Q58-R58</f>
        <v>-57</v>
      </c>
      <c r="Q58" s="24">
        <v>50</v>
      </c>
      <c r="R58" s="24">
        <v>107</v>
      </c>
      <c r="S58" s="21">
        <f>T58+U58</f>
        <v>61</v>
      </c>
      <c r="T58" s="21">
        <v>28</v>
      </c>
      <c r="U58" s="21">
        <v>33</v>
      </c>
    </row>
    <row r="59" spans="2:21" s="2" customFormat="1" ht="12" customHeight="1">
      <c r="B59" s="6"/>
      <c r="C59" s="12"/>
      <c r="D59" s="5" t="s">
        <v>63</v>
      </c>
      <c r="E59" s="24">
        <v>1552</v>
      </c>
      <c r="F59" s="24">
        <f>G59-H59</f>
        <v>-1</v>
      </c>
      <c r="G59" s="24">
        <v>0</v>
      </c>
      <c r="H59" s="24">
        <v>1</v>
      </c>
      <c r="I59" s="24">
        <f>J59+K59</f>
        <v>5550</v>
      </c>
      <c r="J59" s="24">
        <v>2656</v>
      </c>
      <c r="K59" s="24">
        <v>2894</v>
      </c>
      <c r="L59" s="24">
        <v>-49</v>
      </c>
      <c r="M59" s="24">
        <f>N59-O59</f>
        <v>-5</v>
      </c>
      <c r="N59" s="24">
        <v>1</v>
      </c>
      <c r="O59" s="24">
        <v>6</v>
      </c>
      <c r="P59" s="24">
        <f>Q59-R59</f>
        <v>-44</v>
      </c>
      <c r="Q59" s="24">
        <v>18</v>
      </c>
      <c r="R59" s="24">
        <v>62</v>
      </c>
      <c r="S59" s="21">
        <f>T59+U59</f>
        <v>46</v>
      </c>
      <c r="T59" s="21">
        <v>22</v>
      </c>
      <c r="U59" s="21">
        <v>24</v>
      </c>
    </row>
    <row r="60" spans="2:21" s="2" customFormat="1" ht="12" customHeight="1">
      <c r="B60" s="6"/>
      <c r="C60" s="12"/>
      <c r="D60" s="5" t="s">
        <v>64</v>
      </c>
      <c r="E60" s="24">
        <v>3324</v>
      </c>
      <c r="F60" s="24">
        <f>G60-H60</f>
        <v>5</v>
      </c>
      <c r="G60" s="24">
        <v>10</v>
      </c>
      <c r="H60" s="24">
        <v>5</v>
      </c>
      <c r="I60" s="24">
        <f>J60+K60</f>
        <v>13934</v>
      </c>
      <c r="J60" s="24">
        <v>6852</v>
      </c>
      <c r="K60" s="24">
        <v>7082</v>
      </c>
      <c r="L60" s="24">
        <v>-11</v>
      </c>
      <c r="M60" s="24">
        <f>N60-O60</f>
        <v>9</v>
      </c>
      <c r="N60" s="24">
        <v>21</v>
      </c>
      <c r="O60" s="24">
        <v>12</v>
      </c>
      <c r="P60" s="24">
        <f>Q60-R60</f>
        <v>-20</v>
      </c>
      <c r="Q60" s="24">
        <v>51</v>
      </c>
      <c r="R60" s="24">
        <v>71</v>
      </c>
      <c r="S60" s="21">
        <f>T60+U60</f>
        <v>43</v>
      </c>
      <c r="T60" s="21">
        <v>24</v>
      </c>
      <c r="U60" s="21">
        <v>19</v>
      </c>
    </row>
    <row r="61" spans="2:21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</row>
    <row r="62" spans="2:21" s="2" customFormat="1" ht="12" customHeight="1">
      <c r="B62" s="6"/>
      <c r="C62" s="70" t="s">
        <v>65</v>
      </c>
      <c r="D62" s="68"/>
      <c r="E62" s="22">
        <f>E63</f>
        <v>5186</v>
      </c>
      <c r="F62" s="25">
        <f>G62-H62</f>
        <v>3</v>
      </c>
      <c r="G62" s="22">
        <f>G63</f>
        <v>14</v>
      </c>
      <c r="H62" s="22">
        <f>H63</f>
        <v>11</v>
      </c>
      <c r="I62" s="22">
        <f>J62+K62</f>
        <v>18935</v>
      </c>
      <c r="J62" s="22">
        <f>J63</f>
        <v>9166</v>
      </c>
      <c r="K62" s="22">
        <f>K63</f>
        <v>9769</v>
      </c>
      <c r="L62" s="22">
        <f>L63</f>
        <v>-32</v>
      </c>
      <c r="M62" s="22">
        <f>N62-O62</f>
        <v>-9</v>
      </c>
      <c r="N62" s="22">
        <f>N63</f>
        <v>11</v>
      </c>
      <c r="O62" s="22">
        <f>O63</f>
        <v>20</v>
      </c>
      <c r="P62" s="22">
        <f>Q62-R62</f>
        <v>-23</v>
      </c>
      <c r="Q62" s="22">
        <f>Q63</f>
        <v>84</v>
      </c>
      <c r="R62" s="22">
        <f>R63</f>
        <v>107</v>
      </c>
      <c r="S62" s="23">
        <f>T62+U62</f>
        <v>54</v>
      </c>
      <c r="T62" s="23">
        <f>T63</f>
        <v>24</v>
      </c>
      <c r="U62" s="23">
        <f>U63</f>
        <v>30</v>
      </c>
    </row>
    <row r="63" spans="2:21" s="2" customFormat="1" ht="12" customHeight="1">
      <c r="B63" s="6"/>
      <c r="C63" s="12"/>
      <c r="D63" s="5" t="s">
        <v>66</v>
      </c>
      <c r="E63" s="24">
        <v>5186</v>
      </c>
      <c r="F63" s="24">
        <f>G63-H63</f>
        <v>3</v>
      </c>
      <c r="G63" s="24">
        <v>14</v>
      </c>
      <c r="H63" s="24">
        <v>11</v>
      </c>
      <c r="I63" s="24">
        <f>J63+K63</f>
        <v>18935</v>
      </c>
      <c r="J63" s="24">
        <v>9166</v>
      </c>
      <c r="K63" s="24">
        <v>9769</v>
      </c>
      <c r="L63" s="24">
        <v>-32</v>
      </c>
      <c r="M63" s="24">
        <f>N63-O63</f>
        <v>-9</v>
      </c>
      <c r="N63" s="24">
        <v>11</v>
      </c>
      <c r="O63" s="24">
        <v>20</v>
      </c>
      <c r="P63" s="24">
        <f>Q63-R63</f>
        <v>-23</v>
      </c>
      <c r="Q63" s="24">
        <v>84</v>
      </c>
      <c r="R63" s="24">
        <v>107</v>
      </c>
      <c r="S63" s="21">
        <f>T63+U63</f>
        <v>54</v>
      </c>
      <c r="T63" s="21">
        <v>24</v>
      </c>
      <c r="U63" s="21">
        <v>30</v>
      </c>
    </row>
    <row r="64" spans="2:21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</row>
    <row r="65" spans="2:21" s="2" customFormat="1" ht="12" customHeight="1">
      <c r="B65" s="6"/>
      <c r="C65" s="70" t="s">
        <v>67</v>
      </c>
      <c r="D65" s="68"/>
      <c r="E65" s="22">
        <f>SUM(E66:E73)</f>
        <v>21215</v>
      </c>
      <c r="F65" s="25">
        <f aca="true" t="shared" si="20" ref="F65:F73">G65-H65</f>
        <v>56</v>
      </c>
      <c r="G65" s="22">
        <f>SUM(G66:G73)</f>
        <v>176</v>
      </c>
      <c r="H65" s="22">
        <f>SUM(H66:H73)</f>
        <v>120</v>
      </c>
      <c r="I65" s="22">
        <f aca="true" t="shared" si="21" ref="I65:I73">J65+K65</f>
        <v>73984</v>
      </c>
      <c r="J65" s="22">
        <f>SUM(J66:J74)</f>
        <v>36554</v>
      </c>
      <c r="K65" s="22">
        <f>SUM(K66:K74)</f>
        <v>37430</v>
      </c>
      <c r="L65" s="22">
        <f>SUM(L66:L73)</f>
        <v>-75</v>
      </c>
      <c r="M65" s="22">
        <f aca="true" t="shared" si="22" ref="M65:M73">N65-O65</f>
        <v>39</v>
      </c>
      <c r="N65" s="22">
        <f>SUM(N66:N73)</f>
        <v>81</v>
      </c>
      <c r="O65" s="22">
        <f>SUM(O66:O73)</f>
        <v>42</v>
      </c>
      <c r="P65" s="22">
        <f aca="true" t="shared" si="23" ref="P65:P73">Q65-R65</f>
        <v>-114</v>
      </c>
      <c r="Q65" s="22">
        <f>SUM(Q66:Q73)</f>
        <v>563</v>
      </c>
      <c r="R65" s="22">
        <f>SUM(R66:R73)</f>
        <v>677</v>
      </c>
      <c r="S65" s="23">
        <f>T65+U65</f>
        <v>433</v>
      </c>
      <c r="T65" s="23">
        <f>SUM(T66:T73)</f>
        <v>209</v>
      </c>
      <c r="U65" s="23">
        <f>SUM(U66:U73)</f>
        <v>224</v>
      </c>
    </row>
    <row r="66" spans="2:21" s="2" customFormat="1" ht="12" customHeight="1">
      <c r="B66" s="6"/>
      <c r="C66" s="12"/>
      <c r="D66" s="5" t="s">
        <v>68</v>
      </c>
      <c r="E66" s="24">
        <v>5510</v>
      </c>
      <c r="F66" s="24">
        <f t="shared" si="20"/>
        <v>5</v>
      </c>
      <c r="G66" s="24">
        <v>32</v>
      </c>
      <c r="H66" s="24">
        <v>27</v>
      </c>
      <c r="I66" s="24">
        <f t="shared" si="21"/>
        <v>20156</v>
      </c>
      <c r="J66" s="24">
        <v>9828</v>
      </c>
      <c r="K66" s="24">
        <v>10328</v>
      </c>
      <c r="L66" s="24">
        <v>-60</v>
      </c>
      <c r="M66" s="24">
        <f t="shared" si="22"/>
        <v>16</v>
      </c>
      <c r="N66" s="24">
        <v>25</v>
      </c>
      <c r="O66" s="24">
        <v>9</v>
      </c>
      <c r="P66" s="24">
        <f t="shared" si="23"/>
        <v>-76</v>
      </c>
      <c r="Q66" s="24">
        <v>112</v>
      </c>
      <c r="R66" s="24">
        <v>188</v>
      </c>
      <c r="S66" s="21">
        <f>T66+U66</f>
        <v>118</v>
      </c>
      <c r="T66" s="21">
        <v>61</v>
      </c>
      <c r="U66" s="21">
        <v>57</v>
      </c>
    </row>
    <row r="67" spans="2:21" s="2" customFormat="1" ht="12" customHeight="1">
      <c r="B67" s="6"/>
      <c r="C67" s="12"/>
      <c r="D67" s="5" t="s">
        <v>41</v>
      </c>
      <c r="E67" s="24">
        <v>641</v>
      </c>
      <c r="F67" s="24">
        <f t="shared" si="20"/>
        <v>-1</v>
      </c>
      <c r="G67" s="24">
        <v>2</v>
      </c>
      <c r="H67" s="24">
        <v>3</v>
      </c>
      <c r="I67" s="24">
        <f t="shared" si="21"/>
        <v>2755</v>
      </c>
      <c r="J67" s="24">
        <v>1345</v>
      </c>
      <c r="K67" s="24">
        <v>1410</v>
      </c>
      <c r="L67" s="24">
        <v>-5</v>
      </c>
      <c r="M67" s="24">
        <f t="shared" si="22"/>
        <v>1</v>
      </c>
      <c r="N67" s="24">
        <v>4</v>
      </c>
      <c r="O67" s="24">
        <v>3</v>
      </c>
      <c r="P67" s="24">
        <f t="shared" si="23"/>
        <v>-6</v>
      </c>
      <c r="Q67" s="24">
        <v>15</v>
      </c>
      <c r="R67" s="24">
        <v>21</v>
      </c>
      <c r="S67" s="21">
        <f aca="true" t="shared" si="24" ref="S67:S73">T67+U67</f>
        <v>15</v>
      </c>
      <c r="T67" s="21">
        <v>7</v>
      </c>
      <c r="U67" s="21">
        <v>8</v>
      </c>
    </row>
    <row r="68" spans="2:21" s="2" customFormat="1" ht="12" customHeight="1">
      <c r="B68" s="6"/>
      <c r="C68" s="12"/>
      <c r="D68" s="5" t="s">
        <v>69</v>
      </c>
      <c r="E68" s="24">
        <v>4531</v>
      </c>
      <c r="F68" s="24">
        <f t="shared" si="20"/>
        <v>14</v>
      </c>
      <c r="G68" s="24">
        <v>23</v>
      </c>
      <c r="H68" s="24">
        <v>9</v>
      </c>
      <c r="I68" s="24">
        <f t="shared" si="21"/>
        <v>17029</v>
      </c>
      <c r="J68" s="24">
        <v>8272</v>
      </c>
      <c r="K68" s="24">
        <v>8757</v>
      </c>
      <c r="L68" s="24">
        <v>-18</v>
      </c>
      <c r="M68" s="24">
        <f t="shared" si="22"/>
        <v>7</v>
      </c>
      <c r="N68" s="24">
        <v>16</v>
      </c>
      <c r="O68" s="24">
        <v>9</v>
      </c>
      <c r="P68" s="24">
        <f t="shared" si="23"/>
        <v>-25</v>
      </c>
      <c r="Q68" s="24">
        <v>94</v>
      </c>
      <c r="R68" s="24">
        <v>119</v>
      </c>
      <c r="S68" s="21">
        <f t="shared" si="24"/>
        <v>89</v>
      </c>
      <c r="T68" s="21">
        <v>38</v>
      </c>
      <c r="U68" s="21">
        <v>51</v>
      </c>
    </row>
    <row r="69" spans="2:21" s="2" customFormat="1" ht="12" customHeight="1">
      <c r="B69" s="6"/>
      <c r="C69" s="12"/>
      <c r="D69" s="5" t="s">
        <v>70</v>
      </c>
      <c r="E69" s="24">
        <v>2003</v>
      </c>
      <c r="F69" s="24">
        <f t="shared" si="20"/>
        <v>-6</v>
      </c>
      <c r="G69" s="24">
        <v>22</v>
      </c>
      <c r="H69" s="24">
        <v>28</v>
      </c>
      <c r="I69" s="24">
        <f t="shared" si="21"/>
        <v>7175</v>
      </c>
      <c r="J69" s="24">
        <v>3551</v>
      </c>
      <c r="K69" s="24">
        <v>3624</v>
      </c>
      <c r="L69" s="24">
        <v>-36</v>
      </c>
      <c r="M69" s="24">
        <f t="shared" si="22"/>
        <v>-2</v>
      </c>
      <c r="N69" s="24">
        <v>4</v>
      </c>
      <c r="O69" s="24">
        <v>6</v>
      </c>
      <c r="P69" s="24">
        <f t="shared" si="23"/>
        <v>-34</v>
      </c>
      <c r="Q69" s="24">
        <v>53</v>
      </c>
      <c r="R69" s="24">
        <v>87</v>
      </c>
      <c r="S69" s="21">
        <f t="shared" si="24"/>
        <v>55</v>
      </c>
      <c r="T69" s="21">
        <v>33</v>
      </c>
      <c r="U69" s="21">
        <v>22</v>
      </c>
    </row>
    <row r="70" spans="2:21" s="2" customFormat="1" ht="12" customHeight="1">
      <c r="B70" s="6"/>
      <c r="C70" s="12"/>
      <c r="D70" s="5" t="s">
        <v>71</v>
      </c>
      <c r="E70" s="24">
        <v>2894</v>
      </c>
      <c r="F70" s="24">
        <f t="shared" si="20"/>
        <v>27</v>
      </c>
      <c r="G70" s="24">
        <v>55</v>
      </c>
      <c r="H70" s="24">
        <v>28</v>
      </c>
      <c r="I70" s="24">
        <f t="shared" si="21"/>
        <v>10749</v>
      </c>
      <c r="J70" s="24">
        <v>5338</v>
      </c>
      <c r="K70" s="24">
        <v>5411</v>
      </c>
      <c r="L70" s="24">
        <v>39</v>
      </c>
      <c r="M70" s="24">
        <f t="shared" si="22"/>
        <v>15</v>
      </c>
      <c r="N70" s="24">
        <v>21</v>
      </c>
      <c r="O70" s="24">
        <v>6</v>
      </c>
      <c r="P70" s="24">
        <f t="shared" si="23"/>
        <v>24</v>
      </c>
      <c r="Q70" s="24">
        <v>127</v>
      </c>
      <c r="R70" s="24">
        <v>103</v>
      </c>
      <c r="S70" s="21">
        <f t="shared" si="24"/>
        <v>56</v>
      </c>
      <c r="T70" s="21">
        <v>27</v>
      </c>
      <c r="U70" s="21">
        <v>29</v>
      </c>
    </row>
    <row r="71" spans="2:21" s="2" customFormat="1" ht="12" customHeight="1">
      <c r="B71" s="6"/>
      <c r="C71" s="12"/>
      <c r="D71" s="5" t="s">
        <v>72</v>
      </c>
      <c r="E71" s="24">
        <v>3435</v>
      </c>
      <c r="F71" s="24">
        <f t="shared" si="20"/>
        <v>13</v>
      </c>
      <c r="G71" s="24">
        <v>33</v>
      </c>
      <c r="H71" s="24">
        <v>20</v>
      </c>
      <c r="I71" s="24">
        <f t="shared" si="21"/>
        <v>9196</v>
      </c>
      <c r="J71" s="24">
        <v>4485</v>
      </c>
      <c r="K71" s="24">
        <v>4711</v>
      </c>
      <c r="L71" s="24">
        <v>-32</v>
      </c>
      <c r="M71" s="24">
        <f t="shared" si="22"/>
        <v>2</v>
      </c>
      <c r="N71" s="24">
        <v>9</v>
      </c>
      <c r="O71" s="24">
        <v>7</v>
      </c>
      <c r="P71" s="24">
        <f t="shared" si="23"/>
        <v>-34</v>
      </c>
      <c r="Q71" s="24">
        <v>74</v>
      </c>
      <c r="R71" s="24">
        <v>108</v>
      </c>
      <c r="S71" s="21">
        <f t="shared" si="24"/>
        <v>67</v>
      </c>
      <c r="T71" s="21">
        <v>28</v>
      </c>
      <c r="U71" s="21">
        <v>39</v>
      </c>
    </row>
    <row r="72" spans="2:21" s="2" customFormat="1" ht="12" customHeight="1">
      <c r="B72" s="6"/>
      <c r="C72" s="12"/>
      <c r="D72" s="5" t="s">
        <v>73</v>
      </c>
      <c r="E72" s="24">
        <v>646</v>
      </c>
      <c r="F72" s="24">
        <f t="shared" si="20"/>
        <v>7</v>
      </c>
      <c r="G72" s="24">
        <v>7</v>
      </c>
      <c r="H72" s="24">
        <v>0</v>
      </c>
      <c r="I72" s="24">
        <f t="shared" si="21"/>
        <v>2240</v>
      </c>
      <c r="J72" s="24">
        <v>1127</v>
      </c>
      <c r="K72" s="24">
        <v>1113</v>
      </c>
      <c r="L72" s="24">
        <v>51</v>
      </c>
      <c r="M72" s="24">
        <f t="shared" si="22"/>
        <v>2</v>
      </c>
      <c r="N72" s="24">
        <v>2</v>
      </c>
      <c r="O72" s="24">
        <v>0</v>
      </c>
      <c r="P72" s="24">
        <f t="shared" si="23"/>
        <v>49</v>
      </c>
      <c r="Q72" s="24">
        <v>72</v>
      </c>
      <c r="R72" s="24">
        <v>23</v>
      </c>
      <c r="S72" s="21">
        <f t="shared" si="24"/>
        <v>14</v>
      </c>
      <c r="T72" s="21">
        <v>7</v>
      </c>
      <c r="U72" s="21">
        <v>7</v>
      </c>
    </row>
    <row r="73" spans="2:21" s="2" customFormat="1" ht="12" customHeight="1">
      <c r="B73" s="6"/>
      <c r="C73" s="12"/>
      <c r="D73" s="5" t="s">
        <v>74</v>
      </c>
      <c r="E73" s="24">
        <v>1555</v>
      </c>
      <c r="F73" s="24">
        <f t="shared" si="20"/>
        <v>-3</v>
      </c>
      <c r="G73" s="24">
        <v>2</v>
      </c>
      <c r="H73" s="24">
        <v>5</v>
      </c>
      <c r="I73" s="24">
        <f t="shared" si="21"/>
        <v>4684</v>
      </c>
      <c r="J73" s="24">
        <v>2608</v>
      </c>
      <c r="K73" s="24">
        <v>2076</v>
      </c>
      <c r="L73" s="24">
        <v>-14</v>
      </c>
      <c r="M73" s="24">
        <f t="shared" si="22"/>
        <v>-2</v>
      </c>
      <c r="N73" s="24">
        <v>0</v>
      </c>
      <c r="O73" s="24">
        <v>2</v>
      </c>
      <c r="P73" s="24">
        <f t="shared" si="23"/>
        <v>-12</v>
      </c>
      <c r="Q73" s="24">
        <v>16</v>
      </c>
      <c r="R73" s="24">
        <v>28</v>
      </c>
      <c r="S73" s="21">
        <f t="shared" si="24"/>
        <v>19</v>
      </c>
      <c r="T73" s="21">
        <v>8</v>
      </c>
      <c r="U73" s="21">
        <v>11</v>
      </c>
    </row>
    <row r="74" spans="2:21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</row>
    <row r="75" spans="2:21" s="2" customFormat="1" ht="12" customHeight="1">
      <c r="B75" s="6"/>
      <c r="C75" s="70" t="s">
        <v>75</v>
      </c>
      <c r="D75" s="68"/>
      <c r="E75" s="22">
        <f>SUM(E76:E83)</f>
        <v>15620</v>
      </c>
      <c r="F75" s="25">
        <f aca="true" t="shared" si="25" ref="F75:F83">G75-H75</f>
        <v>37</v>
      </c>
      <c r="G75" s="22">
        <f>SUM(G76:G83)</f>
        <v>106</v>
      </c>
      <c r="H75" s="22">
        <f>SUM(H76:H83)</f>
        <v>69</v>
      </c>
      <c r="I75" s="22">
        <f aca="true" t="shared" si="26" ref="I75:I83">J75+K75</f>
        <v>55599</v>
      </c>
      <c r="J75" s="22">
        <f>SUM(J76:J84)</f>
        <v>27465</v>
      </c>
      <c r="K75" s="22">
        <f>SUM(K76:K84)</f>
        <v>28134</v>
      </c>
      <c r="L75" s="22">
        <f>SUM(L76:L83)</f>
        <v>-149</v>
      </c>
      <c r="M75" s="22">
        <f aca="true" t="shared" si="27" ref="M75:M83">N75-O75</f>
        <v>17</v>
      </c>
      <c r="N75" s="22">
        <f>SUM(N76:N83)</f>
        <v>55</v>
      </c>
      <c r="O75" s="22">
        <f>SUM(O76:O83)</f>
        <v>38</v>
      </c>
      <c r="P75" s="22">
        <f aca="true" t="shared" si="28" ref="P75:P83">Q75-R75</f>
        <v>-166</v>
      </c>
      <c r="Q75" s="22">
        <f>SUM(Q76:Q83)</f>
        <v>334</v>
      </c>
      <c r="R75" s="22">
        <f>SUM(R76:R83)</f>
        <v>500</v>
      </c>
      <c r="S75" s="23">
        <f>T75+U75</f>
        <v>328</v>
      </c>
      <c r="T75" s="23">
        <f>SUM(T76:T83)</f>
        <v>180</v>
      </c>
      <c r="U75" s="23">
        <f>SUM(U76:U83)</f>
        <v>148</v>
      </c>
    </row>
    <row r="76" spans="2:21" s="2" customFormat="1" ht="12" customHeight="1">
      <c r="B76" s="6"/>
      <c r="C76" s="12"/>
      <c r="D76" s="5" t="s">
        <v>76</v>
      </c>
      <c r="E76" s="24">
        <v>802</v>
      </c>
      <c r="F76" s="24">
        <f t="shared" si="25"/>
        <v>3</v>
      </c>
      <c r="G76" s="24">
        <v>4</v>
      </c>
      <c r="H76" s="24">
        <v>1</v>
      </c>
      <c r="I76" s="24">
        <f t="shared" si="26"/>
        <v>3166</v>
      </c>
      <c r="J76" s="24">
        <v>1578</v>
      </c>
      <c r="K76" s="24">
        <v>1588</v>
      </c>
      <c r="L76" s="24">
        <v>1</v>
      </c>
      <c r="M76" s="24">
        <f t="shared" si="27"/>
        <v>1</v>
      </c>
      <c r="N76" s="24">
        <v>3</v>
      </c>
      <c r="O76" s="24">
        <v>2</v>
      </c>
      <c r="P76" s="24">
        <f t="shared" si="28"/>
        <v>0</v>
      </c>
      <c r="Q76" s="24">
        <v>17</v>
      </c>
      <c r="R76" s="24">
        <v>17</v>
      </c>
      <c r="S76" s="21">
        <f>T76+U76</f>
        <v>9</v>
      </c>
      <c r="T76" s="21">
        <v>7</v>
      </c>
      <c r="U76" s="21">
        <v>2</v>
      </c>
    </row>
    <row r="77" spans="2:21" s="2" customFormat="1" ht="12" customHeight="1">
      <c r="B77" s="6"/>
      <c r="C77" s="12"/>
      <c r="D77" s="5" t="s">
        <v>77</v>
      </c>
      <c r="E77" s="24">
        <v>1810</v>
      </c>
      <c r="F77" s="24">
        <f t="shared" si="25"/>
        <v>3</v>
      </c>
      <c r="G77" s="24">
        <v>19</v>
      </c>
      <c r="H77" s="24">
        <v>16</v>
      </c>
      <c r="I77" s="24">
        <f t="shared" si="26"/>
        <v>6302</v>
      </c>
      <c r="J77" s="24">
        <v>3106</v>
      </c>
      <c r="K77" s="24">
        <v>3196</v>
      </c>
      <c r="L77" s="24">
        <v>-36</v>
      </c>
      <c r="M77" s="24">
        <f t="shared" si="27"/>
        <v>3</v>
      </c>
      <c r="N77" s="24">
        <v>10</v>
      </c>
      <c r="O77" s="24">
        <v>7</v>
      </c>
      <c r="P77" s="24">
        <f t="shared" si="28"/>
        <v>-39</v>
      </c>
      <c r="Q77" s="24">
        <v>33</v>
      </c>
      <c r="R77" s="24">
        <v>72</v>
      </c>
      <c r="S77" s="21">
        <f aca="true" t="shared" si="29" ref="S77:S83">T77+U77</f>
        <v>59</v>
      </c>
      <c r="T77" s="21">
        <v>29</v>
      </c>
      <c r="U77" s="21">
        <v>30</v>
      </c>
    </row>
    <row r="78" spans="2:21" s="2" customFormat="1" ht="12" customHeight="1">
      <c r="B78" s="6"/>
      <c r="C78" s="12"/>
      <c r="D78" s="5" t="s">
        <v>78</v>
      </c>
      <c r="E78" s="24">
        <v>1677</v>
      </c>
      <c r="F78" s="24">
        <f t="shared" si="25"/>
        <v>13</v>
      </c>
      <c r="G78" s="24">
        <v>21</v>
      </c>
      <c r="H78" s="24">
        <v>8</v>
      </c>
      <c r="I78" s="24">
        <f t="shared" si="26"/>
        <v>6267</v>
      </c>
      <c r="J78" s="24">
        <v>3090</v>
      </c>
      <c r="K78" s="24">
        <v>3177</v>
      </c>
      <c r="L78" s="24">
        <v>-21</v>
      </c>
      <c r="M78" s="24">
        <f t="shared" si="27"/>
        <v>6</v>
      </c>
      <c r="N78" s="24">
        <v>9</v>
      </c>
      <c r="O78" s="24">
        <v>3</v>
      </c>
      <c r="P78" s="24">
        <f t="shared" si="28"/>
        <v>-27</v>
      </c>
      <c r="Q78" s="24">
        <v>38</v>
      </c>
      <c r="R78" s="24">
        <v>65</v>
      </c>
      <c r="S78" s="21">
        <f t="shared" si="29"/>
        <v>46</v>
      </c>
      <c r="T78" s="21">
        <v>28</v>
      </c>
      <c r="U78" s="21">
        <v>18</v>
      </c>
    </row>
    <row r="79" spans="2:21" s="2" customFormat="1" ht="12" customHeight="1">
      <c r="B79" s="6"/>
      <c r="C79" s="12"/>
      <c r="D79" s="5" t="s">
        <v>79</v>
      </c>
      <c r="E79" s="24">
        <v>862</v>
      </c>
      <c r="F79" s="24">
        <f t="shared" si="25"/>
        <v>-1</v>
      </c>
      <c r="G79" s="24">
        <v>6</v>
      </c>
      <c r="H79" s="24">
        <v>7</v>
      </c>
      <c r="I79" s="24">
        <f t="shared" si="26"/>
        <v>3869</v>
      </c>
      <c r="J79" s="24">
        <v>1883</v>
      </c>
      <c r="K79" s="24">
        <v>1986</v>
      </c>
      <c r="L79" s="24">
        <v>-13</v>
      </c>
      <c r="M79" s="24">
        <f t="shared" si="27"/>
        <v>-3</v>
      </c>
      <c r="N79" s="24">
        <v>1</v>
      </c>
      <c r="O79" s="24">
        <v>4</v>
      </c>
      <c r="P79" s="24">
        <f t="shared" si="28"/>
        <v>-10</v>
      </c>
      <c r="Q79" s="24">
        <v>25</v>
      </c>
      <c r="R79" s="24">
        <v>35</v>
      </c>
      <c r="S79" s="21">
        <f t="shared" si="29"/>
        <v>21</v>
      </c>
      <c r="T79" s="21">
        <v>13</v>
      </c>
      <c r="U79" s="21">
        <v>8</v>
      </c>
    </row>
    <row r="80" spans="2:21" s="2" customFormat="1" ht="12" customHeight="1">
      <c r="B80" s="6"/>
      <c r="C80" s="12"/>
      <c r="D80" s="5" t="s">
        <v>80</v>
      </c>
      <c r="E80" s="24">
        <v>2938</v>
      </c>
      <c r="F80" s="24">
        <f t="shared" si="25"/>
        <v>12</v>
      </c>
      <c r="G80" s="24">
        <v>19</v>
      </c>
      <c r="H80" s="24">
        <v>7</v>
      </c>
      <c r="I80" s="24">
        <f t="shared" si="26"/>
        <v>10814</v>
      </c>
      <c r="J80" s="24">
        <v>5391</v>
      </c>
      <c r="K80" s="24">
        <v>5423</v>
      </c>
      <c r="L80" s="24">
        <v>6</v>
      </c>
      <c r="M80" s="24">
        <f t="shared" si="27"/>
        <v>3</v>
      </c>
      <c r="N80" s="24">
        <v>10</v>
      </c>
      <c r="O80" s="24">
        <v>7</v>
      </c>
      <c r="P80" s="24">
        <f t="shared" si="28"/>
        <v>3</v>
      </c>
      <c r="Q80" s="24">
        <v>72</v>
      </c>
      <c r="R80" s="24">
        <v>69</v>
      </c>
      <c r="S80" s="21">
        <f t="shared" si="29"/>
        <v>43</v>
      </c>
      <c r="T80" s="21">
        <v>22</v>
      </c>
      <c r="U80" s="21">
        <v>21</v>
      </c>
    </row>
    <row r="81" spans="2:21" s="2" customFormat="1" ht="12" customHeight="1">
      <c r="B81" s="6"/>
      <c r="C81" s="12"/>
      <c r="D81" s="5" t="s">
        <v>81</v>
      </c>
      <c r="E81" s="24">
        <v>3361</v>
      </c>
      <c r="F81" s="24">
        <f t="shared" si="25"/>
        <v>3</v>
      </c>
      <c r="G81" s="24">
        <v>27</v>
      </c>
      <c r="H81" s="24">
        <v>24</v>
      </c>
      <c r="I81" s="24">
        <f t="shared" si="26"/>
        <v>8595</v>
      </c>
      <c r="J81" s="24">
        <v>4223</v>
      </c>
      <c r="K81" s="24">
        <v>4372</v>
      </c>
      <c r="L81" s="24">
        <v>-24</v>
      </c>
      <c r="M81" s="24">
        <f t="shared" si="27"/>
        <v>-1</v>
      </c>
      <c r="N81" s="24">
        <v>3</v>
      </c>
      <c r="O81" s="24">
        <v>4</v>
      </c>
      <c r="P81" s="24">
        <f t="shared" si="28"/>
        <v>-23</v>
      </c>
      <c r="Q81" s="24">
        <v>85</v>
      </c>
      <c r="R81" s="24">
        <v>108</v>
      </c>
      <c r="S81" s="21">
        <f t="shared" si="29"/>
        <v>60</v>
      </c>
      <c r="T81" s="21">
        <v>32</v>
      </c>
      <c r="U81" s="21">
        <v>28</v>
      </c>
    </row>
    <row r="82" spans="2:21" s="2" customFormat="1" ht="12" customHeight="1">
      <c r="B82" s="6"/>
      <c r="C82" s="12"/>
      <c r="D82" s="5" t="s">
        <v>82</v>
      </c>
      <c r="E82" s="24">
        <v>2292</v>
      </c>
      <c r="F82" s="24">
        <f t="shared" si="25"/>
        <v>-3</v>
      </c>
      <c r="G82" s="24">
        <v>3</v>
      </c>
      <c r="H82" s="24">
        <v>6</v>
      </c>
      <c r="I82" s="24">
        <f t="shared" si="26"/>
        <v>8313</v>
      </c>
      <c r="J82" s="24">
        <v>4096</v>
      </c>
      <c r="K82" s="24">
        <v>4217</v>
      </c>
      <c r="L82" s="24">
        <v>-52</v>
      </c>
      <c r="M82" s="24">
        <f t="shared" si="27"/>
        <v>3</v>
      </c>
      <c r="N82" s="24">
        <v>10</v>
      </c>
      <c r="O82" s="24">
        <v>7</v>
      </c>
      <c r="P82" s="24">
        <f t="shared" si="28"/>
        <v>-55</v>
      </c>
      <c r="Q82" s="24">
        <v>26</v>
      </c>
      <c r="R82" s="24">
        <v>81</v>
      </c>
      <c r="S82" s="21">
        <f t="shared" si="29"/>
        <v>48</v>
      </c>
      <c r="T82" s="21">
        <v>24</v>
      </c>
      <c r="U82" s="21">
        <v>24</v>
      </c>
    </row>
    <row r="83" spans="2:21" s="2" customFormat="1" ht="12" customHeight="1">
      <c r="B83" s="6"/>
      <c r="C83" s="12"/>
      <c r="D83" s="5" t="s">
        <v>83</v>
      </c>
      <c r="E83" s="24">
        <v>1878</v>
      </c>
      <c r="F83" s="24">
        <f t="shared" si="25"/>
        <v>7</v>
      </c>
      <c r="G83" s="24">
        <v>7</v>
      </c>
      <c r="H83" s="24">
        <v>0</v>
      </c>
      <c r="I83" s="24">
        <f t="shared" si="26"/>
        <v>8273</v>
      </c>
      <c r="J83" s="24">
        <v>4098</v>
      </c>
      <c r="K83" s="24">
        <v>4175</v>
      </c>
      <c r="L83" s="24">
        <v>-10</v>
      </c>
      <c r="M83" s="24">
        <f t="shared" si="27"/>
        <v>5</v>
      </c>
      <c r="N83" s="24">
        <v>9</v>
      </c>
      <c r="O83" s="24">
        <v>4</v>
      </c>
      <c r="P83" s="24">
        <f t="shared" si="28"/>
        <v>-15</v>
      </c>
      <c r="Q83" s="24">
        <v>38</v>
      </c>
      <c r="R83" s="24">
        <v>53</v>
      </c>
      <c r="S83" s="21">
        <f t="shared" si="29"/>
        <v>42</v>
      </c>
      <c r="T83" s="21">
        <v>25</v>
      </c>
      <c r="U83" s="21">
        <v>17</v>
      </c>
    </row>
    <row r="84" spans="2:21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</row>
    <row r="85" spans="2:21" s="2" customFormat="1" ht="12" customHeight="1">
      <c r="B85" s="6"/>
      <c r="C85" s="70" t="s">
        <v>84</v>
      </c>
      <c r="D85" s="68"/>
      <c r="E85" s="22">
        <f>SUM(E86:E89)</f>
        <v>18284</v>
      </c>
      <c r="F85" s="25">
        <f>G85-H85</f>
        <v>53</v>
      </c>
      <c r="G85" s="22">
        <f>SUM(G86:G89)</f>
        <v>105</v>
      </c>
      <c r="H85" s="22">
        <f>SUM(H86:H89)</f>
        <v>52</v>
      </c>
      <c r="I85" s="22">
        <f>J85+K85</f>
        <v>72716</v>
      </c>
      <c r="J85" s="22">
        <f>SUM(J86:J89)</f>
        <v>35794</v>
      </c>
      <c r="K85" s="22">
        <f>SUM(K86:K89)</f>
        <v>36922</v>
      </c>
      <c r="L85" s="22">
        <f>SUM(L86:L89)</f>
        <v>84</v>
      </c>
      <c r="M85" s="22">
        <f>N85-O85</f>
        <v>27</v>
      </c>
      <c r="N85" s="22">
        <f>SUM(N86:N89)</f>
        <v>62</v>
      </c>
      <c r="O85" s="22">
        <f>SUM(O86:O89)</f>
        <v>35</v>
      </c>
      <c r="P85" s="22">
        <f>Q85-R85</f>
        <v>57</v>
      </c>
      <c r="Q85" s="22">
        <f>SUM(Q86:Q89)</f>
        <v>404</v>
      </c>
      <c r="R85" s="22">
        <f>SUM(R86:R89)</f>
        <v>347</v>
      </c>
      <c r="S85" s="23">
        <f>T85+U85</f>
        <v>174</v>
      </c>
      <c r="T85" s="23">
        <f>SUM(T86:T89)</f>
        <v>72</v>
      </c>
      <c r="U85" s="23">
        <f>SUM(U86:U89)</f>
        <v>102</v>
      </c>
    </row>
    <row r="86" spans="2:21" s="2" customFormat="1" ht="12" customHeight="1">
      <c r="B86" s="6"/>
      <c r="C86" s="12"/>
      <c r="D86" s="5" t="s">
        <v>85</v>
      </c>
      <c r="E86" s="24">
        <v>2642</v>
      </c>
      <c r="F86" s="24">
        <f>G86-H86</f>
        <v>2</v>
      </c>
      <c r="G86" s="24">
        <v>7</v>
      </c>
      <c r="H86" s="24">
        <v>5</v>
      </c>
      <c r="I86" s="24">
        <f>J86+K86</f>
        <v>11115</v>
      </c>
      <c r="J86" s="24">
        <v>5544</v>
      </c>
      <c r="K86" s="24">
        <v>5571</v>
      </c>
      <c r="L86" s="24">
        <v>-2</v>
      </c>
      <c r="M86" s="24">
        <f>N86-O86</f>
        <v>7</v>
      </c>
      <c r="N86" s="24">
        <v>11</v>
      </c>
      <c r="O86" s="24">
        <v>4</v>
      </c>
      <c r="P86" s="24">
        <f>Q86-R86</f>
        <v>-9</v>
      </c>
      <c r="Q86" s="24">
        <v>54</v>
      </c>
      <c r="R86" s="24">
        <v>63</v>
      </c>
      <c r="S86" s="21">
        <f>T86+U86</f>
        <v>42</v>
      </c>
      <c r="T86" s="21">
        <v>19</v>
      </c>
      <c r="U86" s="21">
        <v>23</v>
      </c>
    </row>
    <row r="87" spans="2:21" s="2" customFormat="1" ht="12" customHeight="1">
      <c r="B87" s="6"/>
      <c r="C87" s="12"/>
      <c r="D87" s="5" t="s">
        <v>41</v>
      </c>
      <c r="E87" s="24">
        <v>3402</v>
      </c>
      <c r="F87" s="24">
        <f>G87-H87</f>
        <v>15</v>
      </c>
      <c r="G87" s="24">
        <v>23</v>
      </c>
      <c r="H87" s="24">
        <v>8</v>
      </c>
      <c r="I87" s="24">
        <f>J87+K87</f>
        <v>13880</v>
      </c>
      <c r="J87" s="24">
        <v>6865</v>
      </c>
      <c r="K87" s="24">
        <v>7015</v>
      </c>
      <c r="L87" s="24">
        <v>29</v>
      </c>
      <c r="M87" s="24">
        <f>N87-O87</f>
        <v>2</v>
      </c>
      <c r="N87" s="24">
        <v>9</v>
      </c>
      <c r="O87" s="24">
        <v>7</v>
      </c>
      <c r="P87" s="24">
        <f>Q87-R87</f>
        <v>27</v>
      </c>
      <c r="Q87" s="24">
        <v>89</v>
      </c>
      <c r="R87" s="24">
        <v>62</v>
      </c>
      <c r="S87" s="21">
        <f>T87+U87</f>
        <v>32</v>
      </c>
      <c r="T87" s="21">
        <v>16</v>
      </c>
      <c r="U87" s="21">
        <v>16</v>
      </c>
    </row>
    <row r="88" spans="2:21" s="2" customFormat="1" ht="12" customHeight="1">
      <c r="B88" s="6"/>
      <c r="C88" s="12"/>
      <c r="D88" s="5" t="s">
        <v>86</v>
      </c>
      <c r="E88" s="24">
        <v>7447</v>
      </c>
      <c r="F88" s="24">
        <f>G88-H88</f>
        <v>13</v>
      </c>
      <c r="G88" s="24">
        <v>27</v>
      </c>
      <c r="H88" s="24">
        <v>14</v>
      </c>
      <c r="I88" s="24">
        <f>J88+K88</f>
        <v>29176</v>
      </c>
      <c r="J88" s="24">
        <v>14248</v>
      </c>
      <c r="K88" s="24">
        <v>14928</v>
      </c>
      <c r="L88" s="24">
        <v>22</v>
      </c>
      <c r="M88" s="24">
        <f>N88-O88</f>
        <v>4</v>
      </c>
      <c r="N88" s="24">
        <v>22</v>
      </c>
      <c r="O88" s="24">
        <v>18</v>
      </c>
      <c r="P88" s="24">
        <f>Q88-R88</f>
        <v>18</v>
      </c>
      <c r="Q88" s="24">
        <v>134</v>
      </c>
      <c r="R88" s="24">
        <v>116</v>
      </c>
      <c r="S88" s="21">
        <f>T88+U88</f>
        <v>52</v>
      </c>
      <c r="T88" s="21">
        <v>14</v>
      </c>
      <c r="U88" s="21">
        <v>38</v>
      </c>
    </row>
    <row r="89" spans="2:21" s="2" customFormat="1" ht="12" customHeight="1">
      <c r="B89" s="6"/>
      <c r="C89" s="12"/>
      <c r="D89" s="5" t="s">
        <v>87</v>
      </c>
      <c r="E89" s="24">
        <v>4793</v>
      </c>
      <c r="F89" s="24">
        <f>G89-H89</f>
        <v>23</v>
      </c>
      <c r="G89" s="24">
        <v>48</v>
      </c>
      <c r="H89" s="24">
        <v>25</v>
      </c>
      <c r="I89" s="24">
        <f>J89+K89</f>
        <v>18545</v>
      </c>
      <c r="J89" s="24">
        <v>9137</v>
      </c>
      <c r="K89" s="24">
        <v>9408</v>
      </c>
      <c r="L89" s="24">
        <v>35</v>
      </c>
      <c r="M89" s="24">
        <f>N89-O89</f>
        <v>14</v>
      </c>
      <c r="N89" s="24">
        <v>20</v>
      </c>
      <c r="O89" s="24">
        <v>6</v>
      </c>
      <c r="P89" s="24">
        <f>Q89-R89</f>
        <v>21</v>
      </c>
      <c r="Q89" s="24">
        <v>127</v>
      </c>
      <c r="R89" s="24">
        <v>106</v>
      </c>
      <c r="S89" s="21">
        <f>T89+U89</f>
        <v>48</v>
      </c>
      <c r="T89" s="21">
        <v>23</v>
      </c>
      <c r="U89" s="21">
        <v>25</v>
      </c>
    </row>
    <row r="90" spans="2:21" s="2" customFormat="1" ht="12" customHeight="1">
      <c r="B90" s="6"/>
      <c r="C90" s="12"/>
      <c r="D90" s="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</row>
    <row r="91" spans="2:21" s="2" customFormat="1" ht="12" customHeight="1">
      <c r="B91" s="6"/>
      <c r="C91" s="70" t="s">
        <v>88</v>
      </c>
      <c r="D91" s="68"/>
      <c r="E91" s="22">
        <f>SUM(E92:E95)</f>
        <v>17928</v>
      </c>
      <c r="F91" s="25">
        <f>G91-H91</f>
        <v>74</v>
      </c>
      <c r="G91" s="22">
        <f>SUM(G92:G95)</f>
        <v>135</v>
      </c>
      <c r="H91" s="22">
        <f>SUM(H92:H95)</f>
        <v>61</v>
      </c>
      <c r="I91" s="22">
        <f>J91+K91</f>
        <v>71267</v>
      </c>
      <c r="J91" s="22">
        <f>SUM(J92:J95)</f>
        <v>35560</v>
      </c>
      <c r="K91" s="22">
        <f>SUM(K92:K95)</f>
        <v>35707</v>
      </c>
      <c r="L91" s="22">
        <f>SUM(L92:L95)</f>
        <v>62</v>
      </c>
      <c r="M91" s="22">
        <f>N91-O91</f>
        <v>29</v>
      </c>
      <c r="N91" s="22">
        <f>SUM(N92:N95)</f>
        <v>61</v>
      </c>
      <c r="O91" s="22">
        <f>SUM(O92:O95)</f>
        <v>32</v>
      </c>
      <c r="P91" s="22">
        <f>Q91-R91</f>
        <v>33</v>
      </c>
      <c r="Q91" s="22">
        <f>SUM(Q92:Q95)</f>
        <v>377</v>
      </c>
      <c r="R91" s="22">
        <f>SUM(R92:R95)</f>
        <v>344</v>
      </c>
      <c r="S91" s="23">
        <f>T91+U91</f>
        <v>202</v>
      </c>
      <c r="T91" s="23">
        <f>SUM(T92:T95)</f>
        <v>88</v>
      </c>
      <c r="U91" s="23">
        <f>SUM(U92:U95)</f>
        <v>114</v>
      </c>
    </row>
    <row r="92" spans="2:21" s="2" customFormat="1" ht="12" customHeight="1">
      <c r="B92" s="6"/>
      <c r="C92" s="12"/>
      <c r="D92" s="5" t="s">
        <v>89</v>
      </c>
      <c r="E92" s="24">
        <v>3706</v>
      </c>
      <c r="F92" s="24">
        <f>G92-H92</f>
        <v>17</v>
      </c>
      <c r="G92" s="24">
        <v>27</v>
      </c>
      <c r="H92" s="24">
        <v>10</v>
      </c>
      <c r="I92" s="24">
        <f>J92+K92</f>
        <v>14704</v>
      </c>
      <c r="J92" s="24">
        <v>7220</v>
      </c>
      <c r="K92" s="24">
        <v>7484</v>
      </c>
      <c r="L92" s="24">
        <v>-26</v>
      </c>
      <c r="M92" s="24">
        <f>N92-O92</f>
        <v>0</v>
      </c>
      <c r="N92" s="24">
        <v>7</v>
      </c>
      <c r="O92" s="24">
        <v>7</v>
      </c>
      <c r="P92" s="24">
        <f>Q92-R92</f>
        <v>-26</v>
      </c>
      <c r="Q92" s="24">
        <v>53</v>
      </c>
      <c r="R92" s="24">
        <v>79</v>
      </c>
      <c r="S92" s="21">
        <f>T92+U92</f>
        <v>46</v>
      </c>
      <c r="T92" s="21">
        <v>19</v>
      </c>
      <c r="U92" s="21">
        <v>27</v>
      </c>
    </row>
    <row r="93" spans="2:21" s="2" customFormat="1" ht="12" customHeight="1">
      <c r="B93" s="6"/>
      <c r="C93" s="12"/>
      <c r="D93" s="5" t="s">
        <v>90</v>
      </c>
      <c r="E93" s="24">
        <v>6410</v>
      </c>
      <c r="F93" s="24">
        <f>G93-H93</f>
        <v>37</v>
      </c>
      <c r="G93" s="24">
        <v>50</v>
      </c>
      <c r="H93" s="24">
        <v>13</v>
      </c>
      <c r="I93" s="24">
        <f>J93+K93</f>
        <v>25096</v>
      </c>
      <c r="J93" s="24">
        <v>12644</v>
      </c>
      <c r="K93" s="24">
        <v>12452</v>
      </c>
      <c r="L93" s="24">
        <v>56</v>
      </c>
      <c r="M93" s="24">
        <f>N93-O93</f>
        <v>10</v>
      </c>
      <c r="N93" s="24">
        <v>22</v>
      </c>
      <c r="O93" s="24">
        <v>12</v>
      </c>
      <c r="P93" s="24">
        <f>Q93-R93</f>
        <v>46</v>
      </c>
      <c r="Q93" s="24">
        <v>153</v>
      </c>
      <c r="R93" s="24">
        <v>107</v>
      </c>
      <c r="S93" s="21">
        <f>T93+U93</f>
        <v>64</v>
      </c>
      <c r="T93" s="21">
        <v>25</v>
      </c>
      <c r="U93" s="21">
        <v>39</v>
      </c>
    </row>
    <row r="94" spans="2:21" s="2" customFormat="1" ht="12" customHeight="1">
      <c r="B94" s="6"/>
      <c r="C94" s="12"/>
      <c r="D94" s="5" t="s">
        <v>91</v>
      </c>
      <c r="E94" s="24">
        <v>3373</v>
      </c>
      <c r="F94" s="24">
        <f>G94-H94</f>
        <v>4</v>
      </c>
      <c r="G94" s="24">
        <v>19</v>
      </c>
      <c r="H94" s="24">
        <v>15</v>
      </c>
      <c r="I94" s="24">
        <f>J94+K94</f>
        <v>13940</v>
      </c>
      <c r="J94" s="24">
        <v>6965</v>
      </c>
      <c r="K94" s="24">
        <v>6975</v>
      </c>
      <c r="L94" s="24">
        <v>-14</v>
      </c>
      <c r="M94" s="24">
        <f>N94-O94</f>
        <v>1</v>
      </c>
      <c r="N94" s="24">
        <v>9</v>
      </c>
      <c r="O94" s="24">
        <v>8</v>
      </c>
      <c r="P94" s="24">
        <f>Q94-R94</f>
        <v>-15</v>
      </c>
      <c r="Q94" s="24">
        <v>51</v>
      </c>
      <c r="R94" s="24">
        <v>66</v>
      </c>
      <c r="S94" s="21">
        <f>T94+U94</f>
        <v>35</v>
      </c>
      <c r="T94" s="21">
        <v>20</v>
      </c>
      <c r="U94" s="21">
        <v>15</v>
      </c>
    </row>
    <row r="95" spans="2:21" s="2" customFormat="1" ht="12" customHeight="1">
      <c r="B95" s="6"/>
      <c r="C95" s="12"/>
      <c r="D95" s="5" t="s">
        <v>92</v>
      </c>
      <c r="E95" s="24">
        <v>4439</v>
      </c>
      <c r="F95" s="24">
        <f>G95-H95</f>
        <v>16</v>
      </c>
      <c r="G95" s="24">
        <v>39</v>
      </c>
      <c r="H95" s="24">
        <v>23</v>
      </c>
      <c r="I95" s="24">
        <f>J95+K95</f>
        <v>17527</v>
      </c>
      <c r="J95" s="24">
        <v>8731</v>
      </c>
      <c r="K95" s="24">
        <v>8796</v>
      </c>
      <c r="L95" s="24">
        <v>46</v>
      </c>
      <c r="M95" s="24">
        <f>N95-O95</f>
        <v>18</v>
      </c>
      <c r="N95" s="24">
        <v>23</v>
      </c>
      <c r="O95" s="24">
        <v>5</v>
      </c>
      <c r="P95" s="24">
        <f>Q95-R95</f>
        <v>28</v>
      </c>
      <c r="Q95" s="24">
        <v>120</v>
      </c>
      <c r="R95" s="24">
        <v>92</v>
      </c>
      <c r="S95" s="21">
        <f>T95+U95</f>
        <v>57</v>
      </c>
      <c r="T95" s="21">
        <v>24</v>
      </c>
      <c r="U95" s="21">
        <v>33</v>
      </c>
    </row>
    <row r="96" spans="2:21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</row>
    <row r="97" spans="2:21" s="2" customFormat="1" ht="12" customHeight="1">
      <c r="B97" s="6"/>
      <c r="C97" s="70" t="s">
        <v>93</v>
      </c>
      <c r="D97" s="68"/>
      <c r="E97" s="22">
        <f>E98</f>
        <v>6365</v>
      </c>
      <c r="F97" s="25">
        <f>G97-H97</f>
        <v>30</v>
      </c>
      <c r="G97" s="22">
        <f>G98</f>
        <v>52</v>
      </c>
      <c r="H97" s="22">
        <f>H98</f>
        <v>22</v>
      </c>
      <c r="I97" s="22">
        <f>J97+K97</f>
        <v>23046</v>
      </c>
      <c r="J97" s="22">
        <f>J98</f>
        <v>11310</v>
      </c>
      <c r="K97" s="22">
        <f>K98</f>
        <v>11736</v>
      </c>
      <c r="L97" s="22">
        <f>L98</f>
        <v>24</v>
      </c>
      <c r="M97" s="22">
        <f>N97-O97</f>
        <v>9</v>
      </c>
      <c r="N97" s="22">
        <f>N98</f>
        <v>18</v>
      </c>
      <c r="O97" s="22">
        <f>O98</f>
        <v>9</v>
      </c>
      <c r="P97" s="22">
        <f>Q97-R97</f>
        <v>15</v>
      </c>
      <c r="Q97" s="22">
        <f>Q98</f>
        <v>152</v>
      </c>
      <c r="R97" s="22">
        <f>R98</f>
        <v>137</v>
      </c>
      <c r="S97" s="23">
        <f>T97+U97</f>
        <v>94</v>
      </c>
      <c r="T97" s="23">
        <f>T98</f>
        <v>45</v>
      </c>
      <c r="U97" s="23">
        <f>U98</f>
        <v>49</v>
      </c>
    </row>
    <row r="98" spans="2:21" s="2" customFormat="1" ht="12" customHeight="1">
      <c r="B98" s="6"/>
      <c r="C98" s="12"/>
      <c r="D98" s="5" t="s">
        <v>94</v>
      </c>
      <c r="E98" s="24">
        <v>6365</v>
      </c>
      <c r="F98" s="24">
        <f>G98-H98</f>
        <v>30</v>
      </c>
      <c r="G98" s="24">
        <v>52</v>
      </c>
      <c r="H98" s="24">
        <v>22</v>
      </c>
      <c r="I98" s="24">
        <f>J98+K98</f>
        <v>23046</v>
      </c>
      <c r="J98" s="24">
        <v>11310</v>
      </c>
      <c r="K98" s="24">
        <v>11736</v>
      </c>
      <c r="L98" s="24">
        <v>24</v>
      </c>
      <c r="M98" s="24">
        <f>N98-O98</f>
        <v>9</v>
      </c>
      <c r="N98" s="24">
        <v>18</v>
      </c>
      <c r="O98" s="24">
        <v>9</v>
      </c>
      <c r="P98" s="24">
        <f>Q98-R98</f>
        <v>15</v>
      </c>
      <c r="Q98" s="24">
        <v>152</v>
      </c>
      <c r="R98" s="24">
        <v>137</v>
      </c>
      <c r="S98" s="21">
        <f>T98+U98</f>
        <v>94</v>
      </c>
      <c r="T98" s="21">
        <v>45</v>
      </c>
      <c r="U98" s="21">
        <v>49</v>
      </c>
    </row>
    <row r="99" spans="2:21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</row>
    <row r="100" spans="2:21" s="2" customFormat="1" ht="12" customHeight="1">
      <c r="B100" s="6"/>
      <c r="C100" s="70" t="s">
        <v>95</v>
      </c>
      <c r="D100" s="68"/>
      <c r="E100" s="22">
        <f>SUM(E101:E105)</f>
        <v>24609</v>
      </c>
      <c r="F100" s="25">
        <f aca="true" t="shared" si="30" ref="F100:F105">G100-H100</f>
        <v>69</v>
      </c>
      <c r="G100" s="22">
        <f>SUM(G101:G105)</f>
        <v>140</v>
      </c>
      <c r="H100" s="22">
        <f>SUM(H101:H105)</f>
        <v>71</v>
      </c>
      <c r="I100" s="22">
        <f aca="true" t="shared" si="31" ref="I100:I105">J100+K100</f>
        <v>91998</v>
      </c>
      <c r="J100" s="22">
        <f>SUM(J101:J109)</f>
        <v>45649</v>
      </c>
      <c r="K100" s="22">
        <f>SUM(K101:K109)</f>
        <v>46349</v>
      </c>
      <c r="L100" s="22">
        <f>SUM(L101:L105)</f>
        <v>143</v>
      </c>
      <c r="M100" s="22">
        <f aca="true" t="shared" si="32" ref="M100:M105">N100-O100</f>
        <v>72</v>
      </c>
      <c r="N100" s="22">
        <f>SUM(N101:N105)</f>
        <v>111</v>
      </c>
      <c r="O100" s="22">
        <f>SUM(O101:O105)</f>
        <v>39</v>
      </c>
      <c r="P100" s="22">
        <f aca="true" t="shared" si="33" ref="P100:P105">Q100-R100</f>
        <v>71</v>
      </c>
      <c r="Q100" s="22">
        <f>SUM(Q101:Q105)</f>
        <v>540</v>
      </c>
      <c r="R100" s="22">
        <f>SUM(R101:R105)</f>
        <v>469</v>
      </c>
      <c r="S100" s="23">
        <f aca="true" t="shared" si="34" ref="S100:S105">T100+U100</f>
        <v>226</v>
      </c>
      <c r="T100" s="23">
        <f>SUM(T101:T105)</f>
        <v>102</v>
      </c>
      <c r="U100" s="23">
        <f>SUM(U101:U105)</f>
        <v>124</v>
      </c>
    </row>
    <row r="101" spans="2:21" s="2" customFormat="1" ht="12" customHeight="1">
      <c r="B101" s="6"/>
      <c r="C101" s="12"/>
      <c r="D101" s="5" t="s">
        <v>96</v>
      </c>
      <c r="E101" s="24">
        <v>3523</v>
      </c>
      <c r="F101" s="24">
        <f t="shared" si="30"/>
        <v>1</v>
      </c>
      <c r="G101" s="24">
        <v>4</v>
      </c>
      <c r="H101" s="24">
        <v>3</v>
      </c>
      <c r="I101" s="24">
        <f t="shared" si="31"/>
        <v>16028</v>
      </c>
      <c r="J101" s="24">
        <v>7906</v>
      </c>
      <c r="K101" s="24">
        <v>8122</v>
      </c>
      <c r="L101" s="24">
        <v>-21</v>
      </c>
      <c r="M101" s="24">
        <f t="shared" si="32"/>
        <v>3</v>
      </c>
      <c r="N101" s="24">
        <v>15</v>
      </c>
      <c r="O101" s="24">
        <v>12</v>
      </c>
      <c r="P101" s="24">
        <f t="shared" si="33"/>
        <v>-24</v>
      </c>
      <c r="Q101" s="24">
        <v>27</v>
      </c>
      <c r="R101" s="24">
        <v>51</v>
      </c>
      <c r="S101" s="21">
        <f t="shared" si="34"/>
        <v>23</v>
      </c>
      <c r="T101" s="21">
        <v>14</v>
      </c>
      <c r="U101" s="21">
        <v>9</v>
      </c>
    </row>
    <row r="102" spans="2:21" s="2" customFormat="1" ht="12" customHeight="1">
      <c r="B102" s="6"/>
      <c r="C102" s="12"/>
      <c r="D102" s="5" t="s">
        <v>0</v>
      </c>
      <c r="E102" s="24">
        <v>2444</v>
      </c>
      <c r="F102" s="24">
        <f t="shared" si="30"/>
        <v>9</v>
      </c>
      <c r="G102" s="24">
        <v>12</v>
      </c>
      <c r="H102" s="24">
        <v>3</v>
      </c>
      <c r="I102" s="24">
        <f t="shared" si="31"/>
        <v>9921</v>
      </c>
      <c r="J102" s="24">
        <v>4962</v>
      </c>
      <c r="K102" s="24">
        <v>4959</v>
      </c>
      <c r="L102" s="24">
        <v>11</v>
      </c>
      <c r="M102" s="24">
        <f t="shared" si="32"/>
        <v>4</v>
      </c>
      <c r="N102" s="24">
        <v>9</v>
      </c>
      <c r="O102" s="24">
        <v>5</v>
      </c>
      <c r="P102" s="24">
        <f t="shared" si="33"/>
        <v>7</v>
      </c>
      <c r="Q102" s="24">
        <v>42</v>
      </c>
      <c r="R102" s="24">
        <v>35</v>
      </c>
      <c r="S102" s="21">
        <f t="shared" si="34"/>
        <v>24</v>
      </c>
      <c r="T102" s="21">
        <v>11</v>
      </c>
      <c r="U102" s="21">
        <v>13</v>
      </c>
    </row>
    <row r="103" spans="2:21" s="2" customFormat="1" ht="12" customHeight="1">
      <c r="B103" s="6"/>
      <c r="C103" s="12"/>
      <c r="D103" s="5" t="s">
        <v>97</v>
      </c>
      <c r="E103" s="24">
        <v>2551</v>
      </c>
      <c r="F103" s="24">
        <f t="shared" si="30"/>
        <v>5</v>
      </c>
      <c r="G103" s="24">
        <v>10</v>
      </c>
      <c r="H103" s="24">
        <v>5</v>
      </c>
      <c r="I103" s="24">
        <f t="shared" si="31"/>
        <v>10902</v>
      </c>
      <c r="J103" s="24">
        <v>5366</v>
      </c>
      <c r="K103" s="24">
        <v>5536</v>
      </c>
      <c r="L103" s="24">
        <v>11</v>
      </c>
      <c r="M103" s="24">
        <f t="shared" si="32"/>
        <v>2</v>
      </c>
      <c r="N103" s="24">
        <v>10</v>
      </c>
      <c r="O103" s="24">
        <v>8</v>
      </c>
      <c r="P103" s="24">
        <f t="shared" si="33"/>
        <v>9</v>
      </c>
      <c r="Q103" s="24">
        <v>54</v>
      </c>
      <c r="R103" s="24">
        <v>45</v>
      </c>
      <c r="S103" s="21">
        <f t="shared" si="34"/>
        <v>20</v>
      </c>
      <c r="T103" s="21">
        <v>5</v>
      </c>
      <c r="U103" s="21">
        <v>15</v>
      </c>
    </row>
    <row r="104" spans="2:21" s="2" customFormat="1" ht="12" customHeight="1">
      <c r="B104" s="6"/>
      <c r="C104" s="12"/>
      <c r="D104" s="5" t="s">
        <v>98</v>
      </c>
      <c r="E104" s="24">
        <v>10355</v>
      </c>
      <c r="F104" s="24">
        <f t="shared" si="30"/>
        <v>37</v>
      </c>
      <c r="G104" s="24">
        <v>82</v>
      </c>
      <c r="H104" s="24">
        <v>45</v>
      </c>
      <c r="I104" s="24">
        <f t="shared" si="31"/>
        <v>32449</v>
      </c>
      <c r="J104" s="24">
        <v>16169</v>
      </c>
      <c r="K104" s="24">
        <v>16280</v>
      </c>
      <c r="L104" s="24">
        <v>98</v>
      </c>
      <c r="M104" s="24">
        <f t="shared" si="32"/>
        <v>38</v>
      </c>
      <c r="N104" s="24">
        <v>43</v>
      </c>
      <c r="O104" s="24">
        <v>5</v>
      </c>
      <c r="P104" s="24">
        <f t="shared" si="33"/>
        <v>60</v>
      </c>
      <c r="Q104" s="24">
        <v>305</v>
      </c>
      <c r="R104" s="24">
        <v>245</v>
      </c>
      <c r="S104" s="21">
        <f t="shared" si="34"/>
        <v>119</v>
      </c>
      <c r="T104" s="21">
        <v>49</v>
      </c>
      <c r="U104" s="21">
        <v>70</v>
      </c>
    </row>
    <row r="105" spans="2:21" s="2" customFormat="1" ht="12" customHeight="1">
      <c r="B105" s="6"/>
      <c r="C105" s="12"/>
      <c r="D105" s="5" t="s">
        <v>99</v>
      </c>
      <c r="E105" s="24">
        <v>5736</v>
      </c>
      <c r="F105" s="24">
        <f t="shared" si="30"/>
        <v>17</v>
      </c>
      <c r="G105" s="24">
        <v>32</v>
      </c>
      <c r="H105" s="24">
        <v>15</v>
      </c>
      <c r="I105" s="24">
        <f t="shared" si="31"/>
        <v>22698</v>
      </c>
      <c r="J105" s="24">
        <v>11246</v>
      </c>
      <c r="K105" s="24">
        <v>11452</v>
      </c>
      <c r="L105" s="24">
        <v>44</v>
      </c>
      <c r="M105" s="24">
        <f t="shared" si="32"/>
        <v>25</v>
      </c>
      <c r="N105" s="24">
        <v>34</v>
      </c>
      <c r="O105" s="24">
        <v>9</v>
      </c>
      <c r="P105" s="24">
        <f t="shared" si="33"/>
        <v>19</v>
      </c>
      <c r="Q105" s="24">
        <v>112</v>
      </c>
      <c r="R105" s="24">
        <v>93</v>
      </c>
      <c r="S105" s="21">
        <f t="shared" si="34"/>
        <v>40</v>
      </c>
      <c r="T105" s="21">
        <v>23</v>
      </c>
      <c r="U105" s="21">
        <v>17</v>
      </c>
    </row>
    <row r="106" spans="2:21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L5:L6"/>
    <mergeCell ref="M5:O5"/>
    <mergeCell ref="P5:R5"/>
    <mergeCell ref="I3:R4"/>
    <mergeCell ref="I5:I6"/>
    <mergeCell ref="J5:J6"/>
    <mergeCell ref="K5:K6"/>
    <mergeCell ref="F5:F6"/>
    <mergeCell ref="G5:G6"/>
    <mergeCell ref="H5:H6"/>
    <mergeCell ref="E3:H4"/>
    <mergeCell ref="E5:E6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U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107</v>
      </c>
    </row>
    <row r="3" spans="2:21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</row>
    <row r="4" spans="2:21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</row>
    <row r="5" spans="2:21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</row>
    <row r="6" spans="2:21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</row>
    <row r="7" spans="2:21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</row>
    <row r="8" spans="2:21" s="2" customFormat="1" ht="12" customHeight="1">
      <c r="B8" s="66" t="s">
        <v>2</v>
      </c>
      <c r="C8" s="67"/>
      <c r="D8" s="68"/>
      <c r="E8" s="22">
        <f>E9+E10</f>
        <v>530724</v>
      </c>
      <c r="F8" s="22">
        <f>G8-H8</f>
        <v>1003</v>
      </c>
      <c r="G8" s="22">
        <f>G9+G10</f>
        <v>2620</v>
      </c>
      <c r="H8" s="22">
        <f>H9+H10</f>
        <v>1617</v>
      </c>
      <c r="I8" s="22">
        <f>J8+K8</f>
        <v>1871049</v>
      </c>
      <c r="J8" s="22">
        <f>J9+J10</f>
        <v>920526</v>
      </c>
      <c r="K8" s="22">
        <f>K9+K10</f>
        <v>950523</v>
      </c>
      <c r="L8" s="22">
        <f>L9+L10</f>
        <v>1139</v>
      </c>
      <c r="M8" s="22">
        <f>N8-O8</f>
        <v>944</v>
      </c>
      <c r="N8" s="22">
        <f>N9+N10</f>
        <v>1978</v>
      </c>
      <c r="O8" s="22">
        <f>O9+O10</f>
        <v>1034</v>
      </c>
      <c r="P8" s="22">
        <f>Q8-R8</f>
        <v>195</v>
      </c>
      <c r="Q8" s="22">
        <f>Q9+Q10</f>
        <v>5547</v>
      </c>
      <c r="R8" s="22">
        <f>R9+R10</f>
        <v>5352</v>
      </c>
      <c r="S8" s="23">
        <f>T8+U8</f>
        <v>2811</v>
      </c>
      <c r="T8" s="23">
        <f>T9+T10</f>
        <v>1195</v>
      </c>
      <c r="U8" s="23">
        <f>U9+U10</f>
        <v>1616</v>
      </c>
    </row>
    <row r="9" spans="2:21" s="2" customFormat="1" ht="12" customHeight="1">
      <c r="B9" s="66" t="s">
        <v>3</v>
      </c>
      <c r="C9" s="69"/>
      <c r="D9" s="56"/>
      <c r="E9" s="22">
        <f>SUM(E12:E22)</f>
        <v>347815</v>
      </c>
      <c r="F9" s="22">
        <f>G9-H9</f>
        <v>744</v>
      </c>
      <c r="G9" s="22">
        <f>SUM(G12:G22)</f>
        <v>2008</v>
      </c>
      <c r="H9" s="22">
        <f>SUM(H12:H22)</f>
        <v>1264</v>
      </c>
      <c r="I9" s="22">
        <f>J9+K9</f>
        <v>1173747</v>
      </c>
      <c r="J9" s="22">
        <f>SUM(J12:J22)</f>
        <v>576066</v>
      </c>
      <c r="K9" s="22">
        <f>SUM(K12:K22)</f>
        <v>597681</v>
      </c>
      <c r="L9" s="22">
        <f>SUM(L12:L22)</f>
        <v>903</v>
      </c>
      <c r="M9" s="22">
        <f>N9-O9</f>
        <v>639</v>
      </c>
      <c r="N9" s="22">
        <f>SUM(N12:N22)</f>
        <v>1233</v>
      </c>
      <c r="O9" s="22">
        <f>SUM(O12:O22)</f>
        <v>594</v>
      </c>
      <c r="P9" s="22">
        <f>Q9-R9</f>
        <v>264</v>
      </c>
      <c r="Q9" s="22">
        <f>SUM(Q12:Q22)</f>
        <v>3545</v>
      </c>
      <c r="R9" s="22">
        <f>SUM(R12:R22)</f>
        <v>3281</v>
      </c>
      <c r="S9" s="23">
        <f>T9+U9</f>
        <v>1519</v>
      </c>
      <c r="T9" s="23">
        <f>SUM(T12:T22)</f>
        <v>662</v>
      </c>
      <c r="U9" s="23">
        <f>SUM(U12:U22)</f>
        <v>857</v>
      </c>
    </row>
    <row r="10" spans="2:21" s="2" customFormat="1" ht="12" customHeight="1">
      <c r="B10" s="66" t="s">
        <v>4</v>
      </c>
      <c r="C10" s="69"/>
      <c r="D10" s="56"/>
      <c r="E10" s="22">
        <f>E24+E35+E41+E48+E56+E62+E65+E75+E85+E91+E97+E100</f>
        <v>182909</v>
      </c>
      <c r="F10" s="22">
        <f>G10-H10</f>
        <v>259</v>
      </c>
      <c r="G10" s="22">
        <f>G24+G35+G41+G48+G56+G62+G65+G75+G85+G91+G97+G100</f>
        <v>612</v>
      </c>
      <c r="H10" s="22">
        <f>H24+H35+H41+H48+H56+H62+H65+H75+H85+H91+H97+H100</f>
        <v>353</v>
      </c>
      <c r="I10" s="22">
        <f>J10+K10</f>
        <v>697302</v>
      </c>
      <c r="J10" s="22">
        <f>J24+J35+J41+J48+J56+J62+J65+J75+J85+J91+J97+J100</f>
        <v>344460</v>
      </c>
      <c r="K10" s="22">
        <f>K24+K35+K41+K48+K56+K62+K65+K75+K85+K91+K97+K100</f>
        <v>352842</v>
      </c>
      <c r="L10" s="22">
        <f>L24+L35+L41+L48+L56+L62+L65+L75+L85+L91+L97+L100</f>
        <v>236</v>
      </c>
      <c r="M10" s="22">
        <f>N10-O10</f>
        <v>305</v>
      </c>
      <c r="N10" s="22">
        <f>N24+N35+N41+N48+N56+N62+N65+N75+N85+N91+N97+N100</f>
        <v>745</v>
      </c>
      <c r="O10" s="22">
        <f>O24+O35+O41+O48+O56+O62+O65+O75+O85+O91+O97+O100</f>
        <v>440</v>
      </c>
      <c r="P10" s="22">
        <f>Q10-R10</f>
        <v>-69</v>
      </c>
      <c r="Q10" s="22">
        <f>Q24+Q35+Q41+Q48+Q56+Q62+Q65+Q75+Q85+Q91+Q97+Q100</f>
        <v>2002</v>
      </c>
      <c r="R10" s="22">
        <f>R24+R35+R41+R48+R56+R62+R65+R75+R85+R91+R97+R100</f>
        <v>2071</v>
      </c>
      <c r="S10" s="23">
        <f>S24+S35+S41+S48+S56+S62+S65+S75+S85+S91+S97+S100</f>
        <v>1292</v>
      </c>
      <c r="T10" s="23">
        <f>T24+T35+T41+T48+T56+T62+T65+T75+T85+T91+T97+T100</f>
        <v>533</v>
      </c>
      <c r="U10" s="23">
        <f>U24+U35+U41+U48+U56+U62+U65+U75+U85+U91+U97+U100</f>
        <v>759</v>
      </c>
    </row>
    <row r="11" spans="2:21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</row>
    <row r="12" spans="2:21" s="2" customFormat="1" ht="12" customHeight="1">
      <c r="B12" s="3"/>
      <c r="C12" s="55" t="s">
        <v>21</v>
      </c>
      <c r="D12" s="56"/>
      <c r="E12" s="24">
        <v>82543</v>
      </c>
      <c r="F12" s="24">
        <f aca="true" t="shared" si="0" ref="F12:F22">G12-H12</f>
        <v>229</v>
      </c>
      <c r="G12" s="24">
        <v>538</v>
      </c>
      <c r="H12" s="24">
        <v>309</v>
      </c>
      <c r="I12" s="24">
        <f aca="true" t="shared" si="1" ref="I12:I22">J12+K12</f>
        <v>269007</v>
      </c>
      <c r="J12" s="24">
        <v>131162</v>
      </c>
      <c r="K12" s="24">
        <v>137845</v>
      </c>
      <c r="L12" s="24">
        <v>297</v>
      </c>
      <c r="M12" s="24">
        <f aca="true" t="shared" si="2" ref="M12:M22">N12-O12</f>
        <v>160</v>
      </c>
      <c r="N12" s="24">
        <v>285</v>
      </c>
      <c r="O12" s="24">
        <v>125</v>
      </c>
      <c r="P12" s="24">
        <f aca="true" t="shared" si="3" ref="P12:P22">Q12-R12</f>
        <v>137</v>
      </c>
      <c r="Q12" s="24">
        <v>868</v>
      </c>
      <c r="R12" s="24">
        <v>731</v>
      </c>
      <c r="S12" s="21">
        <f>T12+U12</f>
        <v>349</v>
      </c>
      <c r="T12" s="21">
        <v>160</v>
      </c>
      <c r="U12" s="21">
        <v>189</v>
      </c>
    </row>
    <row r="13" spans="2:21" s="2" customFormat="1" ht="12" customHeight="1">
      <c r="B13" s="3"/>
      <c r="C13" s="55" t="s">
        <v>22</v>
      </c>
      <c r="D13" s="56"/>
      <c r="E13" s="24">
        <v>70512</v>
      </c>
      <c r="F13" s="24">
        <f t="shared" si="0"/>
        <v>188</v>
      </c>
      <c r="G13" s="24">
        <v>507</v>
      </c>
      <c r="H13" s="24">
        <v>319</v>
      </c>
      <c r="I13" s="24">
        <f t="shared" si="1"/>
        <v>224776</v>
      </c>
      <c r="J13" s="24">
        <v>111181</v>
      </c>
      <c r="K13" s="24">
        <v>113595</v>
      </c>
      <c r="L13" s="24">
        <v>249</v>
      </c>
      <c r="M13" s="24">
        <f t="shared" si="2"/>
        <v>132</v>
      </c>
      <c r="N13" s="24">
        <v>251</v>
      </c>
      <c r="O13" s="24">
        <v>119</v>
      </c>
      <c r="P13" s="24">
        <f t="shared" si="3"/>
        <v>117</v>
      </c>
      <c r="Q13" s="24">
        <v>849</v>
      </c>
      <c r="R13" s="24">
        <v>732</v>
      </c>
      <c r="S13" s="21">
        <f aca="true" t="shared" si="4" ref="S13:S22">T13+U13</f>
        <v>315</v>
      </c>
      <c r="T13" s="21">
        <v>135</v>
      </c>
      <c r="U13" s="21">
        <v>180</v>
      </c>
    </row>
    <row r="14" spans="2:21" s="2" customFormat="1" ht="12" customHeight="1">
      <c r="B14" s="6"/>
      <c r="C14" s="55" t="s">
        <v>23</v>
      </c>
      <c r="D14" s="56"/>
      <c r="E14" s="24">
        <v>39304</v>
      </c>
      <c r="F14" s="24">
        <f t="shared" si="0"/>
        <v>-3</v>
      </c>
      <c r="G14" s="24">
        <v>227</v>
      </c>
      <c r="H14" s="24">
        <v>230</v>
      </c>
      <c r="I14" s="24">
        <f t="shared" si="1"/>
        <v>132414</v>
      </c>
      <c r="J14" s="24">
        <v>63735</v>
      </c>
      <c r="K14" s="24">
        <v>68679</v>
      </c>
      <c r="L14" s="24">
        <v>-131</v>
      </c>
      <c r="M14" s="24">
        <f t="shared" si="2"/>
        <v>11</v>
      </c>
      <c r="N14" s="24">
        <v>84</v>
      </c>
      <c r="O14" s="24">
        <v>73</v>
      </c>
      <c r="P14" s="24">
        <f t="shared" si="3"/>
        <v>-142</v>
      </c>
      <c r="Q14" s="24">
        <v>168</v>
      </c>
      <c r="R14" s="24">
        <v>310</v>
      </c>
      <c r="S14" s="21">
        <f t="shared" si="4"/>
        <v>170</v>
      </c>
      <c r="T14" s="21">
        <v>70</v>
      </c>
      <c r="U14" s="21">
        <v>100</v>
      </c>
    </row>
    <row r="15" spans="2:21" s="2" customFormat="1" ht="12" customHeight="1">
      <c r="B15" s="6"/>
      <c r="C15" s="55" t="s">
        <v>24</v>
      </c>
      <c r="D15" s="56"/>
      <c r="E15" s="24">
        <v>30908</v>
      </c>
      <c r="F15" s="24">
        <f t="shared" si="0"/>
        <v>81</v>
      </c>
      <c r="G15" s="24">
        <v>173</v>
      </c>
      <c r="H15" s="24">
        <v>92</v>
      </c>
      <c r="I15" s="24">
        <f t="shared" si="1"/>
        <v>107958</v>
      </c>
      <c r="J15" s="24">
        <v>53223</v>
      </c>
      <c r="K15" s="24">
        <v>54735</v>
      </c>
      <c r="L15" s="24">
        <v>122</v>
      </c>
      <c r="M15" s="24">
        <f t="shared" si="2"/>
        <v>77</v>
      </c>
      <c r="N15" s="24">
        <v>125</v>
      </c>
      <c r="O15" s="24">
        <v>48</v>
      </c>
      <c r="P15" s="24">
        <f t="shared" si="3"/>
        <v>45</v>
      </c>
      <c r="Q15" s="24">
        <v>311</v>
      </c>
      <c r="R15" s="24">
        <v>266</v>
      </c>
      <c r="S15" s="21">
        <f t="shared" si="4"/>
        <v>116</v>
      </c>
      <c r="T15" s="21">
        <v>48</v>
      </c>
      <c r="U15" s="21">
        <v>68</v>
      </c>
    </row>
    <row r="16" spans="2:21" s="2" customFormat="1" ht="12" customHeight="1">
      <c r="B16" s="6"/>
      <c r="C16" s="55" t="s">
        <v>25</v>
      </c>
      <c r="D16" s="56"/>
      <c r="E16" s="24">
        <v>36790</v>
      </c>
      <c r="F16" s="24">
        <f t="shared" si="0"/>
        <v>100</v>
      </c>
      <c r="G16" s="24">
        <v>223</v>
      </c>
      <c r="H16" s="24">
        <v>123</v>
      </c>
      <c r="I16" s="24">
        <f t="shared" si="1"/>
        <v>127142</v>
      </c>
      <c r="J16" s="24">
        <v>63799</v>
      </c>
      <c r="K16" s="24">
        <v>63343</v>
      </c>
      <c r="L16" s="24">
        <v>184</v>
      </c>
      <c r="M16" s="24">
        <f t="shared" si="2"/>
        <v>102</v>
      </c>
      <c r="N16" s="24">
        <v>152</v>
      </c>
      <c r="O16" s="24">
        <v>50</v>
      </c>
      <c r="P16" s="24">
        <f t="shared" si="3"/>
        <v>82</v>
      </c>
      <c r="Q16" s="24">
        <v>460</v>
      </c>
      <c r="R16" s="24">
        <v>378</v>
      </c>
      <c r="S16" s="21">
        <f t="shared" si="4"/>
        <v>145</v>
      </c>
      <c r="T16" s="21">
        <v>64</v>
      </c>
      <c r="U16" s="21">
        <v>81</v>
      </c>
    </row>
    <row r="17" spans="2:21" s="2" customFormat="1" ht="12" customHeight="1">
      <c r="B17" s="6"/>
      <c r="C17" s="55" t="s">
        <v>26</v>
      </c>
      <c r="D17" s="56"/>
      <c r="E17" s="24">
        <v>13846</v>
      </c>
      <c r="F17" s="24">
        <f t="shared" si="0"/>
        <v>10</v>
      </c>
      <c r="G17" s="24">
        <v>47</v>
      </c>
      <c r="H17" s="24">
        <v>37</v>
      </c>
      <c r="I17" s="24">
        <f t="shared" si="1"/>
        <v>47326</v>
      </c>
      <c r="J17" s="24">
        <v>23231</v>
      </c>
      <c r="K17" s="24">
        <v>24095</v>
      </c>
      <c r="L17" s="24">
        <v>-17</v>
      </c>
      <c r="M17" s="24">
        <f t="shared" si="2"/>
        <v>27</v>
      </c>
      <c r="N17" s="24">
        <v>53</v>
      </c>
      <c r="O17" s="24">
        <v>26</v>
      </c>
      <c r="P17" s="24">
        <f t="shared" si="3"/>
        <v>-44</v>
      </c>
      <c r="Q17" s="24">
        <v>123</v>
      </c>
      <c r="R17" s="24">
        <v>167</v>
      </c>
      <c r="S17" s="21">
        <f t="shared" si="4"/>
        <v>98</v>
      </c>
      <c r="T17" s="21">
        <v>46</v>
      </c>
      <c r="U17" s="21">
        <v>52</v>
      </c>
    </row>
    <row r="18" spans="2:21" s="2" customFormat="1" ht="12" customHeight="1">
      <c r="B18" s="6"/>
      <c r="C18" s="55" t="s">
        <v>27</v>
      </c>
      <c r="D18" s="56"/>
      <c r="E18" s="24">
        <v>20317</v>
      </c>
      <c r="F18" s="24">
        <f t="shared" si="0"/>
        <v>65</v>
      </c>
      <c r="G18" s="24">
        <v>132</v>
      </c>
      <c r="H18" s="24">
        <v>67</v>
      </c>
      <c r="I18" s="24">
        <f t="shared" si="1"/>
        <v>71169</v>
      </c>
      <c r="J18" s="24">
        <v>34902</v>
      </c>
      <c r="K18" s="24">
        <v>36267</v>
      </c>
      <c r="L18" s="24">
        <v>82</v>
      </c>
      <c r="M18" s="24">
        <f t="shared" si="2"/>
        <v>27</v>
      </c>
      <c r="N18" s="24">
        <v>69</v>
      </c>
      <c r="O18" s="24">
        <v>42</v>
      </c>
      <c r="P18" s="24">
        <f t="shared" si="3"/>
        <v>55</v>
      </c>
      <c r="Q18" s="24">
        <v>246</v>
      </c>
      <c r="R18" s="24">
        <v>191</v>
      </c>
      <c r="S18" s="21">
        <f t="shared" si="4"/>
        <v>50</v>
      </c>
      <c r="T18" s="21">
        <v>22</v>
      </c>
      <c r="U18" s="21">
        <v>28</v>
      </c>
    </row>
    <row r="19" spans="2:21" s="2" customFormat="1" ht="12" customHeight="1">
      <c r="B19" s="6"/>
      <c r="C19" s="55" t="s">
        <v>28</v>
      </c>
      <c r="D19" s="56"/>
      <c r="E19" s="24">
        <v>13552</v>
      </c>
      <c r="F19" s="24">
        <f t="shared" si="0"/>
        <v>15</v>
      </c>
      <c r="G19" s="24">
        <v>57</v>
      </c>
      <c r="H19" s="24">
        <v>42</v>
      </c>
      <c r="I19" s="24">
        <f t="shared" si="1"/>
        <v>47283</v>
      </c>
      <c r="J19" s="24">
        <v>23088</v>
      </c>
      <c r="K19" s="24">
        <v>24195</v>
      </c>
      <c r="L19" s="24">
        <v>55</v>
      </c>
      <c r="M19" s="24">
        <f t="shared" si="2"/>
        <v>30</v>
      </c>
      <c r="N19" s="24">
        <v>57</v>
      </c>
      <c r="O19" s="24">
        <v>27</v>
      </c>
      <c r="P19" s="24">
        <f t="shared" si="3"/>
        <v>25</v>
      </c>
      <c r="Q19" s="24">
        <v>170</v>
      </c>
      <c r="R19" s="24">
        <v>145</v>
      </c>
      <c r="S19" s="21">
        <f t="shared" si="4"/>
        <v>76</v>
      </c>
      <c r="T19" s="21">
        <v>36</v>
      </c>
      <c r="U19" s="21">
        <v>40</v>
      </c>
    </row>
    <row r="20" spans="2:21" s="2" customFormat="1" ht="12" customHeight="1">
      <c r="B20" s="6"/>
      <c r="C20" s="55" t="s">
        <v>29</v>
      </c>
      <c r="D20" s="56"/>
      <c r="E20" s="24">
        <v>15038</v>
      </c>
      <c r="F20" s="24">
        <f t="shared" si="0"/>
        <v>24</v>
      </c>
      <c r="G20" s="24">
        <v>28</v>
      </c>
      <c r="H20" s="24">
        <v>4</v>
      </c>
      <c r="I20" s="24">
        <f t="shared" si="1"/>
        <v>54977</v>
      </c>
      <c r="J20" s="24">
        <v>27004</v>
      </c>
      <c r="K20" s="24">
        <v>27973</v>
      </c>
      <c r="L20" s="24">
        <v>16</v>
      </c>
      <c r="M20" s="24">
        <f t="shared" si="2"/>
        <v>20</v>
      </c>
      <c r="N20" s="24">
        <v>54</v>
      </c>
      <c r="O20" s="24">
        <v>34</v>
      </c>
      <c r="P20" s="24">
        <f t="shared" si="3"/>
        <v>-4</v>
      </c>
      <c r="Q20" s="24">
        <v>146</v>
      </c>
      <c r="R20" s="24">
        <v>150</v>
      </c>
      <c r="S20" s="21">
        <f t="shared" si="4"/>
        <v>63</v>
      </c>
      <c r="T20" s="21">
        <v>23</v>
      </c>
      <c r="U20" s="21">
        <v>40</v>
      </c>
    </row>
    <row r="21" spans="2:21" s="2" customFormat="1" ht="12" customHeight="1">
      <c r="B21" s="6"/>
      <c r="C21" s="55" t="s">
        <v>30</v>
      </c>
      <c r="D21" s="56"/>
      <c r="E21" s="24">
        <v>12826</v>
      </c>
      <c r="F21" s="24">
        <f t="shared" si="0"/>
        <v>21</v>
      </c>
      <c r="G21" s="24">
        <v>44</v>
      </c>
      <c r="H21" s="24">
        <v>23</v>
      </c>
      <c r="I21" s="24">
        <f t="shared" si="1"/>
        <v>48108</v>
      </c>
      <c r="J21" s="24">
        <v>23413</v>
      </c>
      <c r="K21" s="24">
        <v>24695</v>
      </c>
      <c r="L21" s="24">
        <v>7</v>
      </c>
      <c r="M21" s="24">
        <f t="shared" si="2"/>
        <v>27</v>
      </c>
      <c r="N21" s="24">
        <v>55</v>
      </c>
      <c r="O21" s="24">
        <v>28</v>
      </c>
      <c r="P21" s="24">
        <f t="shared" si="3"/>
        <v>-20</v>
      </c>
      <c r="Q21" s="24">
        <v>96</v>
      </c>
      <c r="R21" s="24">
        <v>116</v>
      </c>
      <c r="S21" s="21">
        <f t="shared" si="4"/>
        <v>81</v>
      </c>
      <c r="T21" s="21">
        <v>31</v>
      </c>
      <c r="U21" s="21">
        <v>50</v>
      </c>
    </row>
    <row r="22" spans="2:21" s="2" customFormat="1" ht="12" customHeight="1">
      <c r="B22" s="6"/>
      <c r="C22" s="55" t="s">
        <v>31</v>
      </c>
      <c r="D22" s="56"/>
      <c r="E22" s="24">
        <v>12179</v>
      </c>
      <c r="F22" s="24">
        <f t="shared" si="0"/>
        <v>14</v>
      </c>
      <c r="G22" s="24">
        <v>32</v>
      </c>
      <c r="H22" s="24">
        <v>18</v>
      </c>
      <c r="I22" s="24">
        <f t="shared" si="1"/>
        <v>43587</v>
      </c>
      <c r="J22" s="24">
        <v>21328</v>
      </c>
      <c r="K22" s="24">
        <v>22259</v>
      </c>
      <c r="L22" s="24">
        <v>39</v>
      </c>
      <c r="M22" s="24">
        <f t="shared" si="2"/>
        <v>26</v>
      </c>
      <c r="N22" s="24">
        <v>48</v>
      </c>
      <c r="O22" s="24">
        <v>22</v>
      </c>
      <c r="P22" s="24">
        <f t="shared" si="3"/>
        <v>13</v>
      </c>
      <c r="Q22" s="24">
        <v>108</v>
      </c>
      <c r="R22" s="24">
        <v>95</v>
      </c>
      <c r="S22" s="21">
        <f t="shared" si="4"/>
        <v>56</v>
      </c>
      <c r="T22" s="21">
        <v>27</v>
      </c>
      <c r="U22" s="21">
        <v>29</v>
      </c>
    </row>
    <row r="23" spans="2:21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2:21" s="2" customFormat="1" ht="12" customHeight="1">
      <c r="B24" s="8"/>
      <c r="C24" s="70" t="s">
        <v>32</v>
      </c>
      <c r="D24" s="68"/>
      <c r="E24" s="22">
        <f>SUM(E25:E33)</f>
        <v>21086</v>
      </c>
      <c r="F24" s="22">
        <f aca="true" t="shared" si="5" ref="F24:F33">G24-H24</f>
        <v>21</v>
      </c>
      <c r="G24" s="22">
        <f>SUM(G25:G33)</f>
        <v>50</v>
      </c>
      <c r="H24" s="22">
        <f>SUM(H25:H33)</f>
        <v>29</v>
      </c>
      <c r="I24" s="22">
        <f aca="true" t="shared" si="6" ref="I24:I33">J24+K24</f>
        <v>88512</v>
      </c>
      <c r="J24" s="22">
        <f>SUM(J25:J33)</f>
        <v>43725</v>
      </c>
      <c r="K24" s="22">
        <f>SUM(K25:K33)</f>
        <v>44787</v>
      </c>
      <c r="L24" s="22">
        <f>SUM(L25:L33)</f>
        <v>23</v>
      </c>
      <c r="M24" s="22">
        <f aca="true" t="shared" si="7" ref="M24:M33">N24-O24</f>
        <v>36</v>
      </c>
      <c r="N24" s="22">
        <f>SUM(N25:N33)</f>
        <v>98</v>
      </c>
      <c r="O24" s="22">
        <f>SUM(O25:O33)</f>
        <v>62</v>
      </c>
      <c r="P24" s="22">
        <f aca="true" t="shared" si="8" ref="P24:P33">Q24-R24</f>
        <v>-13</v>
      </c>
      <c r="Q24" s="22">
        <f>SUM(Q25:Q33)</f>
        <v>233</v>
      </c>
      <c r="R24" s="22">
        <f>SUM(R25:R33)</f>
        <v>246</v>
      </c>
      <c r="S24" s="23">
        <f>T24+U24</f>
        <v>179</v>
      </c>
      <c r="T24" s="23">
        <f>SUM(T25:T33)</f>
        <v>69</v>
      </c>
      <c r="U24" s="23">
        <f>SUM(U25:U33)</f>
        <v>110</v>
      </c>
    </row>
    <row r="25" spans="2:21" s="2" customFormat="1" ht="12" customHeight="1">
      <c r="B25" s="6"/>
      <c r="C25" s="11"/>
      <c r="D25" s="9" t="s">
        <v>33</v>
      </c>
      <c r="E25" s="24">
        <v>2033</v>
      </c>
      <c r="F25" s="24">
        <f t="shared" si="5"/>
        <v>3</v>
      </c>
      <c r="G25" s="24">
        <v>6</v>
      </c>
      <c r="H25" s="24">
        <v>3</v>
      </c>
      <c r="I25" s="24">
        <f t="shared" si="6"/>
        <v>8816</v>
      </c>
      <c r="J25" s="24">
        <v>4353</v>
      </c>
      <c r="K25" s="24">
        <v>4463</v>
      </c>
      <c r="L25" s="24">
        <v>-2</v>
      </c>
      <c r="M25" s="24">
        <f t="shared" si="7"/>
        <v>-1</v>
      </c>
      <c r="N25" s="24">
        <v>5</v>
      </c>
      <c r="O25" s="24">
        <v>6</v>
      </c>
      <c r="P25" s="24">
        <f t="shared" si="8"/>
        <v>-1</v>
      </c>
      <c r="Q25" s="24">
        <v>20</v>
      </c>
      <c r="R25" s="24">
        <v>21</v>
      </c>
      <c r="S25" s="21">
        <f>T25+U25</f>
        <v>15</v>
      </c>
      <c r="T25" s="21">
        <v>9</v>
      </c>
      <c r="U25" s="21">
        <v>6</v>
      </c>
    </row>
    <row r="26" spans="2:21" s="2" customFormat="1" ht="12" customHeight="1">
      <c r="B26" s="6"/>
      <c r="C26" s="11"/>
      <c r="D26" s="9" t="s">
        <v>34</v>
      </c>
      <c r="E26" s="24">
        <v>3191</v>
      </c>
      <c r="F26" s="24">
        <f t="shared" si="5"/>
        <v>4</v>
      </c>
      <c r="G26" s="24">
        <v>10</v>
      </c>
      <c r="H26" s="24">
        <v>6</v>
      </c>
      <c r="I26" s="24">
        <f t="shared" si="6"/>
        <v>13740</v>
      </c>
      <c r="J26" s="24">
        <v>6841</v>
      </c>
      <c r="K26" s="24">
        <v>6899</v>
      </c>
      <c r="L26" s="24">
        <v>-6</v>
      </c>
      <c r="M26" s="24">
        <f t="shared" si="7"/>
        <v>15</v>
      </c>
      <c r="N26" s="24">
        <v>22</v>
      </c>
      <c r="O26" s="24">
        <v>7</v>
      </c>
      <c r="P26" s="24">
        <f t="shared" si="8"/>
        <v>-21</v>
      </c>
      <c r="Q26" s="24">
        <v>35</v>
      </c>
      <c r="R26" s="24">
        <v>56</v>
      </c>
      <c r="S26" s="21">
        <f aca="true" t="shared" si="9" ref="S26:S33">T26+U26</f>
        <v>37</v>
      </c>
      <c r="T26" s="21">
        <v>13</v>
      </c>
      <c r="U26" s="21">
        <v>24</v>
      </c>
    </row>
    <row r="27" spans="2:21" s="2" customFormat="1" ht="12" customHeight="1">
      <c r="B27" s="6"/>
      <c r="C27" s="11"/>
      <c r="D27" s="9" t="s">
        <v>35</v>
      </c>
      <c r="E27" s="24">
        <v>3842</v>
      </c>
      <c r="F27" s="24">
        <f t="shared" si="5"/>
        <v>2</v>
      </c>
      <c r="G27" s="24">
        <v>7</v>
      </c>
      <c r="H27" s="24">
        <v>5</v>
      </c>
      <c r="I27" s="24">
        <f t="shared" si="6"/>
        <v>16149</v>
      </c>
      <c r="J27" s="24">
        <v>7964</v>
      </c>
      <c r="K27" s="24">
        <v>8185</v>
      </c>
      <c r="L27" s="24">
        <v>23</v>
      </c>
      <c r="M27" s="24">
        <f t="shared" si="7"/>
        <v>12</v>
      </c>
      <c r="N27" s="24">
        <v>19</v>
      </c>
      <c r="O27" s="24">
        <v>7</v>
      </c>
      <c r="P27" s="24">
        <f t="shared" si="8"/>
        <v>11</v>
      </c>
      <c r="Q27" s="24">
        <v>47</v>
      </c>
      <c r="R27" s="24">
        <v>36</v>
      </c>
      <c r="S27" s="21">
        <f t="shared" si="9"/>
        <v>29</v>
      </c>
      <c r="T27" s="21">
        <v>12</v>
      </c>
      <c r="U27" s="21">
        <v>17</v>
      </c>
    </row>
    <row r="28" spans="2:21" s="2" customFormat="1" ht="12" customHeight="1">
      <c r="B28" s="6"/>
      <c r="C28" s="11"/>
      <c r="D28" s="9" t="s">
        <v>36</v>
      </c>
      <c r="E28" s="24">
        <v>3122</v>
      </c>
      <c r="F28" s="24">
        <f t="shared" si="5"/>
        <v>0</v>
      </c>
      <c r="G28" s="24">
        <v>8</v>
      </c>
      <c r="H28" s="24">
        <v>8</v>
      </c>
      <c r="I28" s="24">
        <f t="shared" si="6"/>
        <v>12160</v>
      </c>
      <c r="J28" s="24">
        <v>5969</v>
      </c>
      <c r="K28" s="24">
        <v>6191</v>
      </c>
      <c r="L28" s="24">
        <v>-6</v>
      </c>
      <c r="M28" s="24">
        <f t="shared" si="7"/>
        <v>8</v>
      </c>
      <c r="N28" s="24">
        <v>15</v>
      </c>
      <c r="O28" s="24">
        <v>7</v>
      </c>
      <c r="P28" s="24">
        <f t="shared" si="8"/>
        <v>-14</v>
      </c>
      <c r="Q28" s="24">
        <v>29</v>
      </c>
      <c r="R28" s="24">
        <v>43</v>
      </c>
      <c r="S28" s="21">
        <f t="shared" si="9"/>
        <v>29</v>
      </c>
      <c r="T28" s="21">
        <v>13</v>
      </c>
      <c r="U28" s="21">
        <v>16</v>
      </c>
    </row>
    <row r="29" spans="2:21" s="2" customFormat="1" ht="12" customHeight="1">
      <c r="B29" s="6"/>
      <c r="C29" s="12"/>
      <c r="D29" s="5" t="s">
        <v>37</v>
      </c>
      <c r="E29" s="24">
        <v>1728</v>
      </c>
      <c r="F29" s="24">
        <f t="shared" si="5"/>
        <v>1</v>
      </c>
      <c r="G29" s="24">
        <v>1</v>
      </c>
      <c r="H29" s="24">
        <v>0</v>
      </c>
      <c r="I29" s="24">
        <f t="shared" si="6"/>
        <v>7826</v>
      </c>
      <c r="J29" s="24">
        <v>3893</v>
      </c>
      <c r="K29" s="24">
        <v>3933</v>
      </c>
      <c r="L29" s="24">
        <v>4</v>
      </c>
      <c r="M29" s="24">
        <f t="shared" si="7"/>
        <v>-4</v>
      </c>
      <c r="N29" s="24">
        <v>6</v>
      </c>
      <c r="O29" s="24">
        <v>10</v>
      </c>
      <c r="P29" s="24">
        <f t="shared" si="8"/>
        <v>8</v>
      </c>
      <c r="Q29" s="24">
        <v>23</v>
      </c>
      <c r="R29" s="24">
        <v>15</v>
      </c>
      <c r="S29" s="21">
        <f t="shared" si="9"/>
        <v>13</v>
      </c>
      <c r="T29" s="21">
        <v>3</v>
      </c>
      <c r="U29" s="21">
        <v>10</v>
      </c>
    </row>
    <row r="30" spans="2:21" s="2" customFormat="1" ht="12" customHeight="1">
      <c r="B30" s="6"/>
      <c r="C30" s="12"/>
      <c r="D30" s="5" t="s">
        <v>38</v>
      </c>
      <c r="E30" s="24">
        <v>2364</v>
      </c>
      <c r="F30" s="24">
        <f t="shared" si="5"/>
        <v>-1</v>
      </c>
      <c r="G30" s="24">
        <v>2</v>
      </c>
      <c r="H30" s="24">
        <v>3</v>
      </c>
      <c r="I30" s="24">
        <f t="shared" si="6"/>
        <v>10313</v>
      </c>
      <c r="J30" s="24">
        <v>5057</v>
      </c>
      <c r="K30" s="24">
        <v>5256</v>
      </c>
      <c r="L30" s="24">
        <v>-8</v>
      </c>
      <c r="M30" s="24">
        <f t="shared" si="7"/>
        <v>1</v>
      </c>
      <c r="N30" s="24">
        <v>14</v>
      </c>
      <c r="O30" s="24">
        <v>13</v>
      </c>
      <c r="P30" s="24">
        <f t="shared" si="8"/>
        <v>-9</v>
      </c>
      <c r="Q30" s="24">
        <v>16</v>
      </c>
      <c r="R30" s="24">
        <v>25</v>
      </c>
      <c r="S30" s="21">
        <f t="shared" si="9"/>
        <v>20</v>
      </c>
      <c r="T30" s="21">
        <v>5</v>
      </c>
      <c r="U30" s="21">
        <v>15</v>
      </c>
    </row>
    <row r="31" spans="2:21" s="2" customFormat="1" ht="12" customHeight="1">
      <c r="B31" s="6"/>
      <c r="C31" s="12"/>
      <c r="D31" s="5" t="s">
        <v>39</v>
      </c>
      <c r="E31" s="24">
        <v>2783</v>
      </c>
      <c r="F31" s="24">
        <f t="shared" si="5"/>
        <v>11</v>
      </c>
      <c r="G31" s="24">
        <v>13</v>
      </c>
      <c r="H31" s="24">
        <v>2</v>
      </c>
      <c r="I31" s="24">
        <f t="shared" si="6"/>
        <v>11846</v>
      </c>
      <c r="J31" s="24">
        <v>5870</v>
      </c>
      <c r="K31" s="24">
        <v>5976</v>
      </c>
      <c r="L31" s="24">
        <v>37</v>
      </c>
      <c r="M31" s="24">
        <f t="shared" si="7"/>
        <v>1</v>
      </c>
      <c r="N31" s="24">
        <v>10</v>
      </c>
      <c r="O31" s="24">
        <v>9</v>
      </c>
      <c r="P31" s="24">
        <f t="shared" si="8"/>
        <v>36</v>
      </c>
      <c r="Q31" s="24">
        <v>52</v>
      </c>
      <c r="R31" s="24">
        <v>16</v>
      </c>
      <c r="S31" s="21">
        <f t="shared" si="9"/>
        <v>11</v>
      </c>
      <c r="T31" s="21">
        <v>6</v>
      </c>
      <c r="U31" s="21">
        <v>5</v>
      </c>
    </row>
    <row r="32" spans="2:21" s="2" customFormat="1" ht="12" customHeight="1">
      <c r="B32" s="6"/>
      <c r="C32" s="12"/>
      <c r="D32" s="5" t="s">
        <v>40</v>
      </c>
      <c r="E32" s="24">
        <v>849</v>
      </c>
      <c r="F32" s="24">
        <f t="shared" si="5"/>
        <v>0</v>
      </c>
      <c r="G32" s="24">
        <v>2</v>
      </c>
      <c r="H32" s="24">
        <v>2</v>
      </c>
      <c r="I32" s="24">
        <f t="shared" si="6"/>
        <v>3261</v>
      </c>
      <c r="J32" s="24">
        <v>1624</v>
      </c>
      <c r="K32" s="24">
        <v>1637</v>
      </c>
      <c r="L32" s="24">
        <v>-12</v>
      </c>
      <c r="M32" s="24">
        <f t="shared" si="7"/>
        <v>1</v>
      </c>
      <c r="N32" s="24">
        <v>2</v>
      </c>
      <c r="O32" s="24">
        <v>1</v>
      </c>
      <c r="P32" s="24">
        <f t="shared" si="8"/>
        <v>-13</v>
      </c>
      <c r="Q32" s="24">
        <v>7</v>
      </c>
      <c r="R32" s="24">
        <v>20</v>
      </c>
      <c r="S32" s="21">
        <f t="shared" si="9"/>
        <v>13</v>
      </c>
      <c r="T32" s="21">
        <v>2</v>
      </c>
      <c r="U32" s="21">
        <v>11</v>
      </c>
    </row>
    <row r="33" spans="2:21" s="2" customFormat="1" ht="12" customHeight="1">
      <c r="B33" s="6"/>
      <c r="C33" s="12"/>
      <c r="D33" s="5" t="s">
        <v>41</v>
      </c>
      <c r="E33" s="24">
        <v>1174</v>
      </c>
      <c r="F33" s="24">
        <f t="shared" si="5"/>
        <v>1</v>
      </c>
      <c r="G33" s="24">
        <v>1</v>
      </c>
      <c r="H33" s="24">
        <v>0</v>
      </c>
      <c r="I33" s="24">
        <f t="shared" si="6"/>
        <v>4401</v>
      </c>
      <c r="J33" s="24">
        <v>2154</v>
      </c>
      <c r="K33" s="24">
        <v>2247</v>
      </c>
      <c r="L33" s="24">
        <v>-7</v>
      </c>
      <c r="M33" s="24">
        <f t="shared" si="7"/>
        <v>3</v>
      </c>
      <c r="N33" s="24">
        <v>5</v>
      </c>
      <c r="O33" s="24">
        <v>2</v>
      </c>
      <c r="P33" s="24">
        <f t="shared" si="8"/>
        <v>-10</v>
      </c>
      <c r="Q33" s="24">
        <v>4</v>
      </c>
      <c r="R33" s="24">
        <v>14</v>
      </c>
      <c r="S33" s="21">
        <f t="shared" si="9"/>
        <v>12</v>
      </c>
      <c r="T33" s="21">
        <v>6</v>
      </c>
      <c r="U33" s="21">
        <v>6</v>
      </c>
    </row>
    <row r="34" spans="2:21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</row>
    <row r="35" spans="2:21" s="2" customFormat="1" ht="12" customHeight="1">
      <c r="B35" s="6"/>
      <c r="C35" s="70" t="s">
        <v>42</v>
      </c>
      <c r="D35" s="68"/>
      <c r="E35" s="22">
        <f>SUM(E36:E39)</f>
        <v>17596</v>
      </c>
      <c r="F35" s="25">
        <f>G35-H35</f>
        <v>26</v>
      </c>
      <c r="G35" s="25">
        <f>SUM(G36:G39)</f>
        <v>57</v>
      </c>
      <c r="H35" s="25">
        <f>SUM(H36:H39)</f>
        <v>31</v>
      </c>
      <c r="I35" s="22">
        <f>J35+K35</f>
        <v>68542</v>
      </c>
      <c r="J35" s="22">
        <f>SUM(J36:J39)</f>
        <v>33794</v>
      </c>
      <c r="K35" s="22">
        <f>SUM(K36:K39)</f>
        <v>34748</v>
      </c>
      <c r="L35" s="22">
        <f>SUM(L36:L39)</f>
        <v>28</v>
      </c>
      <c r="M35" s="22">
        <f>N35-O35</f>
        <v>39</v>
      </c>
      <c r="N35" s="22">
        <f>SUM(N36:N39)</f>
        <v>77</v>
      </c>
      <c r="O35" s="22">
        <f>SUM(O36:O39)</f>
        <v>38</v>
      </c>
      <c r="P35" s="22">
        <f>Q35-R35</f>
        <v>-11</v>
      </c>
      <c r="Q35" s="22">
        <f>SUM(Q36:Q39)</f>
        <v>174</v>
      </c>
      <c r="R35" s="22">
        <f>SUM(R36:R39)</f>
        <v>185</v>
      </c>
      <c r="S35" s="23">
        <f>T35+U35</f>
        <v>129</v>
      </c>
      <c r="T35" s="23">
        <f>SUM(T36:T39)</f>
        <v>51</v>
      </c>
      <c r="U35" s="23">
        <f>SUM(U36:U39)</f>
        <v>78</v>
      </c>
    </row>
    <row r="36" spans="2:21" s="2" customFormat="1" ht="12" customHeight="1">
      <c r="B36" s="6"/>
      <c r="C36" s="11"/>
      <c r="D36" s="5" t="s">
        <v>43</v>
      </c>
      <c r="E36" s="24">
        <v>5309</v>
      </c>
      <c r="F36" s="24">
        <f>G36-H36</f>
        <v>9</v>
      </c>
      <c r="G36" s="24">
        <v>16</v>
      </c>
      <c r="H36" s="24">
        <v>7</v>
      </c>
      <c r="I36" s="24">
        <f>J36+K36</f>
        <v>21269</v>
      </c>
      <c r="J36" s="24">
        <v>10318</v>
      </c>
      <c r="K36" s="24">
        <v>10951</v>
      </c>
      <c r="L36" s="24">
        <v>8</v>
      </c>
      <c r="M36" s="24">
        <f>N36-O36</f>
        <v>7</v>
      </c>
      <c r="N36" s="24">
        <v>18</v>
      </c>
      <c r="O36" s="24">
        <v>11</v>
      </c>
      <c r="P36" s="24">
        <f>Q36-R36</f>
        <v>1</v>
      </c>
      <c r="Q36" s="24">
        <v>57</v>
      </c>
      <c r="R36" s="24">
        <v>56</v>
      </c>
      <c r="S36" s="21">
        <f>T36+U36</f>
        <v>38</v>
      </c>
      <c r="T36" s="21">
        <v>15</v>
      </c>
      <c r="U36" s="21">
        <v>23</v>
      </c>
    </row>
    <row r="37" spans="2:21" s="2" customFormat="1" ht="12" customHeight="1">
      <c r="B37" s="6"/>
      <c r="C37" s="11"/>
      <c r="D37" s="5" t="s">
        <v>44</v>
      </c>
      <c r="E37" s="24">
        <v>1539</v>
      </c>
      <c r="F37" s="24">
        <f>G37-H37</f>
        <v>-2</v>
      </c>
      <c r="G37" s="24">
        <v>0</v>
      </c>
      <c r="H37" s="24">
        <v>2</v>
      </c>
      <c r="I37" s="24">
        <f>J37+K37</f>
        <v>5860</v>
      </c>
      <c r="J37" s="24">
        <v>2889</v>
      </c>
      <c r="K37" s="24">
        <v>2971</v>
      </c>
      <c r="L37" s="24">
        <v>-15</v>
      </c>
      <c r="M37" s="24">
        <f>N37-O37</f>
        <v>-3</v>
      </c>
      <c r="N37" s="24">
        <v>2</v>
      </c>
      <c r="O37" s="24">
        <v>5</v>
      </c>
      <c r="P37" s="24">
        <f>Q37-R37</f>
        <v>-12</v>
      </c>
      <c r="Q37" s="24">
        <v>14</v>
      </c>
      <c r="R37" s="24">
        <v>26</v>
      </c>
      <c r="S37" s="21">
        <f>T37+U37</f>
        <v>20</v>
      </c>
      <c r="T37" s="21">
        <v>8</v>
      </c>
      <c r="U37" s="21">
        <v>12</v>
      </c>
    </row>
    <row r="38" spans="2:21" s="2" customFormat="1" ht="12" customHeight="1">
      <c r="B38" s="6"/>
      <c r="C38" s="11"/>
      <c r="D38" s="5" t="s">
        <v>45</v>
      </c>
      <c r="E38" s="26">
        <v>3536</v>
      </c>
      <c r="F38" s="24">
        <f>G38-H38</f>
        <v>5</v>
      </c>
      <c r="G38" s="26">
        <v>10</v>
      </c>
      <c r="H38" s="26">
        <v>5</v>
      </c>
      <c r="I38" s="24">
        <f>J38+K38</f>
        <v>14416</v>
      </c>
      <c r="J38" s="24">
        <v>7174</v>
      </c>
      <c r="K38" s="24">
        <v>7242</v>
      </c>
      <c r="L38" s="24">
        <v>6</v>
      </c>
      <c r="M38" s="24">
        <f>N38-O38</f>
        <v>11</v>
      </c>
      <c r="N38" s="24">
        <v>19</v>
      </c>
      <c r="O38" s="26">
        <v>8</v>
      </c>
      <c r="P38" s="24">
        <f>Q38-R38</f>
        <v>-5</v>
      </c>
      <c r="Q38" s="24">
        <v>34</v>
      </c>
      <c r="R38" s="26">
        <v>39</v>
      </c>
      <c r="S38" s="21">
        <f>T38+U38</f>
        <v>25</v>
      </c>
      <c r="T38" s="21">
        <v>10</v>
      </c>
      <c r="U38" s="21">
        <v>15</v>
      </c>
    </row>
    <row r="39" spans="2:21" s="2" customFormat="1" ht="12" customHeight="1">
      <c r="B39" s="6"/>
      <c r="C39" s="11"/>
      <c r="D39" s="5" t="s">
        <v>46</v>
      </c>
      <c r="E39" s="24">
        <v>7212</v>
      </c>
      <c r="F39" s="24">
        <f>G39-H39</f>
        <v>14</v>
      </c>
      <c r="G39" s="24">
        <v>31</v>
      </c>
      <c r="H39" s="24">
        <v>17</v>
      </c>
      <c r="I39" s="24">
        <f>J39+K39</f>
        <v>26997</v>
      </c>
      <c r="J39" s="24">
        <v>13413</v>
      </c>
      <c r="K39" s="24">
        <v>13584</v>
      </c>
      <c r="L39" s="24">
        <v>29</v>
      </c>
      <c r="M39" s="24">
        <f>N39-O39</f>
        <v>24</v>
      </c>
      <c r="N39" s="24">
        <v>38</v>
      </c>
      <c r="O39" s="24">
        <v>14</v>
      </c>
      <c r="P39" s="24">
        <f>Q39-R39</f>
        <v>5</v>
      </c>
      <c r="Q39" s="24">
        <v>69</v>
      </c>
      <c r="R39" s="24">
        <v>64</v>
      </c>
      <c r="S39" s="21">
        <f>T39+U39</f>
        <v>46</v>
      </c>
      <c r="T39" s="21">
        <v>18</v>
      </c>
      <c r="U39" s="21">
        <v>28</v>
      </c>
    </row>
    <row r="40" spans="2:21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</row>
    <row r="41" spans="2:21" s="2" customFormat="1" ht="12" customHeight="1">
      <c r="B41" s="6"/>
      <c r="C41" s="70" t="s">
        <v>47</v>
      </c>
      <c r="D41" s="68"/>
      <c r="E41" s="22">
        <f>SUM(E42:E46)</f>
        <v>10664</v>
      </c>
      <c r="F41" s="25">
        <f aca="true" t="shared" si="10" ref="F41:F46">G41-H41</f>
        <v>7</v>
      </c>
      <c r="G41" s="22">
        <f>SUM(G42:G46)</f>
        <v>32</v>
      </c>
      <c r="H41" s="22">
        <f>SUM(H42:H46)</f>
        <v>25</v>
      </c>
      <c r="I41" s="22">
        <f aca="true" t="shared" si="11" ref="I41:I46">J41+K41</f>
        <v>41352</v>
      </c>
      <c r="J41" s="22">
        <f>SUM(J42:J46)</f>
        <v>20681</v>
      </c>
      <c r="K41" s="22">
        <f>SUM(K42:K46)</f>
        <v>20671</v>
      </c>
      <c r="L41" s="22">
        <f>SUM(L42:L46)</f>
        <v>18</v>
      </c>
      <c r="M41" s="22">
        <f aca="true" t="shared" si="12" ref="M41:M46">N41-O41</f>
        <v>23</v>
      </c>
      <c r="N41" s="22">
        <f>SUM(N42:N46)</f>
        <v>46</v>
      </c>
      <c r="O41" s="22">
        <f>SUM(O42:O46)</f>
        <v>23</v>
      </c>
      <c r="P41" s="22">
        <f aca="true" t="shared" si="13" ref="P41:P46">Q41-R41</f>
        <v>-5</v>
      </c>
      <c r="Q41" s="22">
        <f>SUM(Q42:Q46)</f>
        <v>123</v>
      </c>
      <c r="R41" s="22">
        <f>SUM(R42:R46)</f>
        <v>128</v>
      </c>
      <c r="S41" s="23">
        <f aca="true" t="shared" si="14" ref="S41:S46">T41+U41</f>
        <v>83</v>
      </c>
      <c r="T41" s="23">
        <f>SUM(T42:T46)</f>
        <v>35</v>
      </c>
      <c r="U41" s="23">
        <f>SUM(U42:U46)</f>
        <v>48</v>
      </c>
    </row>
    <row r="42" spans="2:21" s="2" customFormat="1" ht="12" customHeight="1">
      <c r="B42" s="6"/>
      <c r="C42" s="11"/>
      <c r="D42" s="5" t="s">
        <v>48</v>
      </c>
      <c r="E42" s="24">
        <v>2883</v>
      </c>
      <c r="F42" s="24">
        <f t="shared" si="10"/>
        <v>0</v>
      </c>
      <c r="G42" s="24">
        <v>4</v>
      </c>
      <c r="H42" s="24">
        <v>4</v>
      </c>
      <c r="I42" s="24">
        <f t="shared" si="11"/>
        <v>11881</v>
      </c>
      <c r="J42" s="24">
        <v>5896</v>
      </c>
      <c r="K42" s="24">
        <v>5985</v>
      </c>
      <c r="L42" s="24">
        <v>-11</v>
      </c>
      <c r="M42" s="24">
        <f t="shared" si="12"/>
        <v>3</v>
      </c>
      <c r="N42" s="24">
        <v>18</v>
      </c>
      <c r="O42" s="24">
        <v>15</v>
      </c>
      <c r="P42" s="24">
        <f t="shared" si="13"/>
        <v>-14</v>
      </c>
      <c r="Q42" s="24">
        <v>21</v>
      </c>
      <c r="R42" s="24">
        <v>35</v>
      </c>
      <c r="S42" s="21">
        <f t="shared" si="14"/>
        <v>26</v>
      </c>
      <c r="T42" s="21">
        <v>12</v>
      </c>
      <c r="U42" s="21">
        <v>14</v>
      </c>
    </row>
    <row r="43" spans="2:21" s="2" customFormat="1" ht="12" customHeight="1">
      <c r="B43" s="6"/>
      <c r="C43" s="11"/>
      <c r="D43" s="5" t="s">
        <v>49</v>
      </c>
      <c r="E43" s="24">
        <v>628</v>
      </c>
      <c r="F43" s="24">
        <f t="shared" si="10"/>
        <v>1</v>
      </c>
      <c r="G43" s="24">
        <v>2</v>
      </c>
      <c r="H43" s="24">
        <v>1</v>
      </c>
      <c r="I43" s="24">
        <f t="shared" si="11"/>
        <v>2457</v>
      </c>
      <c r="J43" s="24">
        <v>1243</v>
      </c>
      <c r="K43" s="24">
        <v>1214</v>
      </c>
      <c r="L43" s="24">
        <v>4</v>
      </c>
      <c r="M43" s="24">
        <f t="shared" si="12"/>
        <v>0</v>
      </c>
      <c r="N43" s="24">
        <v>1</v>
      </c>
      <c r="O43" s="24">
        <v>1</v>
      </c>
      <c r="P43" s="24">
        <f t="shared" si="13"/>
        <v>4</v>
      </c>
      <c r="Q43" s="24">
        <v>8</v>
      </c>
      <c r="R43" s="24">
        <v>4</v>
      </c>
      <c r="S43" s="21">
        <f t="shared" si="14"/>
        <v>2</v>
      </c>
      <c r="T43" s="21">
        <v>1</v>
      </c>
      <c r="U43" s="21">
        <v>1</v>
      </c>
    </row>
    <row r="44" spans="2:21" s="2" customFormat="1" ht="12" customHeight="1">
      <c r="B44" s="6"/>
      <c r="C44" s="11"/>
      <c r="D44" s="5" t="s">
        <v>50</v>
      </c>
      <c r="E44" s="24">
        <v>1838</v>
      </c>
      <c r="F44" s="24">
        <f t="shared" si="10"/>
        <v>2</v>
      </c>
      <c r="G44" s="24">
        <v>11</v>
      </c>
      <c r="H44" s="24">
        <v>9</v>
      </c>
      <c r="I44" s="24">
        <f t="shared" si="11"/>
        <v>4879</v>
      </c>
      <c r="J44" s="24">
        <v>2288</v>
      </c>
      <c r="K44" s="24">
        <v>2591</v>
      </c>
      <c r="L44" s="24">
        <v>4</v>
      </c>
      <c r="M44" s="24">
        <f t="shared" si="12"/>
        <v>4</v>
      </c>
      <c r="N44" s="24">
        <v>4</v>
      </c>
      <c r="O44" s="24">
        <v>0</v>
      </c>
      <c r="P44" s="24">
        <f t="shared" si="13"/>
        <v>0</v>
      </c>
      <c r="Q44" s="24">
        <v>21</v>
      </c>
      <c r="R44" s="24">
        <v>21</v>
      </c>
      <c r="S44" s="21">
        <f t="shared" si="14"/>
        <v>10</v>
      </c>
      <c r="T44" s="21">
        <v>4</v>
      </c>
      <c r="U44" s="21">
        <v>6</v>
      </c>
    </row>
    <row r="45" spans="2:21" s="2" customFormat="1" ht="12" customHeight="1">
      <c r="B45" s="6"/>
      <c r="C45" s="12"/>
      <c r="D45" s="5" t="s">
        <v>51</v>
      </c>
      <c r="E45" s="24">
        <v>2433</v>
      </c>
      <c r="F45" s="24">
        <f t="shared" si="10"/>
        <v>1</v>
      </c>
      <c r="G45" s="24">
        <v>5</v>
      </c>
      <c r="H45" s="24">
        <v>4</v>
      </c>
      <c r="I45" s="24">
        <f t="shared" si="11"/>
        <v>10312</v>
      </c>
      <c r="J45" s="24">
        <v>5385</v>
      </c>
      <c r="K45" s="24">
        <v>4927</v>
      </c>
      <c r="L45" s="24">
        <v>1</v>
      </c>
      <c r="M45" s="24">
        <f t="shared" si="12"/>
        <v>12</v>
      </c>
      <c r="N45" s="24">
        <v>15</v>
      </c>
      <c r="O45" s="24">
        <v>3</v>
      </c>
      <c r="P45" s="24">
        <f t="shared" si="13"/>
        <v>-11</v>
      </c>
      <c r="Q45" s="24">
        <v>33</v>
      </c>
      <c r="R45" s="24">
        <v>44</v>
      </c>
      <c r="S45" s="21">
        <f t="shared" si="14"/>
        <v>31</v>
      </c>
      <c r="T45" s="21">
        <v>12</v>
      </c>
      <c r="U45" s="21">
        <v>19</v>
      </c>
    </row>
    <row r="46" spans="2:21" s="2" customFormat="1" ht="12" customHeight="1">
      <c r="B46" s="6"/>
      <c r="C46" s="12"/>
      <c r="D46" s="5" t="s">
        <v>52</v>
      </c>
      <c r="E46" s="24">
        <v>2882</v>
      </c>
      <c r="F46" s="24">
        <f t="shared" si="10"/>
        <v>3</v>
      </c>
      <c r="G46" s="24">
        <v>10</v>
      </c>
      <c r="H46" s="24">
        <v>7</v>
      </c>
      <c r="I46" s="24">
        <f t="shared" si="11"/>
        <v>11823</v>
      </c>
      <c r="J46" s="24">
        <v>5869</v>
      </c>
      <c r="K46" s="24">
        <v>5954</v>
      </c>
      <c r="L46" s="24">
        <v>20</v>
      </c>
      <c r="M46" s="24">
        <f t="shared" si="12"/>
        <v>4</v>
      </c>
      <c r="N46" s="24">
        <v>8</v>
      </c>
      <c r="O46" s="24">
        <v>4</v>
      </c>
      <c r="P46" s="24">
        <f t="shared" si="13"/>
        <v>16</v>
      </c>
      <c r="Q46" s="24">
        <v>40</v>
      </c>
      <c r="R46" s="24">
        <v>24</v>
      </c>
      <c r="S46" s="21">
        <f t="shared" si="14"/>
        <v>14</v>
      </c>
      <c r="T46" s="21">
        <v>6</v>
      </c>
      <c r="U46" s="21">
        <v>8</v>
      </c>
    </row>
    <row r="47" spans="2:21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</row>
    <row r="48" spans="2:21" s="2" customFormat="1" ht="12" customHeight="1">
      <c r="B48" s="6"/>
      <c r="C48" s="70" t="s">
        <v>53</v>
      </c>
      <c r="D48" s="68"/>
      <c r="E48" s="22">
        <f>SUM(E49:E54)</f>
        <v>14196</v>
      </c>
      <c r="F48" s="25">
        <f aca="true" t="shared" si="15" ref="F48:F54">G48-H48</f>
        <v>-2</v>
      </c>
      <c r="G48" s="22">
        <f>SUM(G49:G54)</f>
        <v>28</v>
      </c>
      <c r="H48" s="22">
        <f>SUM(H49:H54)</f>
        <v>30</v>
      </c>
      <c r="I48" s="22">
        <f aca="true" t="shared" si="16" ref="I48:I54">J48+K48</f>
        <v>51746</v>
      </c>
      <c r="J48" s="22">
        <f>SUM(J49:J54)</f>
        <v>25377</v>
      </c>
      <c r="K48" s="22">
        <f>SUM(K49:K54)</f>
        <v>26369</v>
      </c>
      <c r="L48" s="22">
        <f>SUM(L49:L54)</f>
        <v>-36</v>
      </c>
      <c r="M48" s="22">
        <f aca="true" t="shared" si="17" ref="M48:M54">N48-O48</f>
        <v>10</v>
      </c>
      <c r="N48" s="22">
        <f>SUM(N49:N54)</f>
        <v>48</v>
      </c>
      <c r="O48" s="22">
        <f>SUM(O49:O54)</f>
        <v>38</v>
      </c>
      <c r="P48" s="22">
        <f aca="true" t="shared" si="18" ref="P48:P54">Q48-R48</f>
        <v>-46</v>
      </c>
      <c r="Q48" s="22">
        <f>SUM(Q49:Q54)</f>
        <v>118</v>
      </c>
      <c r="R48" s="22">
        <f>SUM(R49:R54)</f>
        <v>164</v>
      </c>
      <c r="S48" s="23">
        <f aca="true" t="shared" si="19" ref="S48:S54">T48+U48</f>
        <v>82</v>
      </c>
      <c r="T48" s="23">
        <f>SUM(T49:T54)</f>
        <v>35</v>
      </c>
      <c r="U48" s="23">
        <f>SUM(U49:U54)</f>
        <v>47</v>
      </c>
    </row>
    <row r="49" spans="2:21" s="2" customFormat="1" ht="12" customHeight="1">
      <c r="B49" s="6"/>
      <c r="C49" s="12"/>
      <c r="D49" s="5" t="s">
        <v>54</v>
      </c>
      <c r="E49" s="24">
        <v>4185</v>
      </c>
      <c r="F49" s="24">
        <f t="shared" si="15"/>
        <v>-5</v>
      </c>
      <c r="G49" s="24">
        <v>11</v>
      </c>
      <c r="H49" s="24">
        <v>16</v>
      </c>
      <c r="I49" s="24">
        <f t="shared" si="16"/>
        <v>13833</v>
      </c>
      <c r="J49" s="24">
        <v>6768</v>
      </c>
      <c r="K49" s="24">
        <v>7065</v>
      </c>
      <c r="L49" s="24">
        <v>-15</v>
      </c>
      <c r="M49" s="24">
        <f t="shared" si="17"/>
        <v>3</v>
      </c>
      <c r="N49" s="24">
        <v>10</v>
      </c>
      <c r="O49" s="24">
        <v>7</v>
      </c>
      <c r="P49" s="24">
        <f t="shared" si="18"/>
        <v>-18</v>
      </c>
      <c r="Q49" s="24">
        <v>38</v>
      </c>
      <c r="R49" s="24">
        <v>56</v>
      </c>
      <c r="S49" s="21">
        <f t="shared" si="19"/>
        <v>31</v>
      </c>
      <c r="T49" s="21">
        <v>16</v>
      </c>
      <c r="U49" s="21">
        <v>15</v>
      </c>
    </row>
    <row r="50" spans="2:21" s="2" customFormat="1" ht="12" customHeight="1">
      <c r="B50" s="6"/>
      <c r="C50" s="12"/>
      <c r="D50" s="5" t="s">
        <v>55</v>
      </c>
      <c r="E50" s="24">
        <v>2444</v>
      </c>
      <c r="F50" s="24">
        <f t="shared" si="15"/>
        <v>-4</v>
      </c>
      <c r="G50" s="24">
        <v>3</v>
      </c>
      <c r="H50" s="24">
        <v>7</v>
      </c>
      <c r="I50" s="24">
        <f t="shared" si="16"/>
        <v>9321</v>
      </c>
      <c r="J50" s="24">
        <v>4570</v>
      </c>
      <c r="K50" s="24">
        <v>4751</v>
      </c>
      <c r="L50" s="24">
        <v>-11</v>
      </c>
      <c r="M50" s="24">
        <f t="shared" si="17"/>
        <v>0</v>
      </c>
      <c r="N50" s="24">
        <v>13</v>
      </c>
      <c r="O50" s="24">
        <v>13</v>
      </c>
      <c r="P50" s="24">
        <f t="shared" si="18"/>
        <v>-11</v>
      </c>
      <c r="Q50" s="24">
        <v>28</v>
      </c>
      <c r="R50" s="24">
        <v>39</v>
      </c>
      <c r="S50" s="21">
        <f t="shared" si="19"/>
        <v>24</v>
      </c>
      <c r="T50" s="21">
        <v>11</v>
      </c>
      <c r="U50" s="21">
        <v>13</v>
      </c>
    </row>
    <row r="51" spans="2:21" s="2" customFormat="1" ht="12" customHeight="1">
      <c r="B51" s="6"/>
      <c r="C51" s="12"/>
      <c r="D51" s="5" t="s">
        <v>56</v>
      </c>
      <c r="E51" s="24">
        <v>5305</v>
      </c>
      <c r="F51" s="24">
        <f t="shared" si="15"/>
        <v>8</v>
      </c>
      <c r="G51" s="24">
        <v>12</v>
      </c>
      <c r="H51" s="24">
        <v>4</v>
      </c>
      <c r="I51" s="24">
        <f t="shared" si="16"/>
        <v>21167</v>
      </c>
      <c r="J51" s="24">
        <v>10383</v>
      </c>
      <c r="K51" s="24">
        <v>10784</v>
      </c>
      <c r="L51" s="24">
        <v>10</v>
      </c>
      <c r="M51" s="24">
        <f t="shared" si="17"/>
        <v>11</v>
      </c>
      <c r="N51" s="24">
        <v>22</v>
      </c>
      <c r="O51" s="24">
        <v>11</v>
      </c>
      <c r="P51" s="24">
        <f t="shared" si="18"/>
        <v>-1</v>
      </c>
      <c r="Q51" s="24">
        <v>41</v>
      </c>
      <c r="R51" s="24">
        <v>42</v>
      </c>
      <c r="S51" s="21">
        <f t="shared" si="19"/>
        <v>14</v>
      </c>
      <c r="T51" s="21">
        <v>4</v>
      </c>
      <c r="U51" s="21">
        <v>10</v>
      </c>
    </row>
    <row r="52" spans="2:21" s="2" customFormat="1" ht="12" customHeight="1">
      <c r="B52" s="6"/>
      <c r="C52" s="12"/>
      <c r="D52" s="5" t="s">
        <v>57</v>
      </c>
      <c r="E52" s="24">
        <v>1079</v>
      </c>
      <c r="F52" s="24">
        <f t="shared" si="15"/>
        <v>-1</v>
      </c>
      <c r="G52" s="24">
        <v>1</v>
      </c>
      <c r="H52" s="24">
        <v>2</v>
      </c>
      <c r="I52" s="24">
        <f t="shared" si="16"/>
        <v>3717</v>
      </c>
      <c r="J52" s="24">
        <v>1838</v>
      </c>
      <c r="K52" s="24">
        <v>1879</v>
      </c>
      <c r="L52" s="24">
        <v>-16</v>
      </c>
      <c r="M52" s="24">
        <f t="shared" si="17"/>
        <v>-4</v>
      </c>
      <c r="N52" s="24">
        <v>2</v>
      </c>
      <c r="O52" s="24">
        <v>6</v>
      </c>
      <c r="P52" s="24">
        <f t="shared" si="18"/>
        <v>-12</v>
      </c>
      <c r="Q52" s="24">
        <v>4</v>
      </c>
      <c r="R52" s="24">
        <v>16</v>
      </c>
      <c r="S52" s="21">
        <f t="shared" si="19"/>
        <v>7</v>
      </c>
      <c r="T52" s="21">
        <v>3</v>
      </c>
      <c r="U52" s="21">
        <v>4</v>
      </c>
    </row>
    <row r="53" spans="2:21" s="2" customFormat="1" ht="12" customHeight="1">
      <c r="B53" s="6"/>
      <c r="C53" s="12"/>
      <c r="D53" s="5" t="s">
        <v>58</v>
      </c>
      <c r="E53" s="24">
        <v>481</v>
      </c>
      <c r="F53" s="24">
        <f t="shared" si="15"/>
        <v>0</v>
      </c>
      <c r="G53" s="24">
        <v>0</v>
      </c>
      <c r="H53" s="24">
        <v>0</v>
      </c>
      <c r="I53" s="24">
        <f t="shared" si="16"/>
        <v>1522</v>
      </c>
      <c r="J53" s="24">
        <v>730</v>
      </c>
      <c r="K53" s="24">
        <v>792</v>
      </c>
      <c r="L53" s="24">
        <v>1</v>
      </c>
      <c r="M53" s="24">
        <f t="shared" si="17"/>
        <v>1</v>
      </c>
      <c r="N53" s="24">
        <v>1</v>
      </c>
      <c r="O53" s="24">
        <v>0</v>
      </c>
      <c r="P53" s="24">
        <f t="shared" si="18"/>
        <v>0</v>
      </c>
      <c r="Q53" s="24">
        <v>4</v>
      </c>
      <c r="R53" s="24">
        <v>4</v>
      </c>
      <c r="S53" s="21">
        <f t="shared" si="19"/>
        <v>3</v>
      </c>
      <c r="T53" s="21">
        <v>0</v>
      </c>
      <c r="U53" s="21">
        <v>3</v>
      </c>
    </row>
    <row r="54" spans="2:21" s="2" customFormat="1" ht="12" customHeight="1">
      <c r="B54" s="6"/>
      <c r="C54" s="12"/>
      <c r="D54" s="5" t="s">
        <v>59</v>
      </c>
      <c r="E54" s="24">
        <v>702</v>
      </c>
      <c r="F54" s="24">
        <f t="shared" si="15"/>
        <v>0</v>
      </c>
      <c r="G54" s="24">
        <v>1</v>
      </c>
      <c r="H54" s="24">
        <v>1</v>
      </c>
      <c r="I54" s="24">
        <f t="shared" si="16"/>
        <v>2186</v>
      </c>
      <c r="J54" s="24">
        <v>1088</v>
      </c>
      <c r="K54" s="24">
        <v>1098</v>
      </c>
      <c r="L54" s="24">
        <v>-5</v>
      </c>
      <c r="M54" s="24">
        <f t="shared" si="17"/>
        <v>-1</v>
      </c>
      <c r="N54" s="24">
        <v>0</v>
      </c>
      <c r="O54" s="24">
        <v>1</v>
      </c>
      <c r="P54" s="24">
        <f t="shared" si="18"/>
        <v>-4</v>
      </c>
      <c r="Q54" s="24">
        <v>3</v>
      </c>
      <c r="R54" s="24">
        <v>7</v>
      </c>
      <c r="S54" s="21">
        <f t="shared" si="19"/>
        <v>3</v>
      </c>
      <c r="T54" s="21">
        <v>1</v>
      </c>
      <c r="U54" s="21">
        <v>2</v>
      </c>
    </row>
    <row r="55" spans="2:21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</row>
    <row r="56" spans="2:21" s="2" customFormat="1" ht="12" customHeight="1">
      <c r="B56" s="6"/>
      <c r="C56" s="70" t="s">
        <v>60</v>
      </c>
      <c r="D56" s="68"/>
      <c r="E56" s="22">
        <f>SUM(E57:E60)</f>
        <v>9956</v>
      </c>
      <c r="F56" s="25">
        <f>G56-H56</f>
        <v>3</v>
      </c>
      <c r="G56" s="22">
        <f>SUM(G57:G60)</f>
        <v>19</v>
      </c>
      <c r="H56" s="22">
        <f>SUM(H57:H60)</f>
        <v>16</v>
      </c>
      <c r="I56" s="22">
        <f>J56+K56</f>
        <v>39361</v>
      </c>
      <c r="J56" s="22">
        <f>SUM(J57:J60)</f>
        <v>19291</v>
      </c>
      <c r="K56" s="22">
        <f>SUM(K57:K60)</f>
        <v>20070</v>
      </c>
      <c r="L56" s="22">
        <f>SUM(L57:L60)</f>
        <v>-41</v>
      </c>
      <c r="M56" s="22">
        <f>N56-O56</f>
        <v>4</v>
      </c>
      <c r="N56" s="22">
        <f>SUM(N57:N60)</f>
        <v>37</v>
      </c>
      <c r="O56" s="22">
        <f>SUM(O57:O60)</f>
        <v>33</v>
      </c>
      <c r="P56" s="22">
        <f>Q56-R56</f>
        <v>-45</v>
      </c>
      <c r="Q56" s="22">
        <f>SUM(Q57:Q60)</f>
        <v>85</v>
      </c>
      <c r="R56" s="22">
        <f>SUM(R57:R60)</f>
        <v>130</v>
      </c>
      <c r="S56" s="23">
        <f>T56+U56</f>
        <v>99</v>
      </c>
      <c r="T56" s="23">
        <f>SUM(T57:T60)</f>
        <v>36</v>
      </c>
      <c r="U56" s="23">
        <f>SUM(U57:U60)</f>
        <v>63</v>
      </c>
    </row>
    <row r="57" spans="2:21" s="2" customFormat="1" ht="12" customHeight="1">
      <c r="B57" s="6"/>
      <c r="C57" s="12"/>
      <c r="D57" s="5" t="s">
        <v>61</v>
      </c>
      <c r="E57" s="24">
        <v>1199</v>
      </c>
      <c r="F57" s="24">
        <f>G57-H57</f>
        <v>2</v>
      </c>
      <c r="G57" s="24">
        <v>2</v>
      </c>
      <c r="H57" s="24">
        <v>0</v>
      </c>
      <c r="I57" s="24">
        <f>J57+K57</f>
        <v>5133</v>
      </c>
      <c r="J57" s="24">
        <v>2565</v>
      </c>
      <c r="K57" s="24">
        <v>2568</v>
      </c>
      <c r="L57" s="24">
        <v>12</v>
      </c>
      <c r="M57" s="24">
        <f>N57-O57</f>
        <v>3</v>
      </c>
      <c r="N57" s="24">
        <v>6</v>
      </c>
      <c r="O57" s="24">
        <v>3</v>
      </c>
      <c r="P57" s="24">
        <f>Q57-R57</f>
        <v>9</v>
      </c>
      <c r="Q57" s="24">
        <v>18</v>
      </c>
      <c r="R57" s="24">
        <v>9</v>
      </c>
      <c r="S57" s="21">
        <f>T57+U57</f>
        <v>6</v>
      </c>
      <c r="T57" s="21">
        <v>3</v>
      </c>
      <c r="U57" s="21">
        <v>3</v>
      </c>
    </row>
    <row r="58" spans="2:21" s="2" customFormat="1" ht="12" customHeight="1">
      <c r="B58" s="6"/>
      <c r="C58" s="12"/>
      <c r="D58" s="5" t="s">
        <v>62</v>
      </c>
      <c r="E58" s="24">
        <v>3877</v>
      </c>
      <c r="F58" s="24">
        <f>G58-H58</f>
        <v>-3</v>
      </c>
      <c r="G58" s="24">
        <v>8</v>
      </c>
      <c r="H58" s="24">
        <v>11</v>
      </c>
      <c r="I58" s="24">
        <f>J58+K58</f>
        <v>14753</v>
      </c>
      <c r="J58" s="24">
        <v>7228</v>
      </c>
      <c r="K58" s="24">
        <v>7525</v>
      </c>
      <c r="L58" s="24">
        <v>-44</v>
      </c>
      <c r="M58" s="24">
        <f>N58-O58</f>
        <v>0</v>
      </c>
      <c r="N58" s="24">
        <v>13</v>
      </c>
      <c r="O58" s="24">
        <v>13</v>
      </c>
      <c r="P58" s="24">
        <f>Q58-R58</f>
        <v>-44</v>
      </c>
      <c r="Q58" s="24">
        <v>25</v>
      </c>
      <c r="R58" s="24">
        <v>69</v>
      </c>
      <c r="S58" s="21">
        <f>T58+U58</f>
        <v>48</v>
      </c>
      <c r="T58" s="21">
        <v>17</v>
      </c>
      <c r="U58" s="21">
        <v>31</v>
      </c>
    </row>
    <row r="59" spans="2:21" s="2" customFormat="1" ht="12" customHeight="1">
      <c r="B59" s="6"/>
      <c r="C59" s="12"/>
      <c r="D59" s="5" t="s">
        <v>63</v>
      </c>
      <c r="E59" s="24">
        <v>1552</v>
      </c>
      <c r="F59" s="24">
        <f>G59-H59</f>
        <v>0</v>
      </c>
      <c r="G59" s="24">
        <v>1</v>
      </c>
      <c r="H59" s="24">
        <v>1</v>
      </c>
      <c r="I59" s="24">
        <f>J59+K59</f>
        <v>5536</v>
      </c>
      <c r="J59" s="24">
        <v>2648</v>
      </c>
      <c r="K59" s="24">
        <v>2888</v>
      </c>
      <c r="L59" s="24">
        <v>-14</v>
      </c>
      <c r="M59" s="24">
        <f>N59-O59</f>
        <v>-6</v>
      </c>
      <c r="N59" s="24">
        <v>2</v>
      </c>
      <c r="O59" s="24">
        <v>8</v>
      </c>
      <c r="P59" s="24">
        <f>Q59-R59</f>
        <v>-8</v>
      </c>
      <c r="Q59" s="24">
        <v>11</v>
      </c>
      <c r="R59" s="24">
        <v>19</v>
      </c>
      <c r="S59" s="21">
        <f>T59+U59</f>
        <v>15</v>
      </c>
      <c r="T59" s="21">
        <v>6</v>
      </c>
      <c r="U59" s="21">
        <v>9</v>
      </c>
    </row>
    <row r="60" spans="2:21" s="2" customFormat="1" ht="12" customHeight="1">
      <c r="B60" s="6"/>
      <c r="C60" s="12"/>
      <c r="D60" s="5" t="s">
        <v>64</v>
      </c>
      <c r="E60" s="24">
        <v>3328</v>
      </c>
      <c r="F60" s="24">
        <f>G60-H60</f>
        <v>4</v>
      </c>
      <c r="G60" s="24">
        <v>8</v>
      </c>
      <c r="H60" s="24">
        <v>4</v>
      </c>
      <c r="I60" s="24">
        <f>J60+K60</f>
        <v>13939</v>
      </c>
      <c r="J60" s="24">
        <v>6850</v>
      </c>
      <c r="K60" s="24">
        <v>7089</v>
      </c>
      <c r="L60" s="24">
        <v>5</v>
      </c>
      <c r="M60" s="24">
        <f>N60-O60</f>
        <v>7</v>
      </c>
      <c r="N60" s="24">
        <v>16</v>
      </c>
      <c r="O60" s="24">
        <v>9</v>
      </c>
      <c r="P60" s="24">
        <f>Q60-R60</f>
        <v>-2</v>
      </c>
      <c r="Q60" s="24">
        <v>31</v>
      </c>
      <c r="R60" s="24">
        <v>33</v>
      </c>
      <c r="S60" s="21">
        <f>T60+U60</f>
        <v>30</v>
      </c>
      <c r="T60" s="21">
        <v>10</v>
      </c>
      <c r="U60" s="21">
        <v>20</v>
      </c>
    </row>
    <row r="61" spans="2:21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</row>
    <row r="62" spans="2:21" s="2" customFormat="1" ht="12" customHeight="1">
      <c r="B62" s="6"/>
      <c r="C62" s="70" t="s">
        <v>65</v>
      </c>
      <c r="D62" s="68"/>
      <c r="E62" s="22">
        <f>E63</f>
        <v>5184</v>
      </c>
      <c r="F62" s="25">
        <f>G62-H62</f>
        <v>-2</v>
      </c>
      <c r="G62" s="22">
        <f>G63</f>
        <v>6</v>
      </c>
      <c r="H62" s="22">
        <f>H63</f>
        <v>8</v>
      </c>
      <c r="I62" s="22">
        <f>J62+K62</f>
        <v>18925</v>
      </c>
      <c r="J62" s="22">
        <f>J63</f>
        <v>9158</v>
      </c>
      <c r="K62" s="22">
        <f>K63</f>
        <v>9767</v>
      </c>
      <c r="L62" s="22">
        <f>L63</f>
        <v>-10</v>
      </c>
      <c r="M62" s="22">
        <f>N62-O62</f>
        <v>7</v>
      </c>
      <c r="N62" s="22">
        <f>N63</f>
        <v>20</v>
      </c>
      <c r="O62" s="22">
        <f>O63</f>
        <v>13</v>
      </c>
      <c r="P62" s="22">
        <f>Q62-R62</f>
        <v>-17</v>
      </c>
      <c r="Q62" s="22">
        <f>Q63</f>
        <v>35</v>
      </c>
      <c r="R62" s="22">
        <f>R63</f>
        <v>52</v>
      </c>
      <c r="S62" s="23">
        <f>T62+U62</f>
        <v>31</v>
      </c>
      <c r="T62" s="23">
        <f>T63</f>
        <v>13</v>
      </c>
      <c r="U62" s="23">
        <f>U63</f>
        <v>18</v>
      </c>
    </row>
    <row r="63" spans="2:21" s="2" customFormat="1" ht="12" customHeight="1">
      <c r="B63" s="6"/>
      <c r="C63" s="12"/>
      <c r="D63" s="5" t="s">
        <v>66</v>
      </c>
      <c r="E63" s="24">
        <v>5184</v>
      </c>
      <c r="F63" s="24">
        <f>G63-H63</f>
        <v>-2</v>
      </c>
      <c r="G63" s="24">
        <v>6</v>
      </c>
      <c r="H63" s="24">
        <v>8</v>
      </c>
      <c r="I63" s="24">
        <f>J63+K63</f>
        <v>18925</v>
      </c>
      <c r="J63" s="24">
        <v>9158</v>
      </c>
      <c r="K63" s="24">
        <v>9767</v>
      </c>
      <c r="L63" s="24">
        <v>-10</v>
      </c>
      <c r="M63" s="24">
        <f>N63-O63</f>
        <v>7</v>
      </c>
      <c r="N63" s="24">
        <v>20</v>
      </c>
      <c r="O63" s="24">
        <v>13</v>
      </c>
      <c r="P63" s="24">
        <f>Q63-R63</f>
        <v>-17</v>
      </c>
      <c r="Q63" s="24">
        <v>35</v>
      </c>
      <c r="R63" s="24">
        <v>52</v>
      </c>
      <c r="S63" s="21">
        <f>T63+U63</f>
        <v>31</v>
      </c>
      <c r="T63" s="21">
        <v>13</v>
      </c>
      <c r="U63" s="21">
        <v>18</v>
      </c>
    </row>
    <row r="64" spans="2:21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</row>
    <row r="65" spans="2:21" s="2" customFormat="1" ht="12" customHeight="1">
      <c r="B65" s="6"/>
      <c r="C65" s="70" t="s">
        <v>67</v>
      </c>
      <c r="D65" s="68"/>
      <c r="E65" s="22">
        <f>SUM(E66:E73)</f>
        <v>21218</v>
      </c>
      <c r="F65" s="25">
        <f aca="true" t="shared" si="20" ref="F65:F73">G65-H65</f>
        <v>3</v>
      </c>
      <c r="G65" s="22">
        <f>SUM(G66:G73)</f>
        <v>59</v>
      </c>
      <c r="H65" s="22">
        <f>SUM(H66:H73)</f>
        <v>56</v>
      </c>
      <c r="I65" s="22">
        <f aca="true" t="shared" si="21" ref="I65:I73">J65+K65</f>
        <v>73978</v>
      </c>
      <c r="J65" s="22">
        <f>SUM(J66:J74)</f>
        <v>36547</v>
      </c>
      <c r="K65" s="22">
        <f>SUM(K66:K74)</f>
        <v>37431</v>
      </c>
      <c r="L65" s="22">
        <f>SUM(L66:L73)</f>
        <v>-6</v>
      </c>
      <c r="M65" s="22">
        <f aca="true" t="shared" si="22" ref="M65:M73">N65-O65</f>
        <v>36</v>
      </c>
      <c r="N65" s="22">
        <f>SUM(N66:N73)</f>
        <v>90</v>
      </c>
      <c r="O65" s="22">
        <f>SUM(O66:O73)</f>
        <v>54</v>
      </c>
      <c r="P65" s="22">
        <f aca="true" t="shared" si="23" ref="P65:P73">Q65-R65</f>
        <v>-42</v>
      </c>
      <c r="Q65" s="22">
        <f>SUM(Q66:Q73)</f>
        <v>202</v>
      </c>
      <c r="R65" s="22">
        <f>SUM(R66:R73)</f>
        <v>244</v>
      </c>
      <c r="S65" s="23">
        <f>T65+U65</f>
        <v>143</v>
      </c>
      <c r="T65" s="23">
        <f>SUM(T66:T73)</f>
        <v>59</v>
      </c>
      <c r="U65" s="23">
        <f>SUM(U66:U73)</f>
        <v>84</v>
      </c>
    </row>
    <row r="66" spans="2:21" s="2" customFormat="1" ht="12" customHeight="1">
      <c r="B66" s="6"/>
      <c r="C66" s="12"/>
      <c r="D66" s="5" t="s">
        <v>68</v>
      </c>
      <c r="E66" s="24">
        <v>5517</v>
      </c>
      <c r="F66" s="24">
        <f t="shared" si="20"/>
        <v>7</v>
      </c>
      <c r="G66" s="24">
        <v>14</v>
      </c>
      <c r="H66" s="24">
        <v>7</v>
      </c>
      <c r="I66" s="24">
        <f t="shared" si="21"/>
        <v>20174</v>
      </c>
      <c r="J66" s="24">
        <v>9829</v>
      </c>
      <c r="K66" s="24">
        <v>10345</v>
      </c>
      <c r="L66" s="24">
        <v>18</v>
      </c>
      <c r="M66" s="24">
        <f t="shared" si="22"/>
        <v>6</v>
      </c>
      <c r="N66" s="24">
        <v>22</v>
      </c>
      <c r="O66" s="24">
        <v>16</v>
      </c>
      <c r="P66" s="24">
        <f t="shared" si="23"/>
        <v>12</v>
      </c>
      <c r="Q66" s="24">
        <v>53</v>
      </c>
      <c r="R66" s="24">
        <v>41</v>
      </c>
      <c r="S66" s="21">
        <f>T66+U66</f>
        <v>23</v>
      </c>
      <c r="T66" s="21">
        <v>9</v>
      </c>
      <c r="U66" s="21">
        <v>14</v>
      </c>
    </row>
    <row r="67" spans="2:21" s="2" customFormat="1" ht="12" customHeight="1">
      <c r="B67" s="6"/>
      <c r="C67" s="12"/>
      <c r="D67" s="5" t="s">
        <v>41</v>
      </c>
      <c r="E67" s="24">
        <v>640</v>
      </c>
      <c r="F67" s="24">
        <f t="shared" si="20"/>
        <v>-1</v>
      </c>
      <c r="G67" s="24">
        <v>0</v>
      </c>
      <c r="H67" s="24">
        <v>1</v>
      </c>
      <c r="I67" s="24">
        <f t="shared" si="21"/>
        <v>2748</v>
      </c>
      <c r="J67" s="24">
        <v>1340</v>
      </c>
      <c r="K67" s="24">
        <v>1408</v>
      </c>
      <c r="L67" s="24">
        <v>-7</v>
      </c>
      <c r="M67" s="24">
        <f t="shared" si="22"/>
        <v>-1</v>
      </c>
      <c r="N67" s="24">
        <v>1</v>
      </c>
      <c r="O67" s="24">
        <v>2</v>
      </c>
      <c r="P67" s="24">
        <f t="shared" si="23"/>
        <v>-6</v>
      </c>
      <c r="Q67" s="24">
        <v>2</v>
      </c>
      <c r="R67" s="24">
        <v>8</v>
      </c>
      <c r="S67" s="21">
        <f aca="true" t="shared" si="24" ref="S67:S73">T67+U67</f>
        <v>7</v>
      </c>
      <c r="T67" s="21">
        <v>2</v>
      </c>
      <c r="U67" s="21">
        <v>5</v>
      </c>
    </row>
    <row r="68" spans="2:21" s="2" customFormat="1" ht="12" customHeight="1">
      <c r="B68" s="6"/>
      <c r="C68" s="12"/>
      <c r="D68" s="5" t="s">
        <v>69</v>
      </c>
      <c r="E68" s="24">
        <v>4534</v>
      </c>
      <c r="F68" s="24">
        <f t="shared" si="20"/>
        <v>3</v>
      </c>
      <c r="G68" s="24">
        <v>10</v>
      </c>
      <c r="H68" s="24">
        <v>7</v>
      </c>
      <c r="I68" s="24">
        <f t="shared" si="21"/>
        <v>17016</v>
      </c>
      <c r="J68" s="24">
        <v>8265</v>
      </c>
      <c r="K68" s="24">
        <v>8751</v>
      </c>
      <c r="L68" s="24">
        <v>-13</v>
      </c>
      <c r="M68" s="24">
        <f t="shared" si="22"/>
        <v>13</v>
      </c>
      <c r="N68" s="24">
        <v>24</v>
      </c>
      <c r="O68" s="24">
        <v>11</v>
      </c>
      <c r="P68" s="24">
        <f t="shared" si="23"/>
        <v>-26</v>
      </c>
      <c r="Q68" s="24">
        <v>36</v>
      </c>
      <c r="R68" s="24">
        <v>62</v>
      </c>
      <c r="S68" s="21">
        <f t="shared" si="24"/>
        <v>40</v>
      </c>
      <c r="T68" s="21">
        <v>15</v>
      </c>
      <c r="U68" s="21">
        <v>25</v>
      </c>
    </row>
    <row r="69" spans="2:21" s="2" customFormat="1" ht="12" customHeight="1">
      <c r="B69" s="6"/>
      <c r="C69" s="12"/>
      <c r="D69" s="5" t="s">
        <v>70</v>
      </c>
      <c r="E69" s="24">
        <v>1995</v>
      </c>
      <c r="F69" s="24">
        <f t="shared" si="20"/>
        <v>-8</v>
      </c>
      <c r="G69" s="24">
        <v>7</v>
      </c>
      <c r="H69" s="24">
        <v>15</v>
      </c>
      <c r="I69" s="24">
        <f t="shared" si="21"/>
        <v>7160</v>
      </c>
      <c r="J69" s="24">
        <v>3546</v>
      </c>
      <c r="K69" s="24">
        <v>3614</v>
      </c>
      <c r="L69" s="24">
        <v>-15</v>
      </c>
      <c r="M69" s="24">
        <f t="shared" si="22"/>
        <v>5</v>
      </c>
      <c r="N69" s="24">
        <v>11</v>
      </c>
      <c r="O69" s="24">
        <v>6</v>
      </c>
      <c r="P69" s="24">
        <f t="shared" si="23"/>
        <v>-20</v>
      </c>
      <c r="Q69" s="24">
        <v>15</v>
      </c>
      <c r="R69" s="24">
        <v>35</v>
      </c>
      <c r="S69" s="21">
        <f t="shared" si="24"/>
        <v>23</v>
      </c>
      <c r="T69" s="21">
        <v>11</v>
      </c>
      <c r="U69" s="21">
        <v>12</v>
      </c>
    </row>
    <row r="70" spans="2:21" s="2" customFormat="1" ht="12" customHeight="1">
      <c r="B70" s="6"/>
      <c r="C70" s="12"/>
      <c r="D70" s="5" t="s">
        <v>71</v>
      </c>
      <c r="E70" s="24">
        <v>2893</v>
      </c>
      <c r="F70" s="24">
        <f t="shared" si="20"/>
        <v>-1</v>
      </c>
      <c r="G70" s="24">
        <v>7</v>
      </c>
      <c r="H70" s="24">
        <v>8</v>
      </c>
      <c r="I70" s="24">
        <f t="shared" si="21"/>
        <v>10752</v>
      </c>
      <c r="J70" s="24">
        <v>5342</v>
      </c>
      <c r="K70" s="24">
        <v>5410</v>
      </c>
      <c r="L70" s="24">
        <v>3</v>
      </c>
      <c r="M70" s="24">
        <f t="shared" si="22"/>
        <v>12</v>
      </c>
      <c r="N70" s="24">
        <v>18</v>
      </c>
      <c r="O70" s="24">
        <v>6</v>
      </c>
      <c r="P70" s="24">
        <f t="shared" si="23"/>
        <v>-9</v>
      </c>
      <c r="Q70" s="24">
        <v>26</v>
      </c>
      <c r="R70" s="24">
        <v>35</v>
      </c>
      <c r="S70" s="21">
        <f t="shared" si="24"/>
        <v>21</v>
      </c>
      <c r="T70" s="21">
        <v>9</v>
      </c>
      <c r="U70" s="21">
        <v>12</v>
      </c>
    </row>
    <row r="71" spans="2:21" s="2" customFormat="1" ht="12" customHeight="1">
      <c r="B71" s="6"/>
      <c r="C71" s="12"/>
      <c r="D71" s="5" t="s">
        <v>72</v>
      </c>
      <c r="E71" s="24">
        <v>3437</v>
      </c>
      <c r="F71" s="24">
        <f t="shared" si="20"/>
        <v>2</v>
      </c>
      <c r="G71" s="24">
        <v>18</v>
      </c>
      <c r="H71" s="24">
        <v>16</v>
      </c>
      <c r="I71" s="24">
        <f t="shared" si="21"/>
        <v>9207</v>
      </c>
      <c r="J71" s="24">
        <v>4490</v>
      </c>
      <c r="K71" s="24">
        <v>4717</v>
      </c>
      <c r="L71" s="24">
        <v>11</v>
      </c>
      <c r="M71" s="24">
        <f t="shared" si="22"/>
        <v>3</v>
      </c>
      <c r="N71" s="24">
        <v>12</v>
      </c>
      <c r="O71" s="24">
        <v>9</v>
      </c>
      <c r="P71" s="24">
        <f t="shared" si="23"/>
        <v>8</v>
      </c>
      <c r="Q71" s="24">
        <v>51</v>
      </c>
      <c r="R71" s="24">
        <v>43</v>
      </c>
      <c r="S71" s="21">
        <f t="shared" si="24"/>
        <v>17</v>
      </c>
      <c r="T71" s="21">
        <v>7</v>
      </c>
      <c r="U71" s="21">
        <v>10</v>
      </c>
    </row>
    <row r="72" spans="2:21" s="2" customFormat="1" ht="12" customHeight="1">
      <c r="B72" s="6"/>
      <c r="C72" s="12"/>
      <c r="D72" s="5" t="s">
        <v>73</v>
      </c>
      <c r="E72" s="24">
        <v>647</v>
      </c>
      <c r="F72" s="24">
        <f t="shared" si="20"/>
        <v>1</v>
      </c>
      <c r="G72" s="24">
        <v>2</v>
      </c>
      <c r="H72" s="24">
        <v>1</v>
      </c>
      <c r="I72" s="24">
        <f t="shared" si="21"/>
        <v>2243</v>
      </c>
      <c r="J72" s="24">
        <v>1132</v>
      </c>
      <c r="K72" s="24">
        <v>1111</v>
      </c>
      <c r="L72" s="24">
        <v>3</v>
      </c>
      <c r="M72" s="24">
        <f t="shared" si="22"/>
        <v>-2</v>
      </c>
      <c r="N72" s="24">
        <v>0</v>
      </c>
      <c r="O72" s="24">
        <v>2</v>
      </c>
      <c r="P72" s="24">
        <f t="shared" si="23"/>
        <v>5</v>
      </c>
      <c r="Q72" s="24">
        <v>15</v>
      </c>
      <c r="R72" s="24">
        <v>10</v>
      </c>
      <c r="S72" s="21">
        <f t="shared" si="24"/>
        <v>5</v>
      </c>
      <c r="T72" s="21">
        <v>1</v>
      </c>
      <c r="U72" s="21">
        <v>4</v>
      </c>
    </row>
    <row r="73" spans="2:21" s="2" customFormat="1" ht="12" customHeight="1">
      <c r="B73" s="6"/>
      <c r="C73" s="12"/>
      <c r="D73" s="5" t="s">
        <v>74</v>
      </c>
      <c r="E73" s="24">
        <v>1555</v>
      </c>
      <c r="F73" s="24">
        <f t="shared" si="20"/>
        <v>0</v>
      </c>
      <c r="G73" s="24">
        <v>1</v>
      </c>
      <c r="H73" s="24">
        <v>1</v>
      </c>
      <c r="I73" s="24">
        <f t="shared" si="21"/>
        <v>4678</v>
      </c>
      <c r="J73" s="24">
        <v>2603</v>
      </c>
      <c r="K73" s="24">
        <v>2075</v>
      </c>
      <c r="L73" s="24">
        <v>-6</v>
      </c>
      <c r="M73" s="24">
        <f t="shared" si="22"/>
        <v>0</v>
      </c>
      <c r="N73" s="24">
        <v>2</v>
      </c>
      <c r="O73" s="24">
        <v>2</v>
      </c>
      <c r="P73" s="24">
        <f t="shared" si="23"/>
        <v>-6</v>
      </c>
      <c r="Q73" s="24">
        <v>4</v>
      </c>
      <c r="R73" s="24">
        <v>10</v>
      </c>
      <c r="S73" s="21">
        <f t="shared" si="24"/>
        <v>7</v>
      </c>
      <c r="T73" s="21">
        <v>5</v>
      </c>
      <c r="U73" s="21">
        <v>2</v>
      </c>
    </row>
    <row r="74" spans="2:21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</row>
    <row r="75" spans="2:21" s="2" customFormat="1" ht="12" customHeight="1">
      <c r="B75" s="6"/>
      <c r="C75" s="70" t="s">
        <v>75</v>
      </c>
      <c r="D75" s="68"/>
      <c r="E75" s="22">
        <f>SUM(E76:E83)</f>
        <v>15620</v>
      </c>
      <c r="F75" s="25">
        <f aca="true" t="shared" si="25" ref="F75:F83">G75-H75</f>
        <v>0</v>
      </c>
      <c r="G75" s="22">
        <f>SUM(G76:G83)</f>
        <v>44</v>
      </c>
      <c r="H75" s="22">
        <f>SUM(H76:H83)</f>
        <v>44</v>
      </c>
      <c r="I75" s="22">
        <f aca="true" t="shared" si="26" ref="I75:I83">J75+K75</f>
        <v>55618</v>
      </c>
      <c r="J75" s="22">
        <f>SUM(J76:J84)</f>
        <v>27449</v>
      </c>
      <c r="K75" s="22">
        <f>SUM(K76:K84)</f>
        <v>28169</v>
      </c>
      <c r="L75" s="22">
        <f>SUM(L76:L83)</f>
        <v>19</v>
      </c>
      <c r="M75" s="22">
        <f aca="true" t="shared" si="27" ref="M75:M83">N75-O75</f>
        <v>31</v>
      </c>
      <c r="N75" s="22">
        <f>SUM(N76:N83)</f>
        <v>68</v>
      </c>
      <c r="O75" s="22">
        <f>SUM(O76:O83)</f>
        <v>37</v>
      </c>
      <c r="P75" s="22">
        <f aca="true" t="shared" si="28" ref="P75:P83">Q75-R75</f>
        <v>-12</v>
      </c>
      <c r="Q75" s="22">
        <f>SUM(Q76:Q83)</f>
        <v>187</v>
      </c>
      <c r="R75" s="22">
        <f>SUM(R76:R83)</f>
        <v>199</v>
      </c>
      <c r="S75" s="23">
        <f>T75+U75</f>
        <v>132</v>
      </c>
      <c r="T75" s="23">
        <f>SUM(T76:T83)</f>
        <v>61</v>
      </c>
      <c r="U75" s="23">
        <f>SUM(U76:U83)</f>
        <v>71</v>
      </c>
    </row>
    <row r="76" spans="2:21" s="2" customFormat="1" ht="12" customHeight="1">
      <c r="B76" s="6"/>
      <c r="C76" s="12"/>
      <c r="D76" s="5" t="s">
        <v>76</v>
      </c>
      <c r="E76" s="24">
        <v>803</v>
      </c>
      <c r="F76" s="24">
        <f t="shared" si="25"/>
        <v>1</v>
      </c>
      <c r="G76" s="24">
        <v>2</v>
      </c>
      <c r="H76" s="24">
        <v>1</v>
      </c>
      <c r="I76" s="24">
        <f t="shared" si="26"/>
        <v>3177</v>
      </c>
      <c r="J76" s="24">
        <v>1582</v>
      </c>
      <c r="K76" s="24">
        <v>1595</v>
      </c>
      <c r="L76" s="24">
        <v>11</v>
      </c>
      <c r="M76" s="24">
        <f t="shared" si="27"/>
        <v>4</v>
      </c>
      <c r="N76" s="24">
        <v>4</v>
      </c>
      <c r="O76" s="24">
        <v>0</v>
      </c>
      <c r="P76" s="24">
        <f t="shared" si="28"/>
        <v>7</v>
      </c>
      <c r="Q76" s="24">
        <v>12</v>
      </c>
      <c r="R76" s="24">
        <v>5</v>
      </c>
      <c r="S76" s="21">
        <f>T76+U76</f>
        <v>5</v>
      </c>
      <c r="T76" s="21">
        <v>2</v>
      </c>
      <c r="U76" s="21">
        <v>3</v>
      </c>
    </row>
    <row r="77" spans="2:21" s="2" customFormat="1" ht="12" customHeight="1">
      <c r="B77" s="6"/>
      <c r="C77" s="12"/>
      <c r="D77" s="5" t="s">
        <v>77</v>
      </c>
      <c r="E77" s="24">
        <v>1810</v>
      </c>
      <c r="F77" s="24">
        <f t="shared" si="25"/>
        <v>0</v>
      </c>
      <c r="G77" s="24">
        <v>5</v>
      </c>
      <c r="H77" s="24">
        <v>5</v>
      </c>
      <c r="I77" s="24">
        <f t="shared" si="26"/>
        <v>6300</v>
      </c>
      <c r="J77" s="24">
        <v>3108</v>
      </c>
      <c r="K77" s="24">
        <v>3192</v>
      </c>
      <c r="L77" s="24">
        <v>-2</v>
      </c>
      <c r="M77" s="24">
        <f t="shared" si="27"/>
        <v>2</v>
      </c>
      <c r="N77" s="24">
        <v>9</v>
      </c>
      <c r="O77" s="24">
        <v>7</v>
      </c>
      <c r="P77" s="24">
        <f t="shared" si="28"/>
        <v>-4</v>
      </c>
      <c r="Q77" s="24">
        <v>18</v>
      </c>
      <c r="R77" s="24">
        <v>22</v>
      </c>
      <c r="S77" s="21">
        <f aca="true" t="shared" si="29" ref="S77:S83">T77+U77</f>
        <v>13</v>
      </c>
      <c r="T77" s="21">
        <v>7</v>
      </c>
      <c r="U77" s="21">
        <v>6</v>
      </c>
    </row>
    <row r="78" spans="2:21" s="2" customFormat="1" ht="12" customHeight="1">
      <c r="B78" s="6"/>
      <c r="C78" s="12"/>
      <c r="D78" s="5" t="s">
        <v>78</v>
      </c>
      <c r="E78" s="24">
        <v>1671</v>
      </c>
      <c r="F78" s="24">
        <f t="shared" si="25"/>
        <v>-6</v>
      </c>
      <c r="G78" s="24">
        <v>3</v>
      </c>
      <c r="H78" s="24">
        <v>9</v>
      </c>
      <c r="I78" s="24">
        <f t="shared" si="26"/>
        <v>6252</v>
      </c>
      <c r="J78" s="24">
        <v>3071</v>
      </c>
      <c r="K78" s="24">
        <v>3181</v>
      </c>
      <c r="L78" s="24">
        <v>-15</v>
      </c>
      <c r="M78" s="24">
        <f t="shared" si="27"/>
        <v>7</v>
      </c>
      <c r="N78" s="24">
        <v>11</v>
      </c>
      <c r="O78" s="24">
        <v>4</v>
      </c>
      <c r="P78" s="24">
        <f t="shared" si="28"/>
        <v>-22</v>
      </c>
      <c r="Q78" s="24">
        <v>27</v>
      </c>
      <c r="R78" s="24">
        <v>49</v>
      </c>
      <c r="S78" s="21">
        <f t="shared" si="29"/>
        <v>33</v>
      </c>
      <c r="T78" s="21">
        <v>21</v>
      </c>
      <c r="U78" s="21">
        <v>12</v>
      </c>
    </row>
    <row r="79" spans="2:21" s="2" customFormat="1" ht="12" customHeight="1">
      <c r="B79" s="6"/>
      <c r="C79" s="12"/>
      <c r="D79" s="5" t="s">
        <v>79</v>
      </c>
      <c r="E79" s="24">
        <v>863</v>
      </c>
      <c r="F79" s="24">
        <f t="shared" si="25"/>
        <v>1</v>
      </c>
      <c r="G79" s="24">
        <v>1</v>
      </c>
      <c r="H79" s="24">
        <v>0</v>
      </c>
      <c r="I79" s="24">
        <f t="shared" si="26"/>
        <v>3872</v>
      </c>
      <c r="J79" s="24">
        <v>1883</v>
      </c>
      <c r="K79" s="24">
        <v>1989</v>
      </c>
      <c r="L79" s="24">
        <v>3</v>
      </c>
      <c r="M79" s="24">
        <f t="shared" si="27"/>
        <v>3</v>
      </c>
      <c r="N79" s="24">
        <v>6</v>
      </c>
      <c r="O79" s="24">
        <v>3</v>
      </c>
      <c r="P79" s="24">
        <f t="shared" si="28"/>
        <v>0</v>
      </c>
      <c r="Q79" s="24">
        <v>8</v>
      </c>
      <c r="R79" s="24">
        <v>8</v>
      </c>
      <c r="S79" s="21">
        <f t="shared" si="29"/>
        <v>5</v>
      </c>
      <c r="T79" s="21">
        <v>2</v>
      </c>
      <c r="U79" s="21">
        <v>3</v>
      </c>
    </row>
    <row r="80" spans="2:21" s="2" customFormat="1" ht="12" customHeight="1">
      <c r="B80" s="6"/>
      <c r="C80" s="12"/>
      <c r="D80" s="5" t="s">
        <v>80</v>
      </c>
      <c r="E80" s="24">
        <v>2935</v>
      </c>
      <c r="F80" s="24">
        <f t="shared" si="25"/>
        <v>-3</v>
      </c>
      <c r="G80" s="24">
        <v>5</v>
      </c>
      <c r="H80" s="24">
        <v>8</v>
      </c>
      <c r="I80" s="24">
        <f t="shared" si="26"/>
        <v>10813</v>
      </c>
      <c r="J80" s="24">
        <v>5387</v>
      </c>
      <c r="K80" s="24">
        <v>5426</v>
      </c>
      <c r="L80" s="24">
        <v>-1</v>
      </c>
      <c r="M80" s="24">
        <f t="shared" si="27"/>
        <v>5</v>
      </c>
      <c r="N80" s="24">
        <v>13</v>
      </c>
      <c r="O80" s="24">
        <v>8</v>
      </c>
      <c r="P80" s="24">
        <f t="shared" si="28"/>
        <v>-6</v>
      </c>
      <c r="Q80" s="24">
        <v>29</v>
      </c>
      <c r="R80" s="24">
        <v>35</v>
      </c>
      <c r="S80" s="21">
        <f t="shared" si="29"/>
        <v>23</v>
      </c>
      <c r="T80" s="21">
        <v>11</v>
      </c>
      <c r="U80" s="21">
        <v>12</v>
      </c>
    </row>
    <row r="81" spans="2:21" s="2" customFormat="1" ht="12" customHeight="1">
      <c r="B81" s="6"/>
      <c r="C81" s="12"/>
      <c r="D81" s="5" t="s">
        <v>81</v>
      </c>
      <c r="E81" s="24">
        <v>3366</v>
      </c>
      <c r="F81" s="24">
        <f t="shared" si="25"/>
        <v>5</v>
      </c>
      <c r="G81" s="24">
        <v>20</v>
      </c>
      <c r="H81" s="24">
        <v>15</v>
      </c>
      <c r="I81" s="24">
        <f t="shared" si="26"/>
        <v>8623</v>
      </c>
      <c r="J81" s="24">
        <v>4229</v>
      </c>
      <c r="K81" s="24">
        <v>4394</v>
      </c>
      <c r="L81" s="24">
        <v>28</v>
      </c>
      <c r="M81" s="24">
        <f t="shared" si="27"/>
        <v>8</v>
      </c>
      <c r="N81" s="24">
        <v>10</v>
      </c>
      <c r="O81" s="24">
        <v>2</v>
      </c>
      <c r="P81" s="24">
        <f t="shared" si="28"/>
        <v>20</v>
      </c>
      <c r="Q81" s="24">
        <v>52</v>
      </c>
      <c r="R81" s="24">
        <v>32</v>
      </c>
      <c r="S81" s="21">
        <f t="shared" si="29"/>
        <v>18</v>
      </c>
      <c r="T81" s="21">
        <v>3</v>
      </c>
      <c r="U81" s="21">
        <v>15</v>
      </c>
    </row>
    <row r="82" spans="2:21" s="2" customFormat="1" ht="12" customHeight="1">
      <c r="B82" s="6"/>
      <c r="C82" s="12"/>
      <c r="D82" s="5" t="s">
        <v>82</v>
      </c>
      <c r="E82" s="24">
        <v>2289</v>
      </c>
      <c r="F82" s="24">
        <f t="shared" si="25"/>
        <v>-3</v>
      </c>
      <c r="G82" s="24">
        <v>3</v>
      </c>
      <c r="H82" s="24">
        <v>6</v>
      </c>
      <c r="I82" s="24">
        <f t="shared" si="26"/>
        <v>8304</v>
      </c>
      <c r="J82" s="24">
        <v>4088</v>
      </c>
      <c r="K82" s="24">
        <v>4216</v>
      </c>
      <c r="L82" s="24">
        <v>-9</v>
      </c>
      <c r="M82" s="24">
        <f t="shared" si="27"/>
        <v>3</v>
      </c>
      <c r="N82" s="24">
        <v>12</v>
      </c>
      <c r="O82" s="24">
        <v>9</v>
      </c>
      <c r="P82" s="24">
        <f t="shared" si="28"/>
        <v>-12</v>
      </c>
      <c r="Q82" s="24">
        <v>13</v>
      </c>
      <c r="R82" s="24">
        <v>25</v>
      </c>
      <c r="S82" s="21">
        <f t="shared" si="29"/>
        <v>19</v>
      </c>
      <c r="T82" s="21">
        <v>6</v>
      </c>
      <c r="U82" s="21">
        <v>13</v>
      </c>
    </row>
    <row r="83" spans="2:21" s="2" customFormat="1" ht="12" customHeight="1">
      <c r="B83" s="6"/>
      <c r="C83" s="12"/>
      <c r="D83" s="5" t="s">
        <v>83</v>
      </c>
      <c r="E83" s="24">
        <v>1883</v>
      </c>
      <c r="F83" s="24">
        <f t="shared" si="25"/>
        <v>5</v>
      </c>
      <c r="G83" s="24">
        <v>5</v>
      </c>
      <c r="H83" s="24">
        <v>0</v>
      </c>
      <c r="I83" s="24">
        <f t="shared" si="26"/>
        <v>8277</v>
      </c>
      <c r="J83" s="24">
        <v>4101</v>
      </c>
      <c r="K83" s="24">
        <v>4176</v>
      </c>
      <c r="L83" s="24">
        <v>4</v>
      </c>
      <c r="M83" s="24">
        <f t="shared" si="27"/>
        <v>-1</v>
      </c>
      <c r="N83" s="24">
        <v>3</v>
      </c>
      <c r="O83" s="24">
        <v>4</v>
      </c>
      <c r="P83" s="24">
        <f t="shared" si="28"/>
        <v>5</v>
      </c>
      <c r="Q83" s="24">
        <v>28</v>
      </c>
      <c r="R83" s="24">
        <v>23</v>
      </c>
      <c r="S83" s="21">
        <f t="shared" si="29"/>
        <v>16</v>
      </c>
      <c r="T83" s="21">
        <v>9</v>
      </c>
      <c r="U83" s="21">
        <v>7</v>
      </c>
    </row>
    <row r="84" spans="2:21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</row>
    <row r="85" spans="2:21" s="2" customFormat="1" ht="12" customHeight="1">
      <c r="B85" s="6"/>
      <c r="C85" s="70" t="s">
        <v>84</v>
      </c>
      <c r="D85" s="68"/>
      <c r="E85" s="22">
        <f>SUM(E86:E89)</f>
        <v>18343</v>
      </c>
      <c r="F85" s="25">
        <f>G85-H85</f>
        <v>59</v>
      </c>
      <c r="G85" s="22">
        <f>SUM(G86:G89)</f>
        <v>85</v>
      </c>
      <c r="H85" s="22">
        <f>SUM(H86:H89)</f>
        <v>26</v>
      </c>
      <c r="I85" s="22">
        <f>J85+K85</f>
        <v>72767</v>
      </c>
      <c r="J85" s="22">
        <f>SUM(J86:J89)</f>
        <v>35820</v>
      </c>
      <c r="K85" s="22">
        <f>SUM(K86:K89)</f>
        <v>36947</v>
      </c>
      <c r="L85" s="22">
        <f>SUM(L86:L89)</f>
        <v>51</v>
      </c>
      <c r="M85" s="22">
        <f>N85-O85</f>
        <v>19</v>
      </c>
      <c r="N85" s="22">
        <f>SUM(N86:N89)</f>
        <v>59</v>
      </c>
      <c r="O85" s="22">
        <f>SUM(O86:O89)</f>
        <v>40</v>
      </c>
      <c r="P85" s="22">
        <f>Q85-R85</f>
        <v>32</v>
      </c>
      <c r="Q85" s="22">
        <f>SUM(Q86:Q89)</f>
        <v>226</v>
      </c>
      <c r="R85" s="22">
        <f>SUM(R86:R89)</f>
        <v>194</v>
      </c>
      <c r="S85" s="23">
        <f>T85+U85</f>
        <v>129</v>
      </c>
      <c r="T85" s="23">
        <f>SUM(T86:T89)</f>
        <v>53</v>
      </c>
      <c r="U85" s="23">
        <f>SUM(U86:U89)</f>
        <v>76</v>
      </c>
    </row>
    <row r="86" spans="2:21" s="2" customFormat="1" ht="12" customHeight="1">
      <c r="B86" s="6"/>
      <c r="C86" s="12"/>
      <c r="D86" s="5" t="s">
        <v>85</v>
      </c>
      <c r="E86" s="24">
        <v>2650</v>
      </c>
      <c r="F86" s="24">
        <f>G86-H86</f>
        <v>8</v>
      </c>
      <c r="G86" s="24">
        <v>12</v>
      </c>
      <c r="H86" s="24">
        <v>4</v>
      </c>
      <c r="I86" s="24">
        <f>J86+K86</f>
        <v>11127</v>
      </c>
      <c r="J86" s="24">
        <v>5547</v>
      </c>
      <c r="K86" s="24">
        <v>5580</v>
      </c>
      <c r="L86" s="24">
        <v>12</v>
      </c>
      <c r="M86" s="24">
        <f>N86-O86</f>
        <v>-1</v>
      </c>
      <c r="N86" s="24">
        <v>5</v>
      </c>
      <c r="O86" s="24">
        <v>6</v>
      </c>
      <c r="P86" s="24">
        <f>Q86-R86</f>
        <v>13</v>
      </c>
      <c r="Q86" s="24">
        <v>39</v>
      </c>
      <c r="R86" s="24">
        <v>26</v>
      </c>
      <c r="S86" s="21">
        <f>T86+U86</f>
        <v>22</v>
      </c>
      <c r="T86" s="21">
        <v>12</v>
      </c>
      <c r="U86" s="21">
        <v>10</v>
      </c>
    </row>
    <row r="87" spans="2:21" s="2" customFormat="1" ht="12" customHeight="1">
      <c r="B87" s="6"/>
      <c r="C87" s="12"/>
      <c r="D87" s="5" t="s">
        <v>41</v>
      </c>
      <c r="E87" s="24">
        <v>3404</v>
      </c>
      <c r="F87" s="24">
        <f>G87-H87</f>
        <v>2</v>
      </c>
      <c r="G87" s="24">
        <v>10</v>
      </c>
      <c r="H87" s="24">
        <v>8</v>
      </c>
      <c r="I87" s="24">
        <f>J87+K87</f>
        <v>13874</v>
      </c>
      <c r="J87" s="24">
        <v>6860</v>
      </c>
      <c r="K87" s="24">
        <v>7014</v>
      </c>
      <c r="L87" s="24">
        <v>-6</v>
      </c>
      <c r="M87" s="24">
        <f>N87-O87</f>
        <v>4</v>
      </c>
      <c r="N87" s="24">
        <v>14</v>
      </c>
      <c r="O87" s="24">
        <v>10</v>
      </c>
      <c r="P87" s="24">
        <f>Q87-R87</f>
        <v>-10</v>
      </c>
      <c r="Q87" s="24">
        <v>43</v>
      </c>
      <c r="R87" s="24">
        <v>53</v>
      </c>
      <c r="S87" s="21">
        <f>T87+U87</f>
        <v>34</v>
      </c>
      <c r="T87" s="21">
        <v>14</v>
      </c>
      <c r="U87" s="21">
        <v>20</v>
      </c>
    </row>
    <row r="88" spans="2:21" s="2" customFormat="1" ht="12" customHeight="1">
      <c r="B88" s="6"/>
      <c r="C88" s="12"/>
      <c r="D88" s="5" t="s">
        <v>86</v>
      </c>
      <c r="E88" s="24">
        <v>7465</v>
      </c>
      <c r="F88" s="24">
        <f>G88-H88</f>
        <v>18</v>
      </c>
      <c r="G88" s="24">
        <v>24</v>
      </c>
      <c r="H88" s="24">
        <v>6</v>
      </c>
      <c r="I88" s="24">
        <f>J88+K88</f>
        <v>29179</v>
      </c>
      <c r="J88" s="24">
        <v>14263</v>
      </c>
      <c r="K88" s="24">
        <v>14916</v>
      </c>
      <c r="L88" s="24">
        <v>3</v>
      </c>
      <c r="M88" s="24">
        <f>N88-O88</f>
        <v>11</v>
      </c>
      <c r="N88" s="24">
        <v>23</v>
      </c>
      <c r="O88" s="24">
        <v>12</v>
      </c>
      <c r="P88" s="24">
        <f>Q88-R88</f>
        <v>-8</v>
      </c>
      <c r="Q88" s="24">
        <v>58</v>
      </c>
      <c r="R88" s="24">
        <v>66</v>
      </c>
      <c r="S88" s="21">
        <f>T88+U88</f>
        <v>37</v>
      </c>
      <c r="T88" s="21">
        <v>10</v>
      </c>
      <c r="U88" s="21">
        <v>27</v>
      </c>
    </row>
    <row r="89" spans="2:21" s="2" customFormat="1" ht="12" customHeight="1">
      <c r="B89" s="6"/>
      <c r="C89" s="12"/>
      <c r="D89" s="5" t="s">
        <v>87</v>
      </c>
      <c r="E89" s="24">
        <v>4824</v>
      </c>
      <c r="F89" s="24">
        <f>G89-H89</f>
        <v>31</v>
      </c>
      <c r="G89" s="24">
        <v>39</v>
      </c>
      <c r="H89" s="24">
        <v>8</v>
      </c>
      <c r="I89" s="24">
        <f>J89+K89</f>
        <v>18587</v>
      </c>
      <c r="J89" s="24">
        <v>9150</v>
      </c>
      <c r="K89" s="24">
        <v>9437</v>
      </c>
      <c r="L89" s="24">
        <v>42</v>
      </c>
      <c r="M89" s="24">
        <f>N89-O89</f>
        <v>5</v>
      </c>
      <c r="N89" s="24">
        <v>17</v>
      </c>
      <c r="O89" s="24">
        <v>12</v>
      </c>
      <c r="P89" s="24">
        <f>Q89-R89</f>
        <v>37</v>
      </c>
      <c r="Q89" s="24">
        <v>86</v>
      </c>
      <c r="R89" s="24">
        <v>49</v>
      </c>
      <c r="S89" s="21">
        <f>T89+U89</f>
        <v>36</v>
      </c>
      <c r="T89" s="21">
        <v>17</v>
      </c>
      <c r="U89" s="21">
        <v>19</v>
      </c>
    </row>
    <row r="90" spans="2:21" s="2" customFormat="1" ht="12" customHeight="1">
      <c r="B90" s="6"/>
      <c r="C90" s="12"/>
      <c r="D90" s="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</row>
    <row r="91" spans="2:21" s="2" customFormat="1" ht="12" customHeight="1">
      <c r="B91" s="6"/>
      <c r="C91" s="70" t="s">
        <v>88</v>
      </c>
      <c r="D91" s="68"/>
      <c r="E91" s="22">
        <f>SUM(E92:E95)</f>
        <v>17990</v>
      </c>
      <c r="F91" s="25">
        <f>G91-H91</f>
        <v>62</v>
      </c>
      <c r="G91" s="22">
        <f>SUM(G92:G95)</f>
        <v>94</v>
      </c>
      <c r="H91" s="22">
        <f>SUM(H92:H95)</f>
        <v>32</v>
      </c>
      <c r="I91" s="22">
        <f>J91+K91</f>
        <v>71394</v>
      </c>
      <c r="J91" s="22">
        <f>SUM(J92:J95)</f>
        <v>35617</v>
      </c>
      <c r="K91" s="22">
        <f>SUM(K92:K95)</f>
        <v>35777</v>
      </c>
      <c r="L91" s="22">
        <f>SUM(L92:L95)</f>
        <v>127</v>
      </c>
      <c r="M91" s="22">
        <f>N91-O91</f>
        <v>42</v>
      </c>
      <c r="N91" s="22">
        <f>SUM(N92:N95)</f>
        <v>77</v>
      </c>
      <c r="O91" s="22">
        <f>SUM(O92:O95)</f>
        <v>35</v>
      </c>
      <c r="P91" s="22">
        <f>Q91-R91</f>
        <v>85</v>
      </c>
      <c r="Q91" s="22">
        <f>SUM(Q92:Q95)</f>
        <v>266</v>
      </c>
      <c r="R91" s="22">
        <f>SUM(R92:R95)</f>
        <v>181</v>
      </c>
      <c r="S91" s="23">
        <f>T91+U91</f>
        <v>102</v>
      </c>
      <c r="T91" s="23">
        <f>SUM(T92:T95)</f>
        <v>40</v>
      </c>
      <c r="U91" s="23">
        <f>SUM(U92:U95)</f>
        <v>62</v>
      </c>
    </row>
    <row r="92" spans="2:21" s="2" customFormat="1" ht="12" customHeight="1">
      <c r="B92" s="6"/>
      <c r="C92" s="12"/>
      <c r="D92" s="5" t="s">
        <v>89</v>
      </c>
      <c r="E92" s="24">
        <v>3710</v>
      </c>
      <c r="F92" s="24">
        <f>G92-H92</f>
        <v>4</v>
      </c>
      <c r="G92" s="24">
        <v>14</v>
      </c>
      <c r="H92" s="24">
        <v>10</v>
      </c>
      <c r="I92" s="24">
        <f>J92+K92</f>
        <v>14691</v>
      </c>
      <c r="J92" s="24">
        <v>7211</v>
      </c>
      <c r="K92" s="24">
        <v>7480</v>
      </c>
      <c r="L92" s="24">
        <v>-13</v>
      </c>
      <c r="M92" s="24">
        <f>N92-O92</f>
        <v>1</v>
      </c>
      <c r="N92" s="24">
        <v>11</v>
      </c>
      <c r="O92" s="24">
        <v>10</v>
      </c>
      <c r="P92" s="24">
        <f>Q92-R92</f>
        <v>-14</v>
      </c>
      <c r="Q92" s="24">
        <v>29</v>
      </c>
      <c r="R92" s="24">
        <v>43</v>
      </c>
      <c r="S92" s="21">
        <f>T92+U92</f>
        <v>26</v>
      </c>
      <c r="T92" s="21">
        <v>14</v>
      </c>
      <c r="U92" s="21">
        <v>12</v>
      </c>
    </row>
    <row r="93" spans="2:21" s="2" customFormat="1" ht="12" customHeight="1">
      <c r="B93" s="6"/>
      <c r="C93" s="12"/>
      <c r="D93" s="5" t="s">
        <v>90</v>
      </c>
      <c r="E93" s="24">
        <v>6436</v>
      </c>
      <c r="F93" s="24">
        <f>G93-H93</f>
        <v>26</v>
      </c>
      <c r="G93" s="24">
        <v>36</v>
      </c>
      <c r="H93" s="24">
        <v>10</v>
      </c>
      <c r="I93" s="24">
        <f>J93+K93</f>
        <v>25148</v>
      </c>
      <c r="J93" s="24">
        <v>12666</v>
      </c>
      <c r="K93" s="24">
        <v>12482</v>
      </c>
      <c r="L93" s="24">
        <v>52</v>
      </c>
      <c r="M93" s="24">
        <f>N93-O93</f>
        <v>16</v>
      </c>
      <c r="N93" s="24">
        <v>31</v>
      </c>
      <c r="O93" s="24">
        <v>15</v>
      </c>
      <c r="P93" s="24">
        <f>Q93-R93</f>
        <v>36</v>
      </c>
      <c r="Q93" s="24">
        <v>114</v>
      </c>
      <c r="R93" s="24">
        <v>78</v>
      </c>
      <c r="S93" s="21">
        <f>T93+U93</f>
        <v>38</v>
      </c>
      <c r="T93" s="21">
        <v>14</v>
      </c>
      <c r="U93" s="21">
        <v>24</v>
      </c>
    </row>
    <row r="94" spans="2:21" s="2" customFormat="1" ht="12" customHeight="1">
      <c r="B94" s="6"/>
      <c r="C94" s="12"/>
      <c r="D94" s="5" t="s">
        <v>91</v>
      </c>
      <c r="E94" s="24">
        <v>3386</v>
      </c>
      <c r="F94" s="24">
        <f>G94-H94</f>
        <v>13</v>
      </c>
      <c r="G94" s="24">
        <v>20</v>
      </c>
      <c r="H94" s="24">
        <v>7</v>
      </c>
      <c r="I94" s="24">
        <f>J94+K94</f>
        <v>13970</v>
      </c>
      <c r="J94" s="24">
        <v>6989</v>
      </c>
      <c r="K94" s="24">
        <v>6981</v>
      </c>
      <c r="L94" s="24">
        <v>30</v>
      </c>
      <c r="M94" s="24">
        <f>N94-O94</f>
        <v>11</v>
      </c>
      <c r="N94" s="24">
        <v>16</v>
      </c>
      <c r="O94" s="24">
        <v>5</v>
      </c>
      <c r="P94" s="24">
        <f>Q94-R94</f>
        <v>19</v>
      </c>
      <c r="Q94" s="24">
        <v>41</v>
      </c>
      <c r="R94" s="24">
        <v>22</v>
      </c>
      <c r="S94" s="21">
        <f>T94+U94</f>
        <v>18</v>
      </c>
      <c r="T94" s="21">
        <v>6</v>
      </c>
      <c r="U94" s="21">
        <v>12</v>
      </c>
    </row>
    <row r="95" spans="2:21" s="2" customFormat="1" ht="12" customHeight="1">
      <c r="B95" s="6"/>
      <c r="C95" s="12"/>
      <c r="D95" s="5" t="s">
        <v>92</v>
      </c>
      <c r="E95" s="24">
        <v>4458</v>
      </c>
      <c r="F95" s="24">
        <f>G95-H95</f>
        <v>19</v>
      </c>
      <c r="G95" s="24">
        <v>24</v>
      </c>
      <c r="H95" s="24">
        <v>5</v>
      </c>
      <c r="I95" s="24">
        <f>J95+K95</f>
        <v>17585</v>
      </c>
      <c r="J95" s="24">
        <v>8751</v>
      </c>
      <c r="K95" s="24">
        <v>8834</v>
      </c>
      <c r="L95" s="24">
        <v>58</v>
      </c>
      <c r="M95" s="24">
        <f>N95-O95</f>
        <v>14</v>
      </c>
      <c r="N95" s="24">
        <v>19</v>
      </c>
      <c r="O95" s="24">
        <v>5</v>
      </c>
      <c r="P95" s="24">
        <f>Q95-R95</f>
        <v>44</v>
      </c>
      <c r="Q95" s="24">
        <v>82</v>
      </c>
      <c r="R95" s="24">
        <v>38</v>
      </c>
      <c r="S95" s="21">
        <f>T95+U95</f>
        <v>20</v>
      </c>
      <c r="T95" s="21">
        <v>6</v>
      </c>
      <c r="U95" s="21">
        <v>14</v>
      </c>
    </row>
    <row r="96" spans="2:21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</row>
    <row r="97" spans="2:21" s="2" customFormat="1" ht="12" customHeight="1">
      <c r="B97" s="6"/>
      <c r="C97" s="70" t="s">
        <v>93</v>
      </c>
      <c r="D97" s="68"/>
      <c r="E97" s="22">
        <f>E98</f>
        <v>6380</v>
      </c>
      <c r="F97" s="25">
        <f>G97-H97</f>
        <v>15</v>
      </c>
      <c r="G97" s="22">
        <f>G98</f>
        <v>32</v>
      </c>
      <c r="H97" s="22">
        <f>H98</f>
        <v>17</v>
      </c>
      <c r="I97" s="22">
        <f>J97+K97</f>
        <v>23071</v>
      </c>
      <c r="J97" s="22">
        <f>J98</f>
        <v>11327</v>
      </c>
      <c r="K97" s="22">
        <f>K98</f>
        <v>11744</v>
      </c>
      <c r="L97" s="22">
        <f>L98</f>
        <v>25</v>
      </c>
      <c r="M97" s="22">
        <f>N97-O97</f>
        <v>9</v>
      </c>
      <c r="N97" s="22">
        <f>N98</f>
        <v>25</v>
      </c>
      <c r="O97" s="22">
        <f>O98</f>
        <v>16</v>
      </c>
      <c r="P97" s="22">
        <f>Q97-R97</f>
        <v>16</v>
      </c>
      <c r="Q97" s="22">
        <f>Q98</f>
        <v>75</v>
      </c>
      <c r="R97" s="22">
        <f>R98</f>
        <v>59</v>
      </c>
      <c r="S97" s="23">
        <f>T97+U97</f>
        <v>45</v>
      </c>
      <c r="T97" s="23">
        <f>T98</f>
        <v>18</v>
      </c>
      <c r="U97" s="23">
        <f>U98</f>
        <v>27</v>
      </c>
    </row>
    <row r="98" spans="2:21" s="2" customFormat="1" ht="12" customHeight="1">
      <c r="B98" s="6"/>
      <c r="C98" s="12"/>
      <c r="D98" s="5" t="s">
        <v>94</v>
      </c>
      <c r="E98" s="24">
        <v>6380</v>
      </c>
      <c r="F98" s="24">
        <f>G98-H98</f>
        <v>15</v>
      </c>
      <c r="G98" s="24">
        <v>32</v>
      </c>
      <c r="H98" s="24">
        <v>17</v>
      </c>
      <c r="I98" s="24">
        <f>J98+K98</f>
        <v>23071</v>
      </c>
      <c r="J98" s="24">
        <v>11327</v>
      </c>
      <c r="K98" s="24">
        <v>11744</v>
      </c>
      <c r="L98" s="24">
        <v>25</v>
      </c>
      <c r="M98" s="24">
        <f>N98-O98</f>
        <v>9</v>
      </c>
      <c r="N98" s="24">
        <v>25</v>
      </c>
      <c r="O98" s="24">
        <v>16</v>
      </c>
      <c r="P98" s="24">
        <f>Q98-R98</f>
        <v>16</v>
      </c>
      <c r="Q98" s="24">
        <v>75</v>
      </c>
      <c r="R98" s="24">
        <v>59</v>
      </c>
      <c r="S98" s="21">
        <f>T98+U98</f>
        <v>45</v>
      </c>
      <c r="T98" s="21">
        <v>18</v>
      </c>
      <c r="U98" s="21">
        <v>27</v>
      </c>
    </row>
    <row r="99" spans="2:21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</row>
    <row r="100" spans="2:21" s="2" customFormat="1" ht="12" customHeight="1">
      <c r="B100" s="6"/>
      <c r="C100" s="70" t="s">
        <v>95</v>
      </c>
      <c r="D100" s="68"/>
      <c r="E100" s="22">
        <f>SUM(E101:E105)</f>
        <v>24676</v>
      </c>
      <c r="F100" s="25">
        <f aca="true" t="shared" si="30" ref="F100:F105">G100-H100</f>
        <v>67</v>
      </c>
      <c r="G100" s="22">
        <f>SUM(G101:G105)</f>
        <v>106</v>
      </c>
      <c r="H100" s="22">
        <f>SUM(H101:H105)</f>
        <v>39</v>
      </c>
      <c r="I100" s="22">
        <f aca="true" t="shared" si="31" ref="I100:I105">J100+K100</f>
        <v>92036</v>
      </c>
      <c r="J100" s="22">
        <f>SUM(J101:J109)</f>
        <v>45674</v>
      </c>
      <c r="K100" s="22">
        <f>SUM(K101:K109)</f>
        <v>46362</v>
      </c>
      <c r="L100" s="22">
        <f>SUM(L101:L105)</f>
        <v>38</v>
      </c>
      <c r="M100" s="22">
        <f aca="true" t="shared" si="32" ref="M100:M105">N100-O100</f>
        <v>49</v>
      </c>
      <c r="N100" s="22">
        <f>SUM(N101:N105)</f>
        <v>100</v>
      </c>
      <c r="O100" s="22">
        <f>SUM(O101:O105)</f>
        <v>51</v>
      </c>
      <c r="P100" s="22">
        <f aca="true" t="shared" si="33" ref="P100:P105">Q100-R100</f>
        <v>-11</v>
      </c>
      <c r="Q100" s="22">
        <f>SUM(Q101:Q105)</f>
        <v>278</v>
      </c>
      <c r="R100" s="22">
        <f>SUM(R101:R105)</f>
        <v>289</v>
      </c>
      <c r="S100" s="23">
        <f aca="true" t="shared" si="34" ref="S100:S105">T100+U100</f>
        <v>138</v>
      </c>
      <c r="T100" s="23">
        <f>SUM(T101:T105)</f>
        <v>63</v>
      </c>
      <c r="U100" s="23">
        <f>SUM(U101:U105)</f>
        <v>75</v>
      </c>
    </row>
    <row r="101" spans="2:21" s="2" customFormat="1" ht="12" customHeight="1">
      <c r="B101" s="6"/>
      <c r="C101" s="12"/>
      <c r="D101" s="5" t="s">
        <v>96</v>
      </c>
      <c r="E101" s="24">
        <v>3524</v>
      </c>
      <c r="F101" s="24">
        <f t="shared" si="30"/>
        <v>1</v>
      </c>
      <c r="G101" s="24">
        <v>4</v>
      </c>
      <c r="H101" s="24">
        <v>3</v>
      </c>
      <c r="I101" s="24">
        <f t="shared" si="31"/>
        <v>15986</v>
      </c>
      <c r="J101" s="24">
        <v>7888</v>
      </c>
      <c r="K101" s="24">
        <v>8098</v>
      </c>
      <c r="L101" s="24">
        <v>-42</v>
      </c>
      <c r="M101" s="24">
        <f t="shared" si="32"/>
        <v>-7</v>
      </c>
      <c r="N101" s="24">
        <v>12</v>
      </c>
      <c r="O101" s="24">
        <v>19</v>
      </c>
      <c r="P101" s="24">
        <f t="shared" si="33"/>
        <v>-35</v>
      </c>
      <c r="Q101" s="24">
        <v>21</v>
      </c>
      <c r="R101" s="24">
        <v>56</v>
      </c>
      <c r="S101" s="21">
        <f t="shared" si="34"/>
        <v>37</v>
      </c>
      <c r="T101" s="21">
        <v>17</v>
      </c>
      <c r="U101" s="21">
        <v>20</v>
      </c>
    </row>
    <row r="102" spans="2:21" s="2" customFormat="1" ht="12" customHeight="1">
      <c r="B102" s="6"/>
      <c r="C102" s="12"/>
      <c r="D102" s="5" t="s">
        <v>0</v>
      </c>
      <c r="E102" s="24">
        <v>2449</v>
      </c>
      <c r="F102" s="24">
        <f t="shared" si="30"/>
        <v>5</v>
      </c>
      <c r="G102" s="24">
        <v>6</v>
      </c>
      <c r="H102" s="24">
        <v>1</v>
      </c>
      <c r="I102" s="24">
        <f t="shared" si="31"/>
        <v>9913</v>
      </c>
      <c r="J102" s="24">
        <v>4959</v>
      </c>
      <c r="K102" s="24">
        <v>4954</v>
      </c>
      <c r="L102" s="24">
        <v>-8</v>
      </c>
      <c r="M102" s="24">
        <f t="shared" si="32"/>
        <v>7</v>
      </c>
      <c r="N102" s="24">
        <v>14</v>
      </c>
      <c r="O102" s="24">
        <v>7</v>
      </c>
      <c r="P102" s="24">
        <f t="shared" si="33"/>
        <v>-15</v>
      </c>
      <c r="Q102" s="24">
        <v>15</v>
      </c>
      <c r="R102" s="24">
        <v>30</v>
      </c>
      <c r="S102" s="21">
        <f t="shared" si="34"/>
        <v>12</v>
      </c>
      <c r="T102" s="21">
        <v>4</v>
      </c>
      <c r="U102" s="21">
        <v>8</v>
      </c>
    </row>
    <row r="103" spans="2:21" s="2" customFormat="1" ht="12" customHeight="1">
      <c r="B103" s="6"/>
      <c r="C103" s="12"/>
      <c r="D103" s="5" t="s">
        <v>97</v>
      </c>
      <c r="E103" s="24">
        <v>2557</v>
      </c>
      <c r="F103" s="24">
        <f t="shared" si="30"/>
        <v>6</v>
      </c>
      <c r="G103" s="24">
        <v>8</v>
      </c>
      <c r="H103" s="24">
        <v>2</v>
      </c>
      <c r="I103" s="24">
        <f t="shared" si="31"/>
        <v>10922</v>
      </c>
      <c r="J103" s="24">
        <v>5376</v>
      </c>
      <c r="K103" s="24">
        <v>5546</v>
      </c>
      <c r="L103" s="24">
        <v>20</v>
      </c>
      <c r="M103" s="24">
        <f t="shared" si="32"/>
        <v>7</v>
      </c>
      <c r="N103" s="24">
        <v>11</v>
      </c>
      <c r="O103" s="24">
        <v>4</v>
      </c>
      <c r="P103" s="24">
        <f t="shared" si="33"/>
        <v>13</v>
      </c>
      <c r="Q103" s="24">
        <v>29</v>
      </c>
      <c r="R103" s="24">
        <v>16</v>
      </c>
      <c r="S103" s="21">
        <f t="shared" si="34"/>
        <v>11</v>
      </c>
      <c r="T103" s="21">
        <v>4</v>
      </c>
      <c r="U103" s="21">
        <v>7</v>
      </c>
    </row>
    <row r="104" spans="2:21" s="2" customFormat="1" ht="12" customHeight="1">
      <c r="B104" s="6"/>
      <c r="C104" s="12"/>
      <c r="D104" s="5" t="s">
        <v>98</v>
      </c>
      <c r="E104" s="24">
        <v>10394</v>
      </c>
      <c r="F104" s="24">
        <f t="shared" si="30"/>
        <v>39</v>
      </c>
      <c r="G104" s="24">
        <v>66</v>
      </c>
      <c r="H104" s="24">
        <v>27</v>
      </c>
      <c r="I104" s="24">
        <f t="shared" si="31"/>
        <v>32462</v>
      </c>
      <c r="J104" s="24">
        <v>16174</v>
      </c>
      <c r="K104" s="24">
        <v>16288</v>
      </c>
      <c r="L104" s="24">
        <v>13</v>
      </c>
      <c r="M104" s="24">
        <f t="shared" si="32"/>
        <v>25</v>
      </c>
      <c r="N104" s="24">
        <v>41</v>
      </c>
      <c r="O104" s="24">
        <v>16</v>
      </c>
      <c r="P104" s="24">
        <f t="shared" si="33"/>
        <v>-12</v>
      </c>
      <c r="Q104" s="24">
        <v>137</v>
      </c>
      <c r="R104" s="24">
        <v>149</v>
      </c>
      <c r="S104" s="21">
        <f t="shared" si="34"/>
        <v>58</v>
      </c>
      <c r="T104" s="21">
        <v>28</v>
      </c>
      <c r="U104" s="21">
        <v>30</v>
      </c>
    </row>
    <row r="105" spans="2:21" s="2" customFormat="1" ht="12" customHeight="1">
      <c r="B105" s="6"/>
      <c r="C105" s="12"/>
      <c r="D105" s="5" t="s">
        <v>99</v>
      </c>
      <c r="E105" s="24">
        <v>5752</v>
      </c>
      <c r="F105" s="24">
        <f t="shared" si="30"/>
        <v>16</v>
      </c>
      <c r="G105" s="24">
        <v>22</v>
      </c>
      <c r="H105" s="24">
        <v>6</v>
      </c>
      <c r="I105" s="24">
        <f t="shared" si="31"/>
        <v>22753</v>
      </c>
      <c r="J105" s="24">
        <v>11277</v>
      </c>
      <c r="K105" s="24">
        <v>11476</v>
      </c>
      <c r="L105" s="24">
        <v>55</v>
      </c>
      <c r="M105" s="24">
        <f t="shared" si="32"/>
        <v>17</v>
      </c>
      <c r="N105" s="24">
        <v>22</v>
      </c>
      <c r="O105" s="24">
        <v>5</v>
      </c>
      <c r="P105" s="24">
        <f t="shared" si="33"/>
        <v>38</v>
      </c>
      <c r="Q105" s="24">
        <v>76</v>
      </c>
      <c r="R105" s="24">
        <v>38</v>
      </c>
      <c r="S105" s="21">
        <f t="shared" si="34"/>
        <v>20</v>
      </c>
      <c r="T105" s="21">
        <v>10</v>
      </c>
      <c r="U105" s="21">
        <v>10</v>
      </c>
    </row>
    <row r="106" spans="2:21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L5:L6"/>
    <mergeCell ref="M5:O5"/>
    <mergeCell ref="P5:R5"/>
    <mergeCell ref="I3:R4"/>
    <mergeCell ref="I5:I6"/>
    <mergeCell ref="J5:J6"/>
    <mergeCell ref="K5:K6"/>
    <mergeCell ref="F5:F6"/>
    <mergeCell ref="G5:G6"/>
    <mergeCell ref="H5:H6"/>
    <mergeCell ref="E3:H4"/>
    <mergeCell ref="E5:E6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U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108</v>
      </c>
    </row>
    <row r="3" spans="2:21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</row>
    <row r="4" spans="2:21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</row>
    <row r="5" spans="2:21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</row>
    <row r="6" spans="2:21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</row>
    <row r="7" spans="2:21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</row>
    <row r="8" spans="2:21" s="2" customFormat="1" ht="12" customHeight="1">
      <c r="B8" s="66" t="s">
        <v>2</v>
      </c>
      <c r="C8" s="67"/>
      <c r="D8" s="68"/>
      <c r="E8" s="22">
        <f>E9+E10</f>
        <v>531267</v>
      </c>
      <c r="F8" s="22">
        <f>G8-H8</f>
        <v>543</v>
      </c>
      <c r="G8" s="22">
        <f>G9+G10</f>
        <v>2182</v>
      </c>
      <c r="H8" s="22">
        <f>H9+H10</f>
        <v>1639</v>
      </c>
      <c r="I8" s="22">
        <f>J8+K8</f>
        <v>1872415</v>
      </c>
      <c r="J8" s="22">
        <f>J9+J10</f>
        <v>921208</v>
      </c>
      <c r="K8" s="22">
        <f>K9+K10</f>
        <v>951207</v>
      </c>
      <c r="L8" s="22">
        <f>L9+L10</f>
        <v>1366</v>
      </c>
      <c r="M8" s="22">
        <f>N8-O8</f>
        <v>1214</v>
      </c>
      <c r="N8" s="22">
        <f>N9+N10</f>
        <v>2106</v>
      </c>
      <c r="O8" s="22">
        <f>O9+O10</f>
        <v>892</v>
      </c>
      <c r="P8" s="22">
        <f>Q8-R8</f>
        <v>152</v>
      </c>
      <c r="Q8" s="22">
        <f>Q9+Q10</f>
        <v>4703</v>
      </c>
      <c r="R8" s="22">
        <f>R9+R10</f>
        <v>4551</v>
      </c>
      <c r="S8" s="23">
        <f>T8+U8</f>
        <v>2346</v>
      </c>
      <c r="T8" s="23">
        <f>T9+T10</f>
        <v>1113</v>
      </c>
      <c r="U8" s="23">
        <f>U9+U10</f>
        <v>1233</v>
      </c>
    </row>
    <row r="9" spans="2:21" s="2" customFormat="1" ht="12" customHeight="1">
      <c r="B9" s="66" t="s">
        <v>3</v>
      </c>
      <c r="C9" s="69"/>
      <c r="D9" s="56"/>
      <c r="E9" s="22">
        <f>SUM(E12:E22)</f>
        <v>348206</v>
      </c>
      <c r="F9" s="22">
        <f>G9-H9</f>
        <v>391</v>
      </c>
      <c r="G9" s="22">
        <f>SUM(G12:G22)</f>
        <v>1614</v>
      </c>
      <c r="H9" s="22">
        <f>SUM(H12:H22)</f>
        <v>1223</v>
      </c>
      <c r="I9" s="22">
        <f>J9+K9</f>
        <v>1174830</v>
      </c>
      <c r="J9" s="22">
        <f>SUM(J12:J22)</f>
        <v>576646</v>
      </c>
      <c r="K9" s="22">
        <f>SUM(K12:K22)</f>
        <v>598184</v>
      </c>
      <c r="L9" s="22">
        <f>SUM(L12:L22)</f>
        <v>1083</v>
      </c>
      <c r="M9" s="22">
        <f>N9-O9</f>
        <v>798</v>
      </c>
      <c r="N9" s="22">
        <f>SUM(N12:N22)</f>
        <v>1349</v>
      </c>
      <c r="O9" s="22">
        <f>SUM(O12:O22)</f>
        <v>551</v>
      </c>
      <c r="P9" s="22">
        <f>Q9-R9</f>
        <v>285</v>
      </c>
      <c r="Q9" s="22">
        <f>SUM(Q12:Q22)</f>
        <v>2971</v>
      </c>
      <c r="R9" s="22">
        <f>SUM(R12:R22)</f>
        <v>2686</v>
      </c>
      <c r="S9" s="23">
        <f>T9+U9</f>
        <v>1293</v>
      </c>
      <c r="T9" s="23">
        <f>SUM(T12:T22)</f>
        <v>616</v>
      </c>
      <c r="U9" s="23">
        <f>SUM(U12:U22)</f>
        <v>677</v>
      </c>
    </row>
    <row r="10" spans="2:21" s="2" customFormat="1" ht="12" customHeight="1">
      <c r="B10" s="66" t="s">
        <v>4</v>
      </c>
      <c r="C10" s="69"/>
      <c r="D10" s="56"/>
      <c r="E10" s="22">
        <f>E24+E35+E41+E48+E56+E62+E65+E75+E85+E91+E97+E100</f>
        <v>183061</v>
      </c>
      <c r="F10" s="22">
        <f>G10-H10</f>
        <v>152</v>
      </c>
      <c r="G10" s="22">
        <f>G24+G35+G41+G48+G56+G62+G65+G75+G85+G91+G97+G100</f>
        <v>568</v>
      </c>
      <c r="H10" s="22">
        <f>H24+H35+H41+H48+H56+H62+H65+H75+H85+H91+H97+H100</f>
        <v>416</v>
      </c>
      <c r="I10" s="22">
        <f>J10+K10</f>
        <v>697585</v>
      </c>
      <c r="J10" s="22">
        <f>J24+J35+J41+J48+J56+J62+J65+J75+J85+J91+J97+J100</f>
        <v>344562</v>
      </c>
      <c r="K10" s="22">
        <f>K24+K35+K41+K48+K56+K62+K65+K75+K85+K91+K97+K100</f>
        <v>353023</v>
      </c>
      <c r="L10" s="22">
        <f>L24+L35+L41+L48+L56+L62+L65+L75+L85+L91+L97+L100</f>
        <v>283</v>
      </c>
      <c r="M10" s="22">
        <f>N10-O10</f>
        <v>416</v>
      </c>
      <c r="N10" s="22">
        <f>N24+N35+N41+N48+N56+N62+N65+N75+N85+N91+N97+N100</f>
        <v>757</v>
      </c>
      <c r="O10" s="22">
        <f>O24+O35+O41+O48+O56+O62+O65+O75+O85+O91+O97+O100</f>
        <v>341</v>
      </c>
      <c r="P10" s="22">
        <f>Q10-R10</f>
        <v>-133</v>
      </c>
      <c r="Q10" s="22">
        <f>Q24+Q35+Q41+Q48+Q56+Q62+Q65+Q75+Q85+Q91+Q97+Q100</f>
        <v>1732</v>
      </c>
      <c r="R10" s="22">
        <f>R24+R35+R41+R48+R56+R62+R65+R75+R85+R91+R97+R100</f>
        <v>1865</v>
      </c>
      <c r="S10" s="23">
        <f>S24+S35+S41+S48+S56+S62+S65+S75+S85+S91+S97+S100</f>
        <v>1053</v>
      </c>
      <c r="T10" s="23">
        <f>T24+T35+T41+T48+T56+T62+T65+T75+T85+T91+T97+T100</f>
        <v>497</v>
      </c>
      <c r="U10" s="23">
        <f>U24+U35+U41+U48+U56+U62+U65+U75+U85+U91+U97+U100</f>
        <v>556</v>
      </c>
    </row>
    <row r="11" spans="2:21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</row>
    <row r="12" spans="2:21" s="2" customFormat="1" ht="12" customHeight="1">
      <c r="B12" s="3"/>
      <c r="C12" s="55" t="s">
        <v>21</v>
      </c>
      <c r="D12" s="56"/>
      <c r="E12" s="24">
        <v>82730</v>
      </c>
      <c r="F12" s="24">
        <f aca="true" t="shared" si="0" ref="F12:F22">G12-H12</f>
        <v>187</v>
      </c>
      <c r="G12" s="24">
        <v>457</v>
      </c>
      <c r="H12" s="24">
        <v>270</v>
      </c>
      <c r="I12" s="24">
        <f aca="true" t="shared" si="1" ref="I12:I22">J12+K12</f>
        <v>269384</v>
      </c>
      <c r="J12" s="24">
        <v>131364</v>
      </c>
      <c r="K12" s="24">
        <v>138020</v>
      </c>
      <c r="L12" s="24">
        <v>377</v>
      </c>
      <c r="M12" s="24">
        <f aca="true" t="shared" si="2" ref="M12:M22">N12-O12</f>
        <v>176</v>
      </c>
      <c r="N12" s="24">
        <v>291</v>
      </c>
      <c r="O12" s="24">
        <v>115</v>
      </c>
      <c r="P12" s="24">
        <f aca="true" t="shared" si="3" ref="P12:P22">Q12-R12</f>
        <v>201</v>
      </c>
      <c r="Q12" s="24">
        <v>819</v>
      </c>
      <c r="R12" s="24">
        <v>618</v>
      </c>
      <c r="S12" s="21">
        <f>T12+U12</f>
        <v>282</v>
      </c>
      <c r="T12" s="21">
        <v>135</v>
      </c>
      <c r="U12" s="21">
        <v>147</v>
      </c>
    </row>
    <row r="13" spans="2:21" s="2" customFormat="1" ht="12" customHeight="1">
      <c r="B13" s="3"/>
      <c r="C13" s="55" t="s">
        <v>22</v>
      </c>
      <c r="D13" s="56"/>
      <c r="E13" s="24">
        <v>70597</v>
      </c>
      <c r="F13" s="24">
        <f t="shared" si="0"/>
        <v>85</v>
      </c>
      <c r="G13" s="24">
        <v>344</v>
      </c>
      <c r="H13" s="24">
        <v>259</v>
      </c>
      <c r="I13" s="24">
        <f t="shared" si="1"/>
        <v>224972</v>
      </c>
      <c r="J13" s="24">
        <v>111292</v>
      </c>
      <c r="K13" s="24">
        <v>113680</v>
      </c>
      <c r="L13" s="24">
        <v>196</v>
      </c>
      <c r="M13" s="24">
        <f t="shared" si="2"/>
        <v>191</v>
      </c>
      <c r="N13" s="24">
        <v>280</v>
      </c>
      <c r="O13" s="24">
        <v>89</v>
      </c>
      <c r="P13" s="24">
        <f t="shared" si="3"/>
        <v>5</v>
      </c>
      <c r="Q13" s="24">
        <v>611</v>
      </c>
      <c r="R13" s="24">
        <v>606</v>
      </c>
      <c r="S13" s="21">
        <f aca="true" t="shared" si="4" ref="S13:S22">T13+U13</f>
        <v>310</v>
      </c>
      <c r="T13" s="21">
        <v>144</v>
      </c>
      <c r="U13" s="21">
        <v>166</v>
      </c>
    </row>
    <row r="14" spans="2:21" s="2" customFormat="1" ht="12" customHeight="1">
      <c r="B14" s="6"/>
      <c r="C14" s="55" t="s">
        <v>23</v>
      </c>
      <c r="D14" s="56"/>
      <c r="E14" s="24">
        <v>39248</v>
      </c>
      <c r="F14" s="24">
        <f t="shared" si="0"/>
        <v>-56</v>
      </c>
      <c r="G14" s="24">
        <v>194</v>
      </c>
      <c r="H14" s="24">
        <v>250</v>
      </c>
      <c r="I14" s="24">
        <f t="shared" si="1"/>
        <v>132355</v>
      </c>
      <c r="J14" s="24">
        <v>63707</v>
      </c>
      <c r="K14" s="24">
        <v>68648</v>
      </c>
      <c r="L14" s="24">
        <v>-59</v>
      </c>
      <c r="M14" s="24">
        <f t="shared" si="2"/>
        <v>55</v>
      </c>
      <c r="N14" s="24">
        <v>129</v>
      </c>
      <c r="O14" s="24">
        <v>74</v>
      </c>
      <c r="P14" s="24">
        <f t="shared" si="3"/>
        <v>-114</v>
      </c>
      <c r="Q14" s="24">
        <v>181</v>
      </c>
      <c r="R14" s="24">
        <v>295</v>
      </c>
      <c r="S14" s="21">
        <f t="shared" si="4"/>
        <v>147</v>
      </c>
      <c r="T14" s="21">
        <v>70</v>
      </c>
      <c r="U14" s="21">
        <v>77</v>
      </c>
    </row>
    <row r="15" spans="2:21" s="2" customFormat="1" ht="12" customHeight="1">
      <c r="B15" s="6"/>
      <c r="C15" s="55" t="s">
        <v>24</v>
      </c>
      <c r="D15" s="56"/>
      <c r="E15" s="24">
        <v>30950</v>
      </c>
      <c r="F15" s="24">
        <f t="shared" si="0"/>
        <v>42</v>
      </c>
      <c r="G15" s="24">
        <v>124</v>
      </c>
      <c r="H15" s="24">
        <v>82</v>
      </c>
      <c r="I15" s="24">
        <f t="shared" si="1"/>
        <v>108100</v>
      </c>
      <c r="J15" s="24">
        <v>53291</v>
      </c>
      <c r="K15" s="24">
        <v>54809</v>
      </c>
      <c r="L15" s="24">
        <v>142</v>
      </c>
      <c r="M15" s="24">
        <f t="shared" si="2"/>
        <v>90</v>
      </c>
      <c r="N15" s="24">
        <v>138</v>
      </c>
      <c r="O15" s="24">
        <v>48</v>
      </c>
      <c r="P15" s="24">
        <f t="shared" si="3"/>
        <v>52</v>
      </c>
      <c r="Q15" s="24">
        <v>258</v>
      </c>
      <c r="R15" s="24">
        <v>206</v>
      </c>
      <c r="S15" s="21">
        <f t="shared" si="4"/>
        <v>97</v>
      </c>
      <c r="T15" s="21">
        <v>45</v>
      </c>
      <c r="U15" s="21">
        <v>52</v>
      </c>
    </row>
    <row r="16" spans="2:21" s="2" customFormat="1" ht="12" customHeight="1">
      <c r="B16" s="6"/>
      <c r="C16" s="55" t="s">
        <v>25</v>
      </c>
      <c r="D16" s="56"/>
      <c r="E16" s="24">
        <v>36833</v>
      </c>
      <c r="F16" s="24">
        <f t="shared" si="0"/>
        <v>43</v>
      </c>
      <c r="G16" s="24">
        <v>191</v>
      </c>
      <c r="H16" s="24">
        <v>148</v>
      </c>
      <c r="I16" s="24">
        <f t="shared" si="1"/>
        <v>127278</v>
      </c>
      <c r="J16" s="24">
        <v>63860</v>
      </c>
      <c r="K16" s="24">
        <v>63418</v>
      </c>
      <c r="L16" s="24">
        <v>136</v>
      </c>
      <c r="M16" s="24">
        <f t="shared" si="2"/>
        <v>110</v>
      </c>
      <c r="N16" s="24">
        <v>161</v>
      </c>
      <c r="O16" s="24">
        <v>51</v>
      </c>
      <c r="P16" s="24">
        <f t="shared" si="3"/>
        <v>26</v>
      </c>
      <c r="Q16" s="24">
        <v>368</v>
      </c>
      <c r="R16" s="24">
        <v>342</v>
      </c>
      <c r="S16" s="21">
        <f t="shared" si="4"/>
        <v>137</v>
      </c>
      <c r="T16" s="21">
        <v>68</v>
      </c>
      <c r="U16" s="21">
        <v>69</v>
      </c>
    </row>
    <row r="17" spans="2:21" s="2" customFormat="1" ht="12" customHeight="1">
      <c r="B17" s="6"/>
      <c r="C17" s="55" t="s">
        <v>26</v>
      </c>
      <c r="D17" s="56"/>
      <c r="E17" s="24">
        <v>13863</v>
      </c>
      <c r="F17" s="24">
        <f t="shared" si="0"/>
        <v>17</v>
      </c>
      <c r="G17" s="24">
        <v>49</v>
      </c>
      <c r="H17" s="24">
        <v>32</v>
      </c>
      <c r="I17" s="24">
        <f t="shared" si="1"/>
        <v>47385</v>
      </c>
      <c r="J17" s="24">
        <v>23268</v>
      </c>
      <c r="K17" s="24">
        <v>24117</v>
      </c>
      <c r="L17" s="24">
        <v>59</v>
      </c>
      <c r="M17" s="24">
        <f t="shared" si="2"/>
        <v>37</v>
      </c>
      <c r="N17" s="24">
        <v>59</v>
      </c>
      <c r="O17" s="24">
        <v>22</v>
      </c>
      <c r="P17" s="24">
        <f t="shared" si="3"/>
        <v>22</v>
      </c>
      <c r="Q17" s="24">
        <v>139</v>
      </c>
      <c r="R17" s="24">
        <v>117</v>
      </c>
      <c r="S17" s="21">
        <f t="shared" si="4"/>
        <v>69</v>
      </c>
      <c r="T17" s="21">
        <v>34</v>
      </c>
      <c r="U17" s="21">
        <v>35</v>
      </c>
    </row>
    <row r="18" spans="2:21" s="2" customFormat="1" ht="12" customHeight="1">
      <c r="B18" s="6"/>
      <c r="C18" s="55" t="s">
        <v>27</v>
      </c>
      <c r="D18" s="56"/>
      <c r="E18" s="24">
        <v>20333</v>
      </c>
      <c r="F18" s="24">
        <f t="shared" si="0"/>
        <v>16</v>
      </c>
      <c r="G18" s="24">
        <v>78</v>
      </c>
      <c r="H18" s="24">
        <v>62</v>
      </c>
      <c r="I18" s="24">
        <f t="shared" si="1"/>
        <v>71221</v>
      </c>
      <c r="J18" s="24">
        <v>34927</v>
      </c>
      <c r="K18" s="24">
        <v>36294</v>
      </c>
      <c r="L18" s="24">
        <v>52</v>
      </c>
      <c r="M18" s="24">
        <f t="shared" si="2"/>
        <v>40</v>
      </c>
      <c r="N18" s="24">
        <v>76</v>
      </c>
      <c r="O18" s="24">
        <v>36</v>
      </c>
      <c r="P18" s="24">
        <f t="shared" si="3"/>
        <v>12</v>
      </c>
      <c r="Q18" s="24">
        <v>160</v>
      </c>
      <c r="R18" s="24">
        <v>148</v>
      </c>
      <c r="S18" s="21">
        <f t="shared" si="4"/>
        <v>54</v>
      </c>
      <c r="T18" s="21">
        <v>30</v>
      </c>
      <c r="U18" s="21">
        <v>24</v>
      </c>
    </row>
    <row r="19" spans="2:21" s="2" customFormat="1" ht="12" customHeight="1">
      <c r="B19" s="6"/>
      <c r="C19" s="55" t="s">
        <v>28</v>
      </c>
      <c r="D19" s="56"/>
      <c r="E19" s="24">
        <v>13574</v>
      </c>
      <c r="F19" s="24">
        <f t="shared" si="0"/>
        <v>22</v>
      </c>
      <c r="G19" s="24">
        <v>45</v>
      </c>
      <c r="H19" s="24">
        <v>23</v>
      </c>
      <c r="I19" s="24">
        <f t="shared" si="1"/>
        <v>47357</v>
      </c>
      <c r="J19" s="24">
        <v>23132</v>
      </c>
      <c r="K19" s="24">
        <v>24225</v>
      </c>
      <c r="L19" s="24">
        <v>74</v>
      </c>
      <c r="M19" s="24">
        <f t="shared" si="2"/>
        <v>35</v>
      </c>
      <c r="N19" s="24">
        <v>55</v>
      </c>
      <c r="O19" s="24">
        <v>20</v>
      </c>
      <c r="P19" s="24">
        <f t="shared" si="3"/>
        <v>39</v>
      </c>
      <c r="Q19" s="24">
        <v>152</v>
      </c>
      <c r="R19" s="24">
        <v>113</v>
      </c>
      <c r="S19" s="21">
        <f t="shared" si="4"/>
        <v>71</v>
      </c>
      <c r="T19" s="21">
        <v>32</v>
      </c>
      <c r="U19" s="21">
        <v>39</v>
      </c>
    </row>
    <row r="20" spans="2:21" s="2" customFormat="1" ht="12" customHeight="1">
      <c r="B20" s="6"/>
      <c r="C20" s="55" t="s">
        <v>29</v>
      </c>
      <c r="D20" s="56"/>
      <c r="E20" s="24">
        <v>15047</v>
      </c>
      <c r="F20" s="24">
        <f t="shared" si="0"/>
        <v>9</v>
      </c>
      <c r="G20" s="24">
        <v>59</v>
      </c>
      <c r="H20" s="24">
        <v>50</v>
      </c>
      <c r="I20" s="24">
        <f t="shared" si="1"/>
        <v>54987</v>
      </c>
      <c r="J20" s="24">
        <v>27010</v>
      </c>
      <c r="K20" s="24">
        <v>27977</v>
      </c>
      <c r="L20" s="24">
        <v>10</v>
      </c>
      <c r="M20" s="24">
        <f t="shared" si="2"/>
        <v>25</v>
      </c>
      <c r="N20" s="24">
        <v>63</v>
      </c>
      <c r="O20" s="24">
        <v>38</v>
      </c>
      <c r="P20" s="24">
        <f t="shared" si="3"/>
        <v>-15</v>
      </c>
      <c r="Q20" s="24">
        <v>112</v>
      </c>
      <c r="R20" s="24">
        <v>127</v>
      </c>
      <c r="S20" s="21">
        <f t="shared" si="4"/>
        <v>57</v>
      </c>
      <c r="T20" s="21">
        <v>26</v>
      </c>
      <c r="U20" s="21">
        <v>31</v>
      </c>
    </row>
    <row r="21" spans="2:21" s="2" customFormat="1" ht="12" customHeight="1">
      <c r="B21" s="6"/>
      <c r="C21" s="55" t="s">
        <v>30</v>
      </c>
      <c r="D21" s="56"/>
      <c r="E21" s="24">
        <v>12834</v>
      </c>
      <c r="F21" s="24">
        <f t="shared" si="0"/>
        <v>8</v>
      </c>
      <c r="G21" s="24">
        <v>40</v>
      </c>
      <c r="H21" s="24">
        <v>32</v>
      </c>
      <c r="I21" s="24">
        <f t="shared" si="1"/>
        <v>48150</v>
      </c>
      <c r="J21" s="24">
        <v>23437</v>
      </c>
      <c r="K21" s="24">
        <v>24713</v>
      </c>
      <c r="L21" s="24">
        <v>42</v>
      </c>
      <c r="M21" s="24">
        <f t="shared" si="2"/>
        <v>26</v>
      </c>
      <c r="N21" s="24">
        <v>59</v>
      </c>
      <c r="O21" s="24">
        <v>33</v>
      </c>
      <c r="P21" s="24">
        <f t="shared" si="3"/>
        <v>16</v>
      </c>
      <c r="Q21" s="24">
        <v>75</v>
      </c>
      <c r="R21" s="24">
        <v>59</v>
      </c>
      <c r="S21" s="21">
        <f t="shared" si="4"/>
        <v>37</v>
      </c>
      <c r="T21" s="21">
        <v>15</v>
      </c>
      <c r="U21" s="21">
        <v>22</v>
      </c>
    </row>
    <row r="22" spans="2:21" s="2" customFormat="1" ht="12" customHeight="1">
      <c r="B22" s="6"/>
      <c r="C22" s="55" t="s">
        <v>31</v>
      </c>
      <c r="D22" s="56"/>
      <c r="E22" s="24">
        <v>12197</v>
      </c>
      <c r="F22" s="24">
        <f t="shared" si="0"/>
        <v>18</v>
      </c>
      <c r="G22" s="24">
        <v>33</v>
      </c>
      <c r="H22" s="24">
        <v>15</v>
      </c>
      <c r="I22" s="24">
        <f t="shared" si="1"/>
        <v>43641</v>
      </c>
      <c r="J22" s="24">
        <v>21358</v>
      </c>
      <c r="K22" s="24">
        <v>22283</v>
      </c>
      <c r="L22" s="24">
        <v>54</v>
      </c>
      <c r="M22" s="24">
        <f t="shared" si="2"/>
        <v>13</v>
      </c>
      <c r="N22" s="24">
        <v>38</v>
      </c>
      <c r="O22" s="24">
        <v>25</v>
      </c>
      <c r="P22" s="24">
        <f t="shared" si="3"/>
        <v>41</v>
      </c>
      <c r="Q22" s="24">
        <v>96</v>
      </c>
      <c r="R22" s="24">
        <v>55</v>
      </c>
      <c r="S22" s="21">
        <f t="shared" si="4"/>
        <v>32</v>
      </c>
      <c r="T22" s="21">
        <v>17</v>
      </c>
      <c r="U22" s="21">
        <v>15</v>
      </c>
    </row>
    <row r="23" spans="2:21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2:21" s="2" customFormat="1" ht="12" customHeight="1">
      <c r="B24" s="8"/>
      <c r="C24" s="70" t="s">
        <v>32</v>
      </c>
      <c r="D24" s="68"/>
      <c r="E24" s="22">
        <f>SUM(E25:E33)</f>
        <v>21100</v>
      </c>
      <c r="F24" s="22">
        <f aca="true" t="shared" si="5" ref="F24:F33">G24-H24</f>
        <v>14</v>
      </c>
      <c r="G24" s="22">
        <f>SUM(G25:G33)</f>
        <v>47</v>
      </c>
      <c r="H24" s="22">
        <f>SUM(H25:H33)</f>
        <v>33</v>
      </c>
      <c r="I24" s="22">
        <f aca="true" t="shared" si="6" ref="I24:I33">J24+K24</f>
        <v>88561</v>
      </c>
      <c r="J24" s="22">
        <f>SUM(J25:J33)</f>
        <v>43757</v>
      </c>
      <c r="K24" s="22">
        <f>SUM(K25:K33)</f>
        <v>44804</v>
      </c>
      <c r="L24" s="22">
        <f>SUM(L25:L33)</f>
        <v>49</v>
      </c>
      <c r="M24" s="22">
        <f aca="true" t="shared" si="7" ref="M24:M33">N24-O24</f>
        <v>59</v>
      </c>
      <c r="N24" s="22">
        <f>SUM(N25:N33)</f>
        <v>103</v>
      </c>
      <c r="O24" s="22">
        <f>SUM(O25:O33)</f>
        <v>44</v>
      </c>
      <c r="P24" s="22">
        <f aca="true" t="shared" si="8" ref="P24:P33">Q24-R24</f>
        <v>-10</v>
      </c>
      <c r="Q24" s="22">
        <f>SUM(Q25:Q33)</f>
        <v>169</v>
      </c>
      <c r="R24" s="22">
        <f>SUM(R25:R33)</f>
        <v>179</v>
      </c>
      <c r="S24" s="23">
        <f>T24+U24</f>
        <v>114</v>
      </c>
      <c r="T24" s="23">
        <f>SUM(T25:T33)</f>
        <v>42</v>
      </c>
      <c r="U24" s="23">
        <f>SUM(U25:U33)</f>
        <v>72</v>
      </c>
    </row>
    <row r="25" spans="2:21" s="2" customFormat="1" ht="12" customHeight="1">
      <c r="B25" s="6"/>
      <c r="C25" s="11"/>
      <c r="D25" s="9" t="s">
        <v>33</v>
      </c>
      <c r="E25" s="24">
        <v>2034</v>
      </c>
      <c r="F25" s="24">
        <f t="shared" si="5"/>
        <v>1</v>
      </c>
      <c r="G25" s="24">
        <v>4</v>
      </c>
      <c r="H25" s="24">
        <v>3</v>
      </c>
      <c r="I25" s="24">
        <f t="shared" si="6"/>
        <v>8817</v>
      </c>
      <c r="J25" s="24">
        <v>4354</v>
      </c>
      <c r="K25" s="24">
        <v>4463</v>
      </c>
      <c r="L25" s="24">
        <v>1</v>
      </c>
      <c r="M25" s="24">
        <f t="shared" si="7"/>
        <v>6</v>
      </c>
      <c r="N25" s="24">
        <v>9</v>
      </c>
      <c r="O25" s="24">
        <v>3</v>
      </c>
      <c r="P25" s="24">
        <f t="shared" si="8"/>
        <v>-5</v>
      </c>
      <c r="Q25" s="24">
        <v>11</v>
      </c>
      <c r="R25" s="24">
        <v>16</v>
      </c>
      <c r="S25" s="21">
        <f>T25+U25</f>
        <v>10</v>
      </c>
      <c r="T25" s="21">
        <v>3</v>
      </c>
      <c r="U25" s="21">
        <v>7</v>
      </c>
    </row>
    <row r="26" spans="2:21" s="2" customFormat="1" ht="12" customHeight="1">
      <c r="B26" s="6"/>
      <c r="C26" s="11"/>
      <c r="D26" s="9" t="s">
        <v>34</v>
      </c>
      <c r="E26" s="24">
        <v>3194</v>
      </c>
      <c r="F26" s="24">
        <f t="shared" si="5"/>
        <v>3</v>
      </c>
      <c r="G26" s="24">
        <v>8</v>
      </c>
      <c r="H26" s="24">
        <v>5</v>
      </c>
      <c r="I26" s="24">
        <f t="shared" si="6"/>
        <v>13757</v>
      </c>
      <c r="J26" s="24">
        <v>6845</v>
      </c>
      <c r="K26" s="24">
        <v>6912</v>
      </c>
      <c r="L26" s="24">
        <v>17</v>
      </c>
      <c r="M26" s="24">
        <f t="shared" si="7"/>
        <v>10</v>
      </c>
      <c r="N26" s="24">
        <v>13</v>
      </c>
      <c r="O26" s="24">
        <v>3</v>
      </c>
      <c r="P26" s="24">
        <f t="shared" si="8"/>
        <v>7</v>
      </c>
      <c r="Q26" s="24">
        <v>30</v>
      </c>
      <c r="R26" s="24">
        <v>23</v>
      </c>
      <c r="S26" s="21">
        <f aca="true" t="shared" si="9" ref="S26:S33">T26+U26</f>
        <v>14</v>
      </c>
      <c r="T26" s="21">
        <v>8</v>
      </c>
      <c r="U26" s="21">
        <v>6</v>
      </c>
    </row>
    <row r="27" spans="2:21" s="2" customFormat="1" ht="12" customHeight="1">
      <c r="B27" s="6"/>
      <c r="C27" s="11"/>
      <c r="D27" s="9" t="s">
        <v>35</v>
      </c>
      <c r="E27" s="24">
        <v>3839</v>
      </c>
      <c r="F27" s="24">
        <f t="shared" si="5"/>
        <v>-3</v>
      </c>
      <c r="G27" s="24">
        <v>1</v>
      </c>
      <c r="H27" s="24">
        <v>4</v>
      </c>
      <c r="I27" s="24">
        <f t="shared" si="6"/>
        <v>16146</v>
      </c>
      <c r="J27" s="24">
        <v>7964</v>
      </c>
      <c r="K27" s="24">
        <v>8182</v>
      </c>
      <c r="L27" s="24">
        <v>-3</v>
      </c>
      <c r="M27" s="24">
        <f t="shared" si="7"/>
        <v>8</v>
      </c>
      <c r="N27" s="24">
        <v>17</v>
      </c>
      <c r="O27" s="24">
        <v>9</v>
      </c>
      <c r="P27" s="24">
        <f t="shared" si="8"/>
        <v>-11</v>
      </c>
      <c r="Q27" s="24">
        <v>18</v>
      </c>
      <c r="R27" s="24">
        <v>29</v>
      </c>
      <c r="S27" s="21">
        <f t="shared" si="9"/>
        <v>23</v>
      </c>
      <c r="T27" s="21">
        <v>8</v>
      </c>
      <c r="U27" s="21">
        <v>15</v>
      </c>
    </row>
    <row r="28" spans="2:21" s="2" customFormat="1" ht="12" customHeight="1">
      <c r="B28" s="6"/>
      <c r="C28" s="11"/>
      <c r="D28" s="9" t="s">
        <v>36</v>
      </c>
      <c r="E28" s="24">
        <v>3127</v>
      </c>
      <c r="F28" s="24">
        <f t="shared" si="5"/>
        <v>5</v>
      </c>
      <c r="G28" s="24">
        <v>10</v>
      </c>
      <c r="H28" s="24">
        <v>5</v>
      </c>
      <c r="I28" s="24">
        <f t="shared" si="6"/>
        <v>12179</v>
      </c>
      <c r="J28" s="24">
        <v>5987</v>
      </c>
      <c r="K28" s="24">
        <v>6192</v>
      </c>
      <c r="L28" s="24">
        <v>19</v>
      </c>
      <c r="M28" s="24">
        <f t="shared" si="7"/>
        <v>13</v>
      </c>
      <c r="N28" s="24">
        <v>22</v>
      </c>
      <c r="O28" s="24">
        <v>9</v>
      </c>
      <c r="P28" s="24">
        <f t="shared" si="8"/>
        <v>6</v>
      </c>
      <c r="Q28" s="24">
        <v>35</v>
      </c>
      <c r="R28" s="24">
        <v>29</v>
      </c>
      <c r="S28" s="21">
        <f t="shared" si="9"/>
        <v>20</v>
      </c>
      <c r="T28" s="21">
        <v>4</v>
      </c>
      <c r="U28" s="21">
        <v>16</v>
      </c>
    </row>
    <row r="29" spans="2:21" s="2" customFormat="1" ht="12" customHeight="1">
      <c r="B29" s="6"/>
      <c r="C29" s="12"/>
      <c r="D29" s="5" t="s">
        <v>37</v>
      </c>
      <c r="E29" s="24">
        <v>1727</v>
      </c>
      <c r="F29" s="24">
        <f t="shared" si="5"/>
        <v>-1</v>
      </c>
      <c r="G29" s="24">
        <v>2</v>
      </c>
      <c r="H29" s="24">
        <v>3</v>
      </c>
      <c r="I29" s="24">
        <f t="shared" si="6"/>
        <v>7814</v>
      </c>
      <c r="J29" s="24">
        <v>3890</v>
      </c>
      <c r="K29" s="24">
        <v>3924</v>
      </c>
      <c r="L29" s="24">
        <v>-12</v>
      </c>
      <c r="M29" s="24">
        <f t="shared" si="7"/>
        <v>6</v>
      </c>
      <c r="N29" s="24">
        <v>8</v>
      </c>
      <c r="O29" s="24">
        <v>2</v>
      </c>
      <c r="P29" s="24">
        <f t="shared" si="8"/>
        <v>-18</v>
      </c>
      <c r="Q29" s="24">
        <v>9</v>
      </c>
      <c r="R29" s="24">
        <v>27</v>
      </c>
      <c r="S29" s="21">
        <f t="shared" si="9"/>
        <v>9</v>
      </c>
      <c r="T29" s="21">
        <v>5</v>
      </c>
      <c r="U29" s="21">
        <v>4</v>
      </c>
    </row>
    <row r="30" spans="2:21" s="2" customFormat="1" ht="12" customHeight="1">
      <c r="B30" s="6"/>
      <c r="C30" s="12"/>
      <c r="D30" s="5" t="s">
        <v>38</v>
      </c>
      <c r="E30" s="24">
        <v>2367</v>
      </c>
      <c r="F30" s="24">
        <f t="shared" si="5"/>
        <v>3</v>
      </c>
      <c r="G30" s="24">
        <v>7</v>
      </c>
      <c r="H30" s="24">
        <v>4</v>
      </c>
      <c r="I30" s="24">
        <f t="shared" si="6"/>
        <v>10307</v>
      </c>
      <c r="J30" s="24">
        <v>5053</v>
      </c>
      <c r="K30" s="24">
        <v>5254</v>
      </c>
      <c r="L30" s="24">
        <v>-6</v>
      </c>
      <c r="M30" s="24">
        <f t="shared" si="7"/>
        <v>-2</v>
      </c>
      <c r="N30" s="24">
        <v>3</v>
      </c>
      <c r="O30" s="24">
        <v>5</v>
      </c>
      <c r="P30" s="24">
        <f t="shared" si="8"/>
        <v>-4</v>
      </c>
      <c r="Q30" s="24">
        <v>11</v>
      </c>
      <c r="R30" s="24">
        <v>15</v>
      </c>
      <c r="S30" s="21">
        <f t="shared" si="9"/>
        <v>13</v>
      </c>
      <c r="T30" s="21">
        <v>3</v>
      </c>
      <c r="U30" s="21">
        <v>10</v>
      </c>
    </row>
    <row r="31" spans="2:21" s="2" customFormat="1" ht="12" customHeight="1">
      <c r="B31" s="6"/>
      <c r="C31" s="12"/>
      <c r="D31" s="5" t="s">
        <v>39</v>
      </c>
      <c r="E31" s="24">
        <v>2785</v>
      </c>
      <c r="F31" s="24">
        <f t="shared" si="5"/>
        <v>2</v>
      </c>
      <c r="G31" s="24">
        <v>9</v>
      </c>
      <c r="H31" s="24">
        <v>7</v>
      </c>
      <c r="I31" s="24">
        <f t="shared" si="6"/>
        <v>11867</v>
      </c>
      <c r="J31" s="24">
        <v>5878</v>
      </c>
      <c r="K31" s="24">
        <v>5989</v>
      </c>
      <c r="L31" s="24">
        <v>21</v>
      </c>
      <c r="M31" s="24">
        <f t="shared" si="7"/>
        <v>10</v>
      </c>
      <c r="N31" s="24">
        <v>19</v>
      </c>
      <c r="O31" s="24">
        <v>9</v>
      </c>
      <c r="P31" s="24">
        <f t="shared" si="8"/>
        <v>11</v>
      </c>
      <c r="Q31" s="24">
        <v>34</v>
      </c>
      <c r="R31" s="24">
        <v>23</v>
      </c>
      <c r="S31" s="21">
        <f t="shared" si="9"/>
        <v>14</v>
      </c>
      <c r="T31" s="21">
        <v>7</v>
      </c>
      <c r="U31" s="21">
        <v>7</v>
      </c>
    </row>
    <row r="32" spans="2:21" s="2" customFormat="1" ht="12" customHeight="1">
      <c r="B32" s="6"/>
      <c r="C32" s="12"/>
      <c r="D32" s="5" t="s">
        <v>40</v>
      </c>
      <c r="E32" s="24">
        <v>852</v>
      </c>
      <c r="F32" s="24">
        <f t="shared" si="5"/>
        <v>3</v>
      </c>
      <c r="G32" s="24">
        <v>4</v>
      </c>
      <c r="H32" s="24">
        <v>1</v>
      </c>
      <c r="I32" s="24">
        <f t="shared" si="6"/>
        <v>3268</v>
      </c>
      <c r="J32" s="24">
        <v>1629</v>
      </c>
      <c r="K32" s="24">
        <v>1639</v>
      </c>
      <c r="L32" s="24">
        <v>7</v>
      </c>
      <c r="M32" s="24">
        <f t="shared" si="7"/>
        <v>6</v>
      </c>
      <c r="N32" s="24">
        <v>6</v>
      </c>
      <c r="O32" s="24">
        <v>0</v>
      </c>
      <c r="P32" s="24">
        <f t="shared" si="8"/>
        <v>1</v>
      </c>
      <c r="Q32" s="24">
        <v>10</v>
      </c>
      <c r="R32" s="24">
        <v>9</v>
      </c>
      <c r="S32" s="21">
        <f t="shared" si="9"/>
        <v>6</v>
      </c>
      <c r="T32" s="21">
        <v>2</v>
      </c>
      <c r="U32" s="21">
        <v>4</v>
      </c>
    </row>
    <row r="33" spans="2:21" s="2" customFormat="1" ht="12" customHeight="1">
      <c r="B33" s="6"/>
      <c r="C33" s="12"/>
      <c r="D33" s="5" t="s">
        <v>41</v>
      </c>
      <c r="E33" s="24">
        <v>1175</v>
      </c>
      <c r="F33" s="24">
        <f t="shared" si="5"/>
        <v>1</v>
      </c>
      <c r="G33" s="24">
        <v>2</v>
      </c>
      <c r="H33" s="24">
        <v>1</v>
      </c>
      <c r="I33" s="24">
        <f t="shared" si="6"/>
        <v>4406</v>
      </c>
      <c r="J33" s="24">
        <v>2157</v>
      </c>
      <c r="K33" s="24">
        <v>2249</v>
      </c>
      <c r="L33" s="24">
        <v>5</v>
      </c>
      <c r="M33" s="24">
        <f t="shared" si="7"/>
        <v>2</v>
      </c>
      <c r="N33" s="24">
        <v>6</v>
      </c>
      <c r="O33" s="24">
        <v>4</v>
      </c>
      <c r="P33" s="24">
        <f t="shared" si="8"/>
        <v>3</v>
      </c>
      <c r="Q33" s="24">
        <v>11</v>
      </c>
      <c r="R33" s="24">
        <v>8</v>
      </c>
      <c r="S33" s="21">
        <f t="shared" si="9"/>
        <v>5</v>
      </c>
      <c r="T33" s="21">
        <v>2</v>
      </c>
      <c r="U33" s="21">
        <v>3</v>
      </c>
    </row>
    <row r="34" spans="2:21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</row>
    <row r="35" spans="2:21" s="2" customFormat="1" ht="12" customHeight="1">
      <c r="B35" s="6"/>
      <c r="C35" s="70" t="s">
        <v>42</v>
      </c>
      <c r="D35" s="68"/>
      <c r="E35" s="22">
        <f>SUM(E36:E39)</f>
        <v>17632</v>
      </c>
      <c r="F35" s="25">
        <f>G35-H35</f>
        <v>36</v>
      </c>
      <c r="G35" s="25">
        <f>SUM(G36:G39)</f>
        <v>59</v>
      </c>
      <c r="H35" s="25">
        <f>SUM(H36:H39)</f>
        <v>23</v>
      </c>
      <c r="I35" s="22">
        <f>J35+K35</f>
        <v>68654</v>
      </c>
      <c r="J35" s="22">
        <f>SUM(J36:J39)</f>
        <v>33834</v>
      </c>
      <c r="K35" s="22">
        <f>SUM(K36:K39)</f>
        <v>34820</v>
      </c>
      <c r="L35" s="22">
        <f>SUM(L36:L39)</f>
        <v>112</v>
      </c>
      <c r="M35" s="22">
        <f>N35-O35</f>
        <v>39</v>
      </c>
      <c r="N35" s="22">
        <f>SUM(N36:N39)</f>
        <v>75</v>
      </c>
      <c r="O35" s="22">
        <f>SUM(O36:O39)</f>
        <v>36</v>
      </c>
      <c r="P35" s="22">
        <f>Q35-R35</f>
        <v>73</v>
      </c>
      <c r="Q35" s="22">
        <f>SUM(Q36:Q39)</f>
        <v>206</v>
      </c>
      <c r="R35" s="22">
        <f>SUM(R36:R39)</f>
        <v>133</v>
      </c>
      <c r="S35" s="23">
        <f>T35+U35</f>
        <v>109</v>
      </c>
      <c r="T35" s="23">
        <f>SUM(T36:T39)</f>
        <v>58</v>
      </c>
      <c r="U35" s="23">
        <f>SUM(U36:U39)</f>
        <v>51</v>
      </c>
    </row>
    <row r="36" spans="2:21" s="2" customFormat="1" ht="12" customHeight="1">
      <c r="B36" s="6"/>
      <c r="C36" s="11"/>
      <c r="D36" s="5" t="s">
        <v>43</v>
      </c>
      <c r="E36" s="24">
        <v>5314</v>
      </c>
      <c r="F36" s="24">
        <f>G36-H36</f>
        <v>5</v>
      </c>
      <c r="G36" s="24">
        <v>7</v>
      </c>
      <c r="H36" s="24">
        <v>2</v>
      </c>
      <c r="I36" s="24">
        <f>J36+K36</f>
        <v>21294</v>
      </c>
      <c r="J36" s="24">
        <v>10323</v>
      </c>
      <c r="K36" s="24">
        <v>10971</v>
      </c>
      <c r="L36" s="24">
        <v>25</v>
      </c>
      <c r="M36" s="24">
        <f>N36-O36</f>
        <v>13</v>
      </c>
      <c r="N36" s="24">
        <v>28</v>
      </c>
      <c r="O36" s="24">
        <v>15</v>
      </c>
      <c r="P36" s="24">
        <f>Q36-R36</f>
        <v>12</v>
      </c>
      <c r="Q36" s="24">
        <v>56</v>
      </c>
      <c r="R36" s="24">
        <v>44</v>
      </c>
      <c r="S36" s="21">
        <f>T36+U36</f>
        <v>33</v>
      </c>
      <c r="T36" s="21">
        <v>17</v>
      </c>
      <c r="U36" s="21">
        <v>16</v>
      </c>
    </row>
    <row r="37" spans="2:21" s="2" customFormat="1" ht="12" customHeight="1">
      <c r="B37" s="6"/>
      <c r="C37" s="11"/>
      <c r="D37" s="5" t="s">
        <v>44</v>
      </c>
      <c r="E37" s="24">
        <v>1539</v>
      </c>
      <c r="F37" s="24">
        <f>G37-H37</f>
        <v>0</v>
      </c>
      <c r="G37" s="24">
        <v>4</v>
      </c>
      <c r="H37" s="24">
        <v>4</v>
      </c>
      <c r="I37" s="24">
        <f>J37+K37</f>
        <v>5859</v>
      </c>
      <c r="J37" s="24">
        <v>2886</v>
      </c>
      <c r="K37" s="24">
        <v>2973</v>
      </c>
      <c r="L37" s="24">
        <v>-1</v>
      </c>
      <c r="M37" s="24">
        <f>N37-O37</f>
        <v>1</v>
      </c>
      <c r="N37" s="24">
        <v>7</v>
      </c>
      <c r="O37" s="24">
        <v>6</v>
      </c>
      <c r="P37" s="24">
        <f>Q37-R37</f>
        <v>-2</v>
      </c>
      <c r="Q37" s="24">
        <v>5</v>
      </c>
      <c r="R37" s="24">
        <v>7</v>
      </c>
      <c r="S37" s="21">
        <f>T37+U37</f>
        <v>5</v>
      </c>
      <c r="T37" s="21">
        <v>3</v>
      </c>
      <c r="U37" s="21">
        <v>2</v>
      </c>
    </row>
    <row r="38" spans="2:21" s="2" customFormat="1" ht="12" customHeight="1">
      <c r="B38" s="6"/>
      <c r="C38" s="11"/>
      <c r="D38" s="5" t="s">
        <v>45</v>
      </c>
      <c r="E38" s="26">
        <v>3541</v>
      </c>
      <c r="F38" s="24">
        <f>G38-H38</f>
        <v>5</v>
      </c>
      <c r="G38" s="26">
        <v>10</v>
      </c>
      <c r="H38" s="26">
        <v>5</v>
      </c>
      <c r="I38" s="24">
        <f>J38+K38</f>
        <v>14439</v>
      </c>
      <c r="J38" s="24">
        <v>7183</v>
      </c>
      <c r="K38" s="24">
        <v>7256</v>
      </c>
      <c r="L38" s="24">
        <v>23</v>
      </c>
      <c r="M38" s="24">
        <f>N38-O38</f>
        <v>4</v>
      </c>
      <c r="N38" s="24">
        <v>11</v>
      </c>
      <c r="O38" s="26">
        <v>7</v>
      </c>
      <c r="P38" s="24">
        <f>Q38-R38</f>
        <v>19</v>
      </c>
      <c r="Q38" s="24">
        <v>43</v>
      </c>
      <c r="R38" s="26">
        <v>24</v>
      </c>
      <c r="S38" s="21">
        <f>T38+U38</f>
        <v>22</v>
      </c>
      <c r="T38" s="21">
        <v>13</v>
      </c>
      <c r="U38" s="21">
        <v>9</v>
      </c>
    </row>
    <row r="39" spans="2:21" s="2" customFormat="1" ht="12" customHeight="1">
      <c r="B39" s="6"/>
      <c r="C39" s="11"/>
      <c r="D39" s="5" t="s">
        <v>46</v>
      </c>
      <c r="E39" s="24">
        <v>7238</v>
      </c>
      <c r="F39" s="24">
        <f>G39-H39</f>
        <v>26</v>
      </c>
      <c r="G39" s="24">
        <v>38</v>
      </c>
      <c r="H39" s="24">
        <v>12</v>
      </c>
      <c r="I39" s="24">
        <f>J39+K39</f>
        <v>27062</v>
      </c>
      <c r="J39" s="24">
        <v>13442</v>
      </c>
      <c r="K39" s="24">
        <v>13620</v>
      </c>
      <c r="L39" s="24">
        <v>65</v>
      </c>
      <c r="M39" s="24">
        <f>N39-O39</f>
        <v>21</v>
      </c>
      <c r="N39" s="24">
        <v>29</v>
      </c>
      <c r="O39" s="24">
        <v>8</v>
      </c>
      <c r="P39" s="24">
        <f>Q39-R39</f>
        <v>44</v>
      </c>
      <c r="Q39" s="24">
        <v>102</v>
      </c>
      <c r="R39" s="24">
        <v>58</v>
      </c>
      <c r="S39" s="21">
        <f>T39+U39</f>
        <v>49</v>
      </c>
      <c r="T39" s="21">
        <v>25</v>
      </c>
      <c r="U39" s="21">
        <v>24</v>
      </c>
    </row>
    <row r="40" spans="2:21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</row>
    <row r="41" spans="2:21" s="2" customFormat="1" ht="12" customHeight="1">
      <c r="B41" s="6"/>
      <c r="C41" s="70" t="s">
        <v>47</v>
      </c>
      <c r="D41" s="68"/>
      <c r="E41" s="22">
        <f>SUM(E42:E46)</f>
        <v>10682</v>
      </c>
      <c r="F41" s="25">
        <f aca="true" t="shared" si="10" ref="F41:F46">G41-H41</f>
        <v>18</v>
      </c>
      <c r="G41" s="22">
        <f>SUM(G42:G46)</f>
        <v>60</v>
      </c>
      <c r="H41" s="22">
        <f>SUM(H42:H46)</f>
        <v>42</v>
      </c>
      <c r="I41" s="22">
        <f aca="true" t="shared" si="11" ref="I41:I46">J41+K41</f>
        <v>41310</v>
      </c>
      <c r="J41" s="22">
        <f>SUM(J42:J46)</f>
        <v>20614</v>
      </c>
      <c r="K41" s="22">
        <f>SUM(K42:K46)</f>
        <v>20696</v>
      </c>
      <c r="L41" s="22">
        <f>SUM(L42:L46)</f>
        <v>-42</v>
      </c>
      <c r="M41" s="22">
        <f aca="true" t="shared" si="12" ref="M41:M46">N41-O41</f>
        <v>29</v>
      </c>
      <c r="N41" s="22">
        <f>SUM(N42:N46)</f>
        <v>48</v>
      </c>
      <c r="O41" s="22">
        <f>SUM(O42:O46)</f>
        <v>19</v>
      </c>
      <c r="P41" s="22">
        <f aca="true" t="shared" si="13" ref="P41:P46">Q41-R41</f>
        <v>-71</v>
      </c>
      <c r="Q41" s="22">
        <f>SUM(Q42:Q46)</f>
        <v>135</v>
      </c>
      <c r="R41" s="22">
        <f>SUM(R42:R46)</f>
        <v>206</v>
      </c>
      <c r="S41" s="23">
        <f aca="true" t="shared" si="14" ref="S41:S46">T41+U41</f>
        <v>78</v>
      </c>
      <c r="T41" s="23">
        <f>SUM(T42:T46)</f>
        <v>34</v>
      </c>
      <c r="U41" s="23">
        <f>SUM(U42:U46)</f>
        <v>44</v>
      </c>
    </row>
    <row r="42" spans="2:21" s="2" customFormat="1" ht="12" customHeight="1">
      <c r="B42" s="6"/>
      <c r="C42" s="11"/>
      <c r="D42" s="5" t="s">
        <v>48</v>
      </c>
      <c r="E42" s="24">
        <v>2891</v>
      </c>
      <c r="F42" s="24">
        <f t="shared" si="10"/>
        <v>8</v>
      </c>
      <c r="G42" s="24">
        <v>17</v>
      </c>
      <c r="H42" s="24">
        <v>9</v>
      </c>
      <c r="I42" s="24">
        <f t="shared" si="11"/>
        <v>11878</v>
      </c>
      <c r="J42" s="24">
        <v>5897</v>
      </c>
      <c r="K42" s="24">
        <v>5981</v>
      </c>
      <c r="L42" s="24">
        <v>-3</v>
      </c>
      <c r="M42" s="24">
        <f t="shared" si="12"/>
        <v>7</v>
      </c>
      <c r="N42" s="24">
        <v>12</v>
      </c>
      <c r="O42" s="24">
        <v>5</v>
      </c>
      <c r="P42" s="24">
        <f t="shared" si="13"/>
        <v>-10</v>
      </c>
      <c r="Q42" s="24">
        <v>22</v>
      </c>
      <c r="R42" s="24">
        <v>32</v>
      </c>
      <c r="S42" s="21">
        <f t="shared" si="14"/>
        <v>26</v>
      </c>
      <c r="T42" s="21">
        <v>10</v>
      </c>
      <c r="U42" s="21">
        <v>16</v>
      </c>
    </row>
    <row r="43" spans="2:21" s="2" customFormat="1" ht="12" customHeight="1">
      <c r="B43" s="6"/>
      <c r="C43" s="11"/>
      <c r="D43" s="5" t="s">
        <v>49</v>
      </c>
      <c r="E43" s="24">
        <v>629</v>
      </c>
      <c r="F43" s="24">
        <f t="shared" si="10"/>
        <v>1</v>
      </c>
      <c r="G43" s="24">
        <v>1</v>
      </c>
      <c r="H43" s="24">
        <v>0</v>
      </c>
      <c r="I43" s="24">
        <f t="shared" si="11"/>
        <v>2462</v>
      </c>
      <c r="J43" s="24">
        <v>1245</v>
      </c>
      <c r="K43" s="24">
        <v>1217</v>
      </c>
      <c r="L43" s="24">
        <v>5</v>
      </c>
      <c r="M43" s="24">
        <f t="shared" si="12"/>
        <v>3</v>
      </c>
      <c r="N43" s="24">
        <v>5</v>
      </c>
      <c r="O43" s="24">
        <v>2</v>
      </c>
      <c r="P43" s="24">
        <f t="shared" si="13"/>
        <v>2</v>
      </c>
      <c r="Q43" s="24">
        <v>3</v>
      </c>
      <c r="R43" s="24">
        <v>1</v>
      </c>
      <c r="S43" s="21">
        <f t="shared" si="14"/>
        <v>0</v>
      </c>
      <c r="T43" s="21">
        <v>0</v>
      </c>
      <c r="U43" s="21">
        <v>0</v>
      </c>
    </row>
    <row r="44" spans="2:21" s="2" customFormat="1" ht="12" customHeight="1">
      <c r="B44" s="6"/>
      <c r="C44" s="11"/>
      <c r="D44" s="5" t="s">
        <v>50</v>
      </c>
      <c r="E44" s="24">
        <v>1839</v>
      </c>
      <c r="F44" s="24">
        <f t="shared" si="10"/>
        <v>1</v>
      </c>
      <c r="G44" s="24">
        <v>21</v>
      </c>
      <c r="H44" s="24">
        <v>20</v>
      </c>
      <c r="I44" s="24">
        <f t="shared" si="11"/>
        <v>4880</v>
      </c>
      <c r="J44" s="24">
        <v>2289</v>
      </c>
      <c r="K44" s="24">
        <v>2591</v>
      </c>
      <c r="L44" s="24">
        <v>1</v>
      </c>
      <c r="M44" s="24">
        <f t="shared" si="12"/>
        <v>0</v>
      </c>
      <c r="N44" s="24">
        <v>3</v>
      </c>
      <c r="O44" s="24">
        <v>3</v>
      </c>
      <c r="P44" s="24">
        <f t="shared" si="13"/>
        <v>1</v>
      </c>
      <c r="Q44" s="24">
        <v>27</v>
      </c>
      <c r="R44" s="24">
        <v>26</v>
      </c>
      <c r="S44" s="21">
        <f t="shared" si="14"/>
        <v>8</v>
      </c>
      <c r="T44" s="21">
        <v>3</v>
      </c>
      <c r="U44" s="21">
        <v>5</v>
      </c>
    </row>
    <row r="45" spans="2:21" s="2" customFormat="1" ht="12" customHeight="1">
      <c r="B45" s="6"/>
      <c r="C45" s="12"/>
      <c r="D45" s="5" t="s">
        <v>51</v>
      </c>
      <c r="E45" s="24">
        <v>2443</v>
      </c>
      <c r="F45" s="24">
        <f t="shared" si="10"/>
        <v>10</v>
      </c>
      <c r="G45" s="24">
        <v>14</v>
      </c>
      <c r="H45" s="24">
        <v>4</v>
      </c>
      <c r="I45" s="24">
        <f t="shared" si="11"/>
        <v>10261</v>
      </c>
      <c r="J45" s="24">
        <v>5310</v>
      </c>
      <c r="K45" s="24">
        <v>4951</v>
      </c>
      <c r="L45" s="24">
        <v>-51</v>
      </c>
      <c r="M45" s="24">
        <f t="shared" si="12"/>
        <v>8</v>
      </c>
      <c r="N45" s="24">
        <v>10</v>
      </c>
      <c r="O45" s="24">
        <v>2</v>
      </c>
      <c r="P45" s="24">
        <f t="shared" si="13"/>
        <v>-59</v>
      </c>
      <c r="Q45" s="24">
        <v>63</v>
      </c>
      <c r="R45" s="24">
        <v>122</v>
      </c>
      <c r="S45" s="21">
        <f t="shared" si="14"/>
        <v>27</v>
      </c>
      <c r="T45" s="21">
        <v>14</v>
      </c>
      <c r="U45" s="21">
        <v>13</v>
      </c>
    </row>
    <row r="46" spans="2:21" s="2" customFormat="1" ht="12" customHeight="1">
      <c r="B46" s="6"/>
      <c r="C46" s="12"/>
      <c r="D46" s="5" t="s">
        <v>52</v>
      </c>
      <c r="E46" s="24">
        <v>2880</v>
      </c>
      <c r="F46" s="24">
        <f t="shared" si="10"/>
        <v>-2</v>
      </c>
      <c r="G46" s="24">
        <v>7</v>
      </c>
      <c r="H46" s="24">
        <v>9</v>
      </c>
      <c r="I46" s="24">
        <f t="shared" si="11"/>
        <v>11829</v>
      </c>
      <c r="J46" s="24">
        <v>5873</v>
      </c>
      <c r="K46" s="24">
        <v>5956</v>
      </c>
      <c r="L46" s="24">
        <v>6</v>
      </c>
      <c r="M46" s="24">
        <f t="shared" si="12"/>
        <v>11</v>
      </c>
      <c r="N46" s="24">
        <v>18</v>
      </c>
      <c r="O46" s="24">
        <v>7</v>
      </c>
      <c r="P46" s="24">
        <f t="shared" si="13"/>
        <v>-5</v>
      </c>
      <c r="Q46" s="24">
        <v>20</v>
      </c>
      <c r="R46" s="24">
        <v>25</v>
      </c>
      <c r="S46" s="21">
        <f t="shared" si="14"/>
        <v>17</v>
      </c>
      <c r="T46" s="21">
        <v>7</v>
      </c>
      <c r="U46" s="21">
        <v>10</v>
      </c>
    </row>
    <row r="47" spans="2:21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</row>
    <row r="48" spans="2:21" s="2" customFormat="1" ht="12" customHeight="1">
      <c r="B48" s="6"/>
      <c r="C48" s="70" t="s">
        <v>53</v>
      </c>
      <c r="D48" s="68"/>
      <c r="E48" s="22">
        <f>SUM(E49:E54)</f>
        <v>14194</v>
      </c>
      <c r="F48" s="25">
        <f aca="true" t="shared" si="15" ref="F48:F54">G48-H48</f>
        <v>-2</v>
      </c>
      <c r="G48" s="22">
        <f>SUM(G49:G54)</f>
        <v>32</v>
      </c>
      <c r="H48" s="22">
        <f>SUM(H49:H54)</f>
        <v>34</v>
      </c>
      <c r="I48" s="22">
        <f aca="true" t="shared" si="16" ref="I48:I54">J48+K48</f>
        <v>51724</v>
      </c>
      <c r="J48" s="22">
        <f>SUM(J49:J54)</f>
        <v>25356</v>
      </c>
      <c r="K48" s="22">
        <f>SUM(K49:K54)</f>
        <v>26368</v>
      </c>
      <c r="L48" s="22">
        <f>SUM(L49:L54)</f>
        <v>-22</v>
      </c>
      <c r="M48" s="22">
        <f aca="true" t="shared" si="17" ref="M48:M54">N48-O48</f>
        <v>27</v>
      </c>
      <c r="N48" s="22">
        <f>SUM(N49:N54)</f>
        <v>51</v>
      </c>
      <c r="O48" s="22">
        <f>SUM(O49:O54)</f>
        <v>24</v>
      </c>
      <c r="P48" s="22">
        <f aca="true" t="shared" si="18" ref="P48:P54">Q48-R48</f>
        <v>-49</v>
      </c>
      <c r="Q48" s="22">
        <f>SUM(Q49:Q54)</f>
        <v>133</v>
      </c>
      <c r="R48" s="22">
        <f>SUM(R49:R54)</f>
        <v>182</v>
      </c>
      <c r="S48" s="23">
        <f aca="true" t="shared" si="19" ref="S48:S54">T48+U48</f>
        <v>97</v>
      </c>
      <c r="T48" s="23">
        <f>SUM(T49:T54)</f>
        <v>57</v>
      </c>
      <c r="U48" s="23">
        <f>SUM(U49:U54)</f>
        <v>40</v>
      </c>
    </row>
    <row r="49" spans="2:21" s="2" customFormat="1" ht="12" customHeight="1">
      <c r="B49" s="6"/>
      <c r="C49" s="12"/>
      <c r="D49" s="5" t="s">
        <v>54</v>
      </c>
      <c r="E49" s="24">
        <v>4182</v>
      </c>
      <c r="F49" s="24">
        <f t="shared" si="15"/>
        <v>-3</v>
      </c>
      <c r="G49" s="24">
        <v>9</v>
      </c>
      <c r="H49" s="24">
        <v>12</v>
      </c>
      <c r="I49" s="24">
        <f t="shared" si="16"/>
        <v>13794</v>
      </c>
      <c r="J49" s="24">
        <v>6738</v>
      </c>
      <c r="K49" s="24">
        <v>7056</v>
      </c>
      <c r="L49" s="24">
        <v>-39</v>
      </c>
      <c r="M49" s="24">
        <f t="shared" si="17"/>
        <v>6</v>
      </c>
      <c r="N49" s="24">
        <v>10</v>
      </c>
      <c r="O49" s="24">
        <v>4</v>
      </c>
      <c r="P49" s="24">
        <f t="shared" si="18"/>
        <v>-45</v>
      </c>
      <c r="Q49" s="24">
        <v>56</v>
      </c>
      <c r="R49" s="24">
        <v>101</v>
      </c>
      <c r="S49" s="21">
        <f t="shared" si="19"/>
        <v>42</v>
      </c>
      <c r="T49" s="21">
        <v>28</v>
      </c>
      <c r="U49" s="21">
        <v>14</v>
      </c>
    </row>
    <row r="50" spans="2:21" s="2" customFormat="1" ht="12" customHeight="1">
      <c r="B50" s="6"/>
      <c r="C50" s="12"/>
      <c r="D50" s="5" t="s">
        <v>55</v>
      </c>
      <c r="E50" s="24">
        <v>2444</v>
      </c>
      <c r="F50" s="24">
        <f t="shared" si="15"/>
        <v>0</v>
      </c>
      <c r="G50" s="24">
        <v>4</v>
      </c>
      <c r="H50" s="24">
        <v>4</v>
      </c>
      <c r="I50" s="24">
        <f t="shared" si="16"/>
        <v>9323</v>
      </c>
      <c r="J50" s="24">
        <v>4571</v>
      </c>
      <c r="K50" s="24">
        <v>4752</v>
      </c>
      <c r="L50" s="24">
        <v>2</v>
      </c>
      <c r="M50" s="24">
        <f t="shared" si="17"/>
        <v>3</v>
      </c>
      <c r="N50" s="24">
        <v>10</v>
      </c>
      <c r="O50" s="24">
        <v>7</v>
      </c>
      <c r="P50" s="24">
        <f t="shared" si="18"/>
        <v>-1</v>
      </c>
      <c r="Q50" s="24">
        <v>19</v>
      </c>
      <c r="R50" s="24">
        <v>20</v>
      </c>
      <c r="S50" s="21">
        <f t="shared" si="19"/>
        <v>15</v>
      </c>
      <c r="T50" s="21">
        <v>8</v>
      </c>
      <c r="U50" s="21">
        <v>7</v>
      </c>
    </row>
    <row r="51" spans="2:21" s="2" customFormat="1" ht="12" customHeight="1">
      <c r="B51" s="6"/>
      <c r="C51" s="12"/>
      <c r="D51" s="5" t="s">
        <v>56</v>
      </c>
      <c r="E51" s="24">
        <v>5311</v>
      </c>
      <c r="F51" s="24">
        <f t="shared" si="15"/>
        <v>6</v>
      </c>
      <c r="G51" s="24">
        <v>17</v>
      </c>
      <c r="H51" s="24">
        <v>11</v>
      </c>
      <c r="I51" s="24">
        <f t="shared" si="16"/>
        <v>21202</v>
      </c>
      <c r="J51" s="24">
        <v>10402</v>
      </c>
      <c r="K51" s="24">
        <v>10800</v>
      </c>
      <c r="L51" s="24">
        <v>35</v>
      </c>
      <c r="M51" s="24">
        <f t="shared" si="17"/>
        <v>19</v>
      </c>
      <c r="N51" s="24">
        <v>24</v>
      </c>
      <c r="O51" s="24">
        <v>5</v>
      </c>
      <c r="P51" s="24">
        <f t="shared" si="18"/>
        <v>16</v>
      </c>
      <c r="Q51" s="24">
        <v>51</v>
      </c>
      <c r="R51" s="24">
        <v>35</v>
      </c>
      <c r="S51" s="21">
        <f t="shared" si="19"/>
        <v>22</v>
      </c>
      <c r="T51" s="21">
        <v>12</v>
      </c>
      <c r="U51" s="21">
        <v>10</v>
      </c>
    </row>
    <row r="52" spans="2:21" s="2" customFormat="1" ht="12" customHeight="1">
      <c r="B52" s="6"/>
      <c r="C52" s="12"/>
      <c r="D52" s="5" t="s">
        <v>57</v>
      </c>
      <c r="E52" s="24">
        <v>1077</v>
      </c>
      <c r="F52" s="24">
        <f t="shared" si="15"/>
        <v>-2</v>
      </c>
      <c r="G52" s="24">
        <v>0</v>
      </c>
      <c r="H52" s="24">
        <v>2</v>
      </c>
      <c r="I52" s="24">
        <f t="shared" si="16"/>
        <v>3701</v>
      </c>
      <c r="J52" s="24">
        <v>1830</v>
      </c>
      <c r="K52" s="24">
        <v>1871</v>
      </c>
      <c r="L52" s="24">
        <v>-16</v>
      </c>
      <c r="M52" s="24">
        <f t="shared" si="17"/>
        <v>-1</v>
      </c>
      <c r="N52" s="24">
        <v>4</v>
      </c>
      <c r="O52" s="24">
        <v>5</v>
      </c>
      <c r="P52" s="24">
        <f t="shared" si="18"/>
        <v>-15</v>
      </c>
      <c r="Q52" s="24">
        <v>2</v>
      </c>
      <c r="R52" s="24">
        <v>17</v>
      </c>
      <c r="S52" s="21">
        <f t="shared" si="19"/>
        <v>15</v>
      </c>
      <c r="T52" s="21">
        <v>7</v>
      </c>
      <c r="U52" s="21">
        <v>8</v>
      </c>
    </row>
    <row r="53" spans="2:21" s="2" customFormat="1" ht="12" customHeight="1">
      <c r="B53" s="6"/>
      <c r="C53" s="12"/>
      <c r="D53" s="5" t="s">
        <v>58</v>
      </c>
      <c r="E53" s="24">
        <v>479</v>
      </c>
      <c r="F53" s="24">
        <f t="shared" si="15"/>
        <v>-2</v>
      </c>
      <c r="G53" s="24">
        <v>0</v>
      </c>
      <c r="H53" s="24">
        <v>2</v>
      </c>
      <c r="I53" s="24">
        <f t="shared" si="16"/>
        <v>1517</v>
      </c>
      <c r="J53" s="24">
        <v>729</v>
      </c>
      <c r="K53" s="24">
        <v>788</v>
      </c>
      <c r="L53" s="24">
        <v>-5</v>
      </c>
      <c r="M53" s="24">
        <f t="shared" si="17"/>
        <v>-1</v>
      </c>
      <c r="N53" s="24">
        <v>1</v>
      </c>
      <c r="O53" s="24">
        <v>2</v>
      </c>
      <c r="P53" s="24">
        <f t="shared" si="18"/>
        <v>-4</v>
      </c>
      <c r="Q53" s="24">
        <v>0</v>
      </c>
      <c r="R53" s="24">
        <v>4</v>
      </c>
      <c r="S53" s="21">
        <f t="shared" si="19"/>
        <v>2</v>
      </c>
      <c r="T53" s="21">
        <v>1</v>
      </c>
      <c r="U53" s="21">
        <v>1</v>
      </c>
    </row>
    <row r="54" spans="2:21" s="2" customFormat="1" ht="12" customHeight="1">
      <c r="B54" s="6"/>
      <c r="C54" s="12"/>
      <c r="D54" s="5" t="s">
        <v>59</v>
      </c>
      <c r="E54" s="24">
        <v>701</v>
      </c>
      <c r="F54" s="24">
        <f t="shared" si="15"/>
        <v>-1</v>
      </c>
      <c r="G54" s="24">
        <v>2</v>
      </c>
      <c r="H54" s="24">
        <v>3</v>
      </c>
      <c r="I54" s="24">
        <f t="shared" si="16"/>
        <v>2187</v>
      </c>
      <c r="J54" s="24">
        <v>1086</v>
      </c>
      <c r="K54" s="24">
        <v>1101</v>
      </c>
      <c r="L54" s="24">
        <v>1</v>
      </c>
      <c r="M54" s="24">
        <f t="shared" si="17"/>
        <v>1</v>
      </c>
      <c r="N54" s="24">
        <v>2</v>
      </c>
      <c r="O54" s="24">
        <v>1</v>
      </c>
      <c r="P54" s="24">
        <f t="shared" si="18"/>
        <v>0</v>
      </c>
      <c r="Q54" s="24">
        <v>5</v>
      </c>
      <c r="R54" s="24">
        <v>5</v>
      </c>
      <c r="S54" s="21">
        <f t="shared" si="19"/>
        <v>1</v>
      </c>
      <c r="T54" s="21">
        <v>1</v>
      </c>
      <c r="U54" s="21">
        <v>0</v>
      </c>
    </row>
    <row r="55" spans="2:21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</row>
    <row r="56" spans="2:21" s="2" customFormat="1" ht="12" customHeight="1">
      <c r="B56" s="6"/>
      <c r="C56" s="70" t="s">
        <v>60</v>
      </c>
      <c r="D56" s="68"/>
      <c r="E56" s="22">
        <f>SUM(E57:E60)</f>
        <v>9947</v>
      </c>
      <c r="F56" s="25">
        <f>G56-H56</f>
        <v>-9</v>
      </c>
      <c r="G56" s="22">
        <f>SUM(G57:G60)</f>
        <v>9</v>
      </c>
      <c r="H56" s="22">
        <f>SUM(H57:H60)</f>
        <v>18</v>
      </c>
      <c r="I56" s="22">
        <f>J56+K56</f>
        <v>39328</v>
      </c>
      <c r="J56" s="22">
        <f>SUM(J57:J60)</f>
        <v>19285</v>
      </c>
      <c r="K56" s="22">
        <f>SUM(K57:K60)</f>
        <v>20043</v>
      </c>
      <c r="L56" s="22">
        <f>SUM(L57:L60)</f>
        <v>-33</v>
      </c>
      <c r="M56" s="22">
        <f>N56-O56</f>
        <v>5</v>
      </c>
      <c r="N56" s="22">
        <f>SUM(N57:N60)</f>
        <v>30</v>
      </c>
      <c r="O56" s="22">
        <f>SUM(O57:O60)</f>
        <v>25</v>
      </c>
      <c r="P56" s="22">
        <f>Q56-R56</f>
        <v>-38</v>
      </c>
      <c r="Q56" s="22">
        <f>SUM(Q57:Q60)</f>
        <v>48</v>
      </c>
      <c r="R56" s="22">
        <f>SUM(R57:R60)</f>
        <v>86</v>
      </c>
      <c r="S56" s="23">
        <f>T56+U56</f>
        <v>59</v>
      </c>
      <c r="T56" s="23">
        <f>SUM(T57:T60)</f>
        <v>25</v>
      </c>
      <c r="U56" s="23">
        <f>SUM(U57:U60)</f>
        <v>34</v>
      </c>
    </row>
    <row r="57" spans="2:21" s="2" customFormat="1" ht="12" customHeight="1">
      <c r="B57" s="6"/>
      <c r="C57" s="12"/>
      <c r="D57" s="5" t="s">
        <v>61</v>
      </c>
      <c r="E57" s="24">
        <v>1199</v>
      </c>
      <c r="F57" s="24">
        <f>G57-H57</f>
        <v>0</v>
      </c>
      <c r="G57" s="24">
        <v>0</v>
      </c>
      <c r="H57" s="24">
        <v>0</v>
      </c>
      <c r="I57" s="24">
        <f>J57+K57</f>
        <v>5122</v>
      </c>
      <c r="J57" s="24">
        <v>2557</v>
      </c>
      <c r="K57" s="24">
        <v>2565</v>
      </c>
      <c r="L57" s="24">
        <v>-11</v>
      </c>
      <c r="M57" s="24">
        <f>N57-O57</f>
        <v>-1</v>
      </c>
      <c r="N57" s="24">
        <v>5</v>
      </c>
      <c r="O57" s="24">
        <v>6</v>
      </c>
      <c r="P57" s="24">
        <f>Q57-R57</f>
        <v>-10</v>
      </c>
      <c r="Q57" s="24">
        <v>4</v>
      </c>
      <c r="R57" s="24">
        <v>14</v>
      </c>
      <c r="S57" s="21">
        <f>T57+U57</f>
        <v>11</v>
      </c>
      <c r="T57" s="21">
        <v>6</v>
      </c>
      <c r="U57" s="21">
        <v>5</v>
      </c>
    </row>
    <row r="58" spans="2:21" s="2" customFormat="1" ht="12" customHeight="1">
      <c r="B58" s="6"/>
      <c r="C58" s="12"/>
      <c r="D58" s="5" t="s">
        <v>62</v>
      </c>
      <c r="E58" s="24">
        <v>3873</v>
      </c>
      <c r="F58" s="24">
        <f>G58-H58</f>
        <v>-4</v>
      </c>
      <c r="G58" s="24">
        <v>6</v>
      </c>
      <c r="H58" s="24">
        <v>10</v>
      </c>
      <c r="I58" s="24">
        <f>J58+K58</f>
        <v>14747</v>
      </c>
      <c r="J58" s="24">
        <v>7234</v>
      </c>
      <c r="K58" s="24">
        <v>7513</v>
      </c>
      <c r="L58" s="24">
        <v>-6</v>
      </c>
      <c r="M58" s="24">
        <f>N58-O58</f>
        <v>0</v>
      </c>
      <c r="N58" s="24">
        <v>7</v>
      </c>
      <c r="O58" s="24">
        <v>7</v>
      </c>
      <c r="P58" s="24">
        <f>Q58-R58</f>
        <v>-6</v>
      </c>
      <c r="Q58" s="24">
        <v>28</v>
      </c>
      <c r="R58" s="24">
        <v>34</v>
      </c>
      <c r="S58" s="21">
        <f>T58+U58</f>
        <v>19</v>
      </c>
      <c r="T58" s="21">
        <v>8</v>
      </c>
      <c r="U58" s="21">
        <v>11</v>
      </c>
    </row>
    <row r="59" spans="2:21" s="2" customFormat="1" ht="12" customHeight="1">
      <c r="B59" s="6"/>
      <c r="C59" s="12"/>
      <c r="D59" s="5" t="s">
        <v>63</v>
      </c>
      <c r="E59" s="24">
        <v>1547</v>
      </c>
      <c r="F59" s="24">
        <f>G59-H59</f>
        <v>-5</v>
      </c>
      <c r="G59" s="24">
        <v>0</v>
      </c>
      <c r="H59" s="24">
        <v>5</v>
      </c>
      <c r="I59" s="24">
        <f>J59+K59</f>
        <v>5522</v>
      </c>
      <c r="J59" s="24">
        <v>2645</v>
      </c>
      <c r="K59" s="24">
        <v>2877</v>
      </c>
      <c r="L59" s="24">
        <v>-14</v>
      </c>
      <c r="M59" s="24">
        <f>N59-O59</f>
        <v>2</v>
      </c>
      <c r="N59" s="24">
        <v>3</v>
      </c>
      <c r="O59" s="24">
        <v>1</v>
      </c>
      <c r="P59" s="24">
        <f>Q59-R59</f>
        <v>-16</v>
      </c>
      <c r="Q59" s="24">
        <v>5</v>
      </c>
      <c r="R59" s="24">
        <v>21</v>
      </c>
      <c r="S59" s="21">
        <f>T59+U59</f>
        <v>13</v>
      </c>
      <c r="T59" s="21">
        <v>7</v>
      </c>
      <c r="U59" s="21">
        <v>6</v>
      </c>
    </row>
    <row r="60" spans="2:21" s="2" customFormat="1" ht="12" customHeight="1">
      <c r="B60" s="6"/>
      <c r="C60" s="12"/>
      <c r="D60" s="5" t="s">
        <v>64</v>
      </c>
      <c r="E60" s="24">
        <v>3328</v>
      </c>
      <c r="F60" s="24">
        <f>G60-H60</f>
        <v>0</v>
      </c>
      <c r="G60" s="24">
        <v>3</v>
      </c>
      <c r="H60" s="24">
        <v>3</v>
      </c>
      <c r="I60" s="24">
        <f>J60+K60</f>
        <v>13937</v>
      </c>
      <c r="J60" s="24">
        <v>6849</v>
      </c>
      <c r="K60" s="24">
        <v>7088</v>
      </c>
      <c r="L60" s="24">
        <v>-2</v>
      </c>
      <c r="M60" s="24">
        <f>N60-O60</f>
        <v>4</v>
      </c>
      <c r="N60" s="24">
        <v>15</v>
      </c>
      <c r="O60" s="24">
        <v>11</v>
      </c>
      <c r="P60" s="24">
        <f>Q60-R60</f>
        <v>-6</v>
      </c>
      <c r="Q60" s="24">
        <v>11</v>
      </c>
      <c r="R60" s="24">
        <v>17</v>
      </c>
      <c r="S60" s="21">
        <f>T60+U60</f>
        <v>16</v>
      </c>
      <c r="T60" s="21">
        <v>4</v>
      </c>
      <c r="U60" s="21">
        <v>12</v>
      </c>
    </row>
    <row r="61" spans="2:21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</row>
    <row r="62" spans="2:21" s="2" customFormat="1" ht="12" customHeight="1">
      <c r="B62" s="6"/>
      <c r="C62" s="70" t="s">
        <v>65</v>
      </c>
      <c r="D62" s="68"/>
      <c r="E62" s="22">
        <f>E63</f>
        <v>5188</v>
      </c>
      <c r="F62" s="25">
        <f>G62-H62</f>
        <v>4</v>
      </c>
      <c r="G62" s="22">
        <f>G63</f>
        <v>8</v>
      </c>
      <c r="H62" s="22">
        <f>H63</f>
        <v>4</v>
      </c>
      <c r="I62" s="22">
        <f>J62+K62</f>
        <v>18932</v>
      </c>
      <c r="J62" s="22">
        <f>J63</f>
        <v>9158</v>
      </c>
      <c r="K62" s="22">
        <f>K63</f>
        <v>9774</v>
      </c>
      <c r="L62" s="22">
        <f>L63</f>
        <v>7</v>
      </c>
      <c r="M62" s="22">
        <f>N62-O62</f>
        <v>14</v>
      </c>
      <c r="N62" s="22">
        <f>N63</f>
        <v>21</v>
      </c>
      <c r="O62" s="22">
        <f>O63</f>
        <v>7</v>
      </c>
      <c r="P62" s="22">
        <f>Q62-R62</f>
        <v>-7</v>
      </c>
      <c r="Q62" s="22">
        <f>Q63</f>
        <v>27</v>
      </c>
      <c r="R62" s="22">
        <f>R63</f>
        <v>34</v>
      </c>
      <c r="S62" s="23">
        <f>T62+U62</f>
        <v>22</v>
      </c>
      <c r="T62" s="23">
        <f>T63</f>
        <v>9</v>
      </c>
      <c r="U62" s="23">
        <f>U63</f>
        <v>13</v>
      </c>
    </row>
    <row r="63" spans="2:21" s="2" customFormat="1" ht="12" customHeight="1">
      <c r="B63" s="6"/>
      <c r="C63" s="12"/>
      <c r="D63" s="5" t="s">
        <v>66</v>
      </c>
      <c r="E63" s="24">
        <v>5188</v>
      </c>
      <c r="F63" s="24">
        <f>G63-H63</f>
        <v>4</v>
      </c>
      <c r="G63" s="24">
        <v>8</v>
      </c>
      <c r="H63" s="24">
        <v>4</v>
      </c>
      <c r="I63" s="24">
        <f>J63+K63</f>
        <v>18932</v>
      </c>
      <c r="J63" s="24">
        <v>9158</v>
      </c>
      <c r="K63" s="24">
        <v>9774</v>
      </c>
      <c r="L63" s="24">
        <v>7</v>
      </c>
      <c r="M63" s="24">
        <f>N63-O63</f>
        <v>14</v>
      </c>
      <c r="N63" s="24">
        <v>21</v>
      </c>
      <c r="O63" s="24">
        <v>7</v>
      </c>
      <c r="P63" s="24">
        <f>Q63-R63</f>
        <v>-7</v>
      </c>
      <c r="Q63" s="24">
        <v>27</v>
      </c>
      <c r="R63" s="24">
        <v>34</v>
      </c>
      <c r="S63" s="21">
        <f>T63+U63</f>
        <v>22</v>
      </c>
      <c r="T63" s="21">
        <v>9</v>
      </c>
      <c r="U63" s="21">
        <v>13</v>
      </c>
    </row>
    <row r="64" spans="2:21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</row>
    <row r="65" spans="2:21" s="2" customFormat="1" ht="12" customHeight="1">
      <c r="B65" s="6"/>
      <c r="C65" s="70" t="s">
        <v>67</v>
      </c>
      <c r="D65" s="68"/>
      <c r="E65" s="22">
        <f>SUM(E66:E73)</f>
        <v>21242</v>
      </c>
      <c r="F65" s="25">
        <f aca="true" t="shared" si="20" ref="F65:F73">G65-H65</f>
        <v>24</v>
      </c>
      <c r="G65" s="22">
        <f>SUM(G66:G73)</f>
        <v>59</v>
      </c>
      <c r="H65" s="22">
        <f>SUM(H66:H73)</f>
        <v>35</v>
      </c>
      <c r="I65" s="22">
        <f aca="true" t="shared" si="21" ref="I65:I73">J65+K65</f>
        <v>73997</v>
      </c>
      <c r="J65" s="22">
        <f>SUM(J66:J74)</f>
        <v>36544</v>
      </c>
      <c r="K65" s="22">
        <f>SUM(K66:K74)</f>
        <v>37453</v>
      </c>
      <c r="L65" s="22">
        <f>SUM(L66:L73)</f>
        <v>19</v>
      </c>
      <c r="M65" s="22">
        <f aca="true" t="shared" si="22" ref="M65:M73">N65-O65</f>
        <v>46</v>
      </c>
      <c r="N65" s="22">
        <f>SUM(N66:N73)</f>
        <v>79</v>
      </c>
      <c r="O65" s="22">
        <f>SUM(O66:O73)</f>
        <v>33</v>
      </c>
      <c r="P65" s="22">
        <f aca="true" t="shared" si="23" ref="P65:P73">Q65-R65</f>
        <v>-27</v>
      </c>
      <c r="Q65" s="22">
        <f>SUM(Q66:Q73)</f>
        <v>171</v>
      </c>
      <c r="R65" s="22">
        <f>SUM(R66:R73)</f>
        <v>198</v>
      </c>
      <c r="S65" s="23">
        <f>T65+U65</f>
        <v>93</v>
      </c>
      <c r="T65" s="23">
        <f>SUM(T66:T73)</f>
        <v>41</v>
      </c>
      <c r="U65" s="23">
        <f>SUM(U66:U73)</f>
        <v>52</v>
      </c>
    </row>
    <row r="66" spans="2:21" s="2" customFormat="1" ht="12" customHeight="1">
      <c r="B66" s="6"/>
      <c r="C66" s="12"/>
      <c r="D66" s="5" t="s">
        <v>68</v>
      </c>
      <c r="E66" s="24">
        <v>5514</v>
      </c>
      <c r="F66" s="24">
        <f t="shared" si="20"/>
        <v>-3</v>
      </c>
      <c r="G66" s="24">
        <v>8</v>
      </c>
      <c r="H66" s="24">
        <v>11</v>
      </c>
      <c r="I66" s="24">
        <f t="shared" si="21"/>
        <v>20168</v>
      </c>
      <c r="J66" s="24">
        <v>9827</v>
      </c>
      <c r="K66" s="24">
        <v>10341</v>
      </c>
      <c r="L66" s="24">
        <v>-6</v>
      </c>
      <c r="M66" s="24">
        <f t="shared" si="22"/>
        <v>7</v>
      </c>
      <c r="N66" s="24">
        <v>16</v>
      </c>
      <c r="O66" s="24">
        <v>9</v>
      </c>
      <c r="P66" s="24">
        <f t="shared" si="23"/>
        <v>-13</v>
      </c>
      <c r="Q66" s="24">
        <v>28</v>
      </c>
      <c r="R66" s="24">
        <v>41</v>
      </c>
      <c r="S66" s="21">
        <f>T66+U66</f>
        <v>24</v>
      </c>
      <c r="T66" s="21">
        <v>12</v>
      </c>
      <c r="U66" s="21">
        <v>12</v>
      </c>
    </row>
    <row r="67" spans="2:21" s="2" customFormat="1" ht="12" customHeight="1">
      <c r="B67" s="6"/>
      <c r="C67" s="12"/>
      <c r="D67" s="5" t="s">
        <v>41</v>
      </c>
      <c r="E67" s="24">
        <v>641</v>
      </c>
      <c r="F67" s="24">
        <f t="shared" si="20"/>
        <v>1</v>
      </c>
      <c r="G67" s="24">
        <v>1</v>
      </c>
      <c r="H67" s="24">
        <v>0</v>
      </c>
      <c r="I67" s="24">
        <f t="shared" si="21"/>
        <v>2753</v>
      </c>
      <c r="J67" s="24">
        <v>1342</v>
      </c>
      <c r="K67" s="24">
        <v>1411</v>
      </c>
      <c r="L67" s="24">
        <v>5</v>
      </c>
      <c r="M67" s="24">
        <f t="shared" si="22"/>
        <v>4</v>
      </c>
      <c r="N67" s="24">
        <v>5</v>
      </c>
      <c r="O67" s="24">
        <v>1</v>
      </c>
      <c r="P67" s="24">
        <f t="shared" si="23"/>
        <v>1</v>
      </c>
      <c r="Q67" s="24">
        <v>4</v>
      </c>
      <c r="R67" s="24">
        <v>3</v>
      </c>
      <c r="S67" s="21">
        <f aca="true" t="shared" si="24" ref="S67:S73">T67+U67</f>
        <v>1</v>
      </c>
      <c r="T67" s="21">
        <v>1</v>
      </c>
      <c r="U67" s="21">
        <v>0</v>
      </c>
    </row>
    <row r="68" spans="2:21" s="2" customFormat="1" ht="12" customHeight="1">
      <c r="B68" s="6"/>
      <c r="C68" s="12"/>
      <c r="D68" s="5" t="s">
        <v>69</v>
      </c>
      <c r="E68" s="24">
        <v>4535</v>
      </c>
      <c r="F68" s="24">
        <f t="shared" si="20"/>
        <v>1</v>
      </c>
      <c r="G68" s="24">
        <v>5</v>
      </c>
      <c r="H68" s="24">
        <v>4</v>
      </c>
      <c r="I68" s="24">
        <f t="shared" si="21"/>
        <v>17011</v>
      </c>
      <c r="J68" s="24">
        <v>8258</v>
      </c>
      <c r="K68" s="24">
        <v>8753</v>
      </c>
      <c r="L68" s="24">
        <v>-5</v>
      </c>
      <c r="M68" s="24">
        <f t="shared" si="22"/>
        <v>9</v>
      </c>
      <c r="N68" s="24">
        <v>18</v>
      </c>
      <c r="O68" s="24">
        <v>9</v>
      </c>
      <c r="P68" s="24">
        <f t="shared" si="23"/>
        <v>-14</v>
      </c>
      <c r="Q68" s="24">
        <v>24</v>
      </c>
      <c r="R68" s="24">
        <v>38</v>
      </c>
      <c r="S68" s="21">
        <f t="shared" si="24"/>
        <v>22</v>
      </c>
      <c r="T68" s="21">
        <v>8</v>
      </c>
      <c r="U68" s="21">
        <v>14</v>
      </c>
    </row>
    <row r="69" spans="2:21" s="2" customFormat="1" ht="12" customHeight="1">
      <c r="B69" s="6"/>
      <c r="C69" s="12"/>
      <c r="D69" s="5" t="s">
        <v>70</v>
      </c>
      <c r="E69" s="24">
        <v>1995</v>
      </c>
      <c r="F69" s="24">
        <f t="shared" si="20"/>
        <v>0</v>
      </c>
      <c r="G69" s="24">
        <v>6</v>
      </c>
      <c r="H69" s="24">
        <v>6</v>
      </c>
      <c r="I69" s="24">
        <f t="shared" si="21"/>
        <v>7169</v>
      </c>
      <c r="J69" s="24">
        <v>3548</v>
      </c>
      <c r="K69" s="24">
        <v>3621</v>
      </c>
      <c r="L69" s="24">
        <v>9</v>
      </c>
      <c r="M69" s="24">
        <f t="shared" si="22"/>
        <v>12</v>
      </c>
      <c r="N69" s="24">
        <v>13</v>
      </c>
      <c r="O69" s="24">
        <v>1</v>
      </c>
      <c r="P69" s="24">
        <f t="shared" si="23"/>
        <v>-3</v>
      </c>
      <c r="Q69" s="24">
        <v>20</v>
      </c>
      <c r="R69" s="24">
        <v>23</v>
      </c>
      <c r="S69" s="21">
        <f t="shared" si="24"/>
        <v>15</v>
      </c>
      <c r="T69" s="21">
        <v>5</v>
      </c>
      <c r="U69" s="21">
        <v>10</v>
      </c>
    </row>
    <row r="70" spans="2:21" s="2" customFormat="1" ht="12" customHeight="1">
      <c r="B70" s="6"/>
      <c r="C70" s="12"/>
      <c r="D70" s="5" t="s">
        <v>71</v>
      </c>
      <c r="E70" s="24">
        <v>2895</v>
      </c>
      <c r="F70" s="24">
        <f t="shared" si="20"/>
        <v>2</v>
      </c>
      <c r="G70" s="24">
        <v>11</v>
      </c>
      <c r="H70" s="24">
        <v>9</v>
      </c>
      <c r="I70" s="24">
        <f t="shared" si="21"/>
        <v>10759</v>
      </c>
      <c r="J70" s="24">
        <v>5345</v>
      </c>
      <c r="K70" s="24">
        <v>5414</v>
      </c>
      <c r="L70" s="24">
        <v>7</v>
      </c>
      <c r="M70" s="24">
        <f t="shared" si="22"/>
        <v>6</v>
      </c>
      <c r="N70" s="24">
        <v>11</v>
      </c>
      <c r="O70" s="24">
        <v>5</v>
      </c>
      <c r="P70" s="24">
        <f t="shared" si="23"/>
        <v>1</v>
      </c>
      <c r="Q70" s="24">
        <v>19</v>
      </c>
      <c r="R70" s="24">
        <v>18</v>
      </c>
      <c r="S70" s="21">
        <f t="shared" si="24"/>
        <v>7</v>
      </c>
      <c r="T70" s="21">
        <v>3</v>
      </c>
      <c r="U70" s="21">
        <v>4</v>
      </c>
    </row>
    <row r="71" spans="2:21" s="2" customFormat="1" ht="12" customHeight="1">
      <c r="B71" s="6"/>
      <c r="C71" s="12"/>
      <c r="D71" s="5" t="s">
        <v>72</v>
      </c>
      <c r="E71" s="24">
        <v>3457</v>
      </c>
      <c r="F71" s="24">
        <f t="shared" si="20"/>
        <v>20</v>
      </c>
      <c r="G71" s="24">
        <v>22</v>
      </c>
      <c r="H71" s="24">
        <v>2</v>
      </c>
      <c r="I71" s="24">
        <f t="shared" si="21"/>
        <v>9204</v>
      </c>
      <c r="J71" s="24">
        <v>4484</v>
      </c>
      <c r="K71" s="24">
        <v>4720</v>
      </c>
      <c r="L71" s="24">
        <v>-3</v>
      </c>
      <c r="M71" s="24">
        <f t="shared" si="22"/>
        <v>0</v>
      </c>
      <c r="N71" s="24">
        <v>6</v>
      </c>
      <c r="O71" s="24">
        <v>6</v>
      </c>
      <c r="P71" s="24">
        <f t="shared" si="23"/>
        <v>-3</v>
      </c>
      <c r="Q71" s="24">
        <v>54</v>
      </c>
      <c r="R71" s="24">
        <v>57</v>
      </c>
      <c r="S71" s="21">
        <f t="shared" si="24"/>
        <v>18</v>
      </c>
      <c r="T71" s="21">
        <v>10</v>
      </c>
      <c r="U71" s="21">
        <v>8</v>
      </c>
    </row>
    <row r="72" spans="2:21" s="2" customFormat="1" ht="12" customHeight="1">
      <c r="B72" s="6"/>
      <c r="C72" s="12"/>
      <c r="D72" s="5" t="s">
        <v>73</v>
      </c>
      <c r="E72" s="24">
        <v>649</v>
      </c>
      <c r="F72" s="24">
        <f t="shared" si="20"/>
        <v>2</v>
      </c>
      <c r="G72" s="24">
        <v>3</v>
      </c>
      <c r="H72" s="24">
        <v>1</v>
      </c>
      <c r="I72" s="24">
        <f t="shared" si="21"/>
        <v>2255</v>
      </c>
      <c r="J72" s="24">
        <v>1138</v>
      </c>
      <c r="K72" s="24">
        <v>1117</v>
      </c>
      <c r="L72" s="24">
        <v>12</v>
      </c>
      <c r="M72" s="24">
        <f t="shared" si="22"/>
        <v>2</v>
      </c>
      <c r="N72" s="24">
        <v>3</v>
      </c>
      <c r="O72" s="24">
        <v>1</v>
      </c>
      <c r="P72" s="24">
        <f t="shared" si="23"/>
        <v>10</v>
      </c>
      <c r="Q72" s="24">
        <v>16</v>
      </c>
      <c r="R72" s="24">
        <v>6</v>
      </c>
      <c r="S72" s="21">
        <f t="shared" si="24"/>
        <v>1</v>
      </c>
      <c r="T72" s="21">
        <v>0</v>
      </c>
      <c r="U72" s="21">
        <v>1</v>
      </c>
    </row>
    <row r="73" spans="2:21" s="2" customFormat="1" ht="12" customHeight="1">
      <c r="B73" s="6"/>
      <c r="C73" s="12"/>
      <c r="D73" s="5" t="s">
        <v>74</v>
      </c>
      <c r="E73" s="24">
        <v>1556</v>
      </c>
      <c r="F73" s="24">
        <f t="shared" si="20"/>
        <v>1</v>
      </c>
      <c r="G73" s="24">
        <v>3</v>
      </c>
      <c r="H73" s="24">
        <v>2</v>
      </c>
      <c r="I73" s="24">
        <f t="shared" si="21"/>
        <v>4678</v>
      </c>
      <c r="J73" s="24">
        <v>2602</v>
      </c>
      <c r="K73" s="24">
        <v>2076</v>
      </c>
      <c r="L73" s="24">
        <v>0</v>
      </c>
      <c r="M73" s="24">
        <f t="shared" si="22"/>
        <v>6</v>
      </c>
      <c r="N73" s="24">
        <v>7</v>
      </c>
      <c r="O73" s="24">
        <v>1</v>
      </c>
      <c r="P73" s="24">
        <f t="shared" si="23"/>
        <v>-6</v>
      </c>
      <c r="Q73" s="24">
        <v>6</v>
      </c>
      <c r="R73" s="24">
        <v>12</v>
      </c>
      <c r="S73" s="21">
        <f t="shared" si="24"/>
        <v>5</v>
      </c>
      <c r="T73" s="21">
        <v>2</v>
      </c>
      <c r="U73" s="21">
        <v>3</v>
      </c>
    </row>
    <row r="74" spans="2:21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</row>
    <row r="75" spans="2:21" s="2" customFormat="1" ht="12" customHeight="1">
      <c r="B75" s="6"/>
      <c r="C75" s="70" t="s">
        <v>75</v>
      </c>
      <c r="D75" s="68"/>
      <c r="E75" s="22">
        <f>SUM(E76:E83)</f>
        <v>15600</v>
      </c>
      <c r="F75" s="25">
        <f aca="true" t="shared" si="25" ref="F75:F83">G75-H75</f>
        <v>-20</v>
      </c>
      <c r="G75" s="22">
        <f>SUM(G76:G83)</f>
        <v>47</v>
      </c>
      <c r="H75" s="22">
        <f>SUM(H76:H83)</f>
        <v>67</v>
      </c>
      <c r="I75" s="22">
        <f aca="true" t="shared" si="26" ref="I75:I83">J75+K75</f>
        <v>55550</v>
      </c>
      <c r="J75" s="22">
        <f>SUM(J76:J84)</f>
        <v>27405</v>
      </c>
      <c r="K75" s="22">
        <f>SUM(K76:K84)</f>
        <v>28145</v>
      </c>
      <c r="L75" s="22">
        <f>SUM(L76:L83)</f>
        <v>-68</v>
      </c>
      <c r="M75" s="22">
        <f aca="true" t="shared" si="27" ref="M75:M83">N75-O75</f>
        <v>17</v>
      </c>
      <c r="N75" s="22">
        <f>SUM(N76:N83)</f>
        <v>54</v>
      </c>
      <c r="O75" s="22">
        <f>SUM(O76:O83)</f>
        <v>37</v>
      </c>
      <c r="P75" s="22">
        <f aca="true" t="shared" si="28" ref="P75:P83">Q75-R75</f>
        <v>-85</v>
      </c>
      <c r="Q75" s="22">
        <f>SUM(Q76:Q83)</f>
        <v>184</v>
      </c>
      <c r="R75" s="22">
        <f>SUM(R76:R83)</f>
        <v>269</v>
      </c>
      <c r="S75" s="23">
        <f>T75+U75</f>
        <v>153</v>
      </c>
      <c r="T75" s="23">
        <f>SUM(T76:T83)</f>
        <v>82</v>
      </c>
      <c r="U75" s="23">
        <f>SUM(U76:U83)</f>
        <v>71</v>
      </c>
    </row>
    <row r="76" spans="2:21" s="2" customFormat="1" ht="12" customHeight="1">
      <c r="B76" s="6"/>
      <c r="C76" s="12"/>
      <c r="D76" s="5" t="s">
        <v>76</v>
      </c>
      <c r="E76" s="24">
        <v>799</v>
      </c>
      <c r="F76" s="24">
        <f t="shared" si="25"/>
        <v>-4</v>
      </c>
      <c r="G76" s="24">
        <v>0</v>
      </c>
      <c r="H76" s="24">
        <v>4</v>
      </c>
      <c r="I76" s="24">
        <f t="shared" si="26"/>
        <v>3178</v>
      </c>
      <c r="J76" s="24">
        <v>1584</v>
      </c>
      <c r="K76" s="24">
        <v>1594</v>
      </c>
      <c r="L76" s="24">
        <v>1</v>
      </c>
      <c r="M76" s="24">
        <f t="shared" si="27"/>
        <v>0</v>
      </c>
      <c r="N76" s="24">
        <v>4</v>
      </c>
      <c r="O76" s="24">
        <v>4</v>
      </c>
      <c r="P76" s="24">
        <f t="shared" si="28"/>
        <v>1</v>
      </c>
      <c r="Q76" s="24">
        <v>6</v>
      </c>
      <c r="R76" s="24">
        <v>5</v>
      </c>
      <c r="S76" s="21">
        <f>T76+U76</f>
        <v>4</v>
      </c>
      <c r="T76" s="21">
        <v>1</v>
      </c>
      <c r="U76" s="21">
        <v>3</v>
      </c>
    </row>
    <row r="77" spans="2:21" s="2" customFormat="1" ht="12" customHeight="1">
      <c r="B77" s="6"/>
      <c r="C77" s="12"/>
      <c r="D77" s="5" t="s">
        <v>77</v>
      </c>
      <c r="E77" s="24">
        <v>1812</v>
      </c>
      <c r="F77" s="24">
        <f t="shared" si="25"/>
        <v>2</v>
      </c>
      <c r="G77" s="24">
        <v>5</v>
      </c>
      <c r="H77" s="24">
        <v>3</v>
      </c>
      <c r="I77" s="24">
        <f t="shared" si="26"/>
        <v>6333</v>
      </c>
      <c r="J77" s="24">
        <v>3125</v>
      </c>
      <c r="K77" s="24">
        <v>3208</v>
      </c>
      <c r="L77" s="24">
        <v>33</v>
      </c>
      <c r="M77" s="24">
        <f t="shared" si="27"/>
        <v>1</v>
      </c>
      <c r="N77" s="24">
        <v>6</v>
      </c>
      <c r="O77" s="24">
        <v>5</v>
      </c>
      <c r="P77" s="24">
        <f t="shared" si="28"/>
        <v>32</v>
      </c>
      <c r="Q77" s="24">
        <v>44</v>
      </c>
      <c r="R77" s="24">
        <v>12</v>
      </c>
      <c r="S77" s="21">
        <f aca="true" t="shared" si="29" ref="S77:S83">T77+U77</f>
        <v>9</v>
      </c>
      <c r="T77" s="21">
        <v>4</v>
      </c>
      <c r="U77" s="21">
        <v>5</v>
      </c>
    </row>
    <row r="78" spans="2:21" s="2" customFormat="1" ht="12" customHeight="1">
      <c r="B78" s="6"/>
      <c r="C78" s="12"/>
      <c r="D78" s="5" t="s">
        <v>78</v>
      </c>
      <c r="E78" s="24">
        <v>1656</v>
      </c>
      <c r="F78" s="24">
        <f t="shared" si="25"/>
        <v>-15</v>
      </c>
      <c r="G78" s="24">
        <v>6</v>
      </c>
      <c r="H78" s="24">
        <v>21</v>
      </c>
      <c r="I78" s="24">
        <f t="shared" si="26"/>
        <v>6159</v>
      </c>
      <c r="J78" s="24">
        <v>3014</v>
      </c>
      <c r="K78" s="24">
        <v>3145</v>
      </c>
      <c r="L78" s="24">
        <v>-93</v>
      </c>
      <c r="M78" s="24">
        <f t="shared" si="27"/>
        <v>1</v>
      </c>
      <c r="N78" s="24">
        <v>6</v>
      </c>
      <c r="O78" s="24">
        <v>5</v>
      </c>
      <c r="P78" s="24">
        <f t="shared" si="28"/>
        <v>-94</v>
      </c>
      <c r="Q78" s="24">
        <v>21</v>
      </c>
      <c r="R78" s="24">
        <v>115</v>
      </c>
      <c r="S78" s="21">
        <f t="shared" si="29"/>
        <v>84</v>
      </c>
      <c r="T78" s="21">
        <v>51</v>
      </c>
      <c r="U78" s="21">
        <v>33</v>
      </c>
    </row>
    <row r="79" spans="2:21" s="2" customFormat="1" ht="12" customHeight="1">
      <c r="B79" s="6"/>
      <c r="C79" s="12"/>
      <c r="D79" s="5" t="s">
        <v>79</v>
      </c>
      <c r="E79" s="24">
        <v>863</v>
      </c>
      <c r="F79" s="24">
        <f t="shared" si="25"/>
        <v>0</v>
      </c>
      <c r="G79" s="24">
        <v>3</v>
      </c>
      <c r="H79" s="24">
        <v>3</v>
      </c>
      <c r="I79" s="24">
        <f t="shared" si="26"/>
        <v>3880</v>
      </c>
      <c r="J79" s="24">
        <v>1886</v>
      </c>
      <c r="K79" s="24">
        <v>1994</v>
      </c>
      <c r="L79" s="24">
        <v>8</v>
      </c>
      <c r="M79" s="24">
        <f t="shared" si="27"/>
        <v>3</v>
      </c>
      <c r="N79" s="24">
        <v>5</v>
      </c>
      <c r="O79" s="24">
        <v>2</v>
      </c>
      <c r="P79" s="24">
        <f t="shared" si="28"/>
        <v>5</v>
      </c>
      <c r="Q79" s="24">
        <v>12</v>
      </c>
      <c r="R79" s="24">
        <v>7</v>
      </c>
      <c r="S79" s="21">
        <f t="shared" si="29"/>
        <v>4</v>
      </c>
      <c r="T79" s="21">
        <v>3</v>
      </c>
      <c r="U79" s="21">
        <v>1</v>
      </c>
    </row>
    <row r="80" spans="2:21" s="2" customFormat="1" ht="12" customHeight="1">
      <c r="B80" s="6"/>
      <c r="C80" s="12"/>
      <c r="D80" s="5" t="s">
        <v>80</v>
      </c>
      <c r="E80" s="24">
        <v>2931</v>
      </c>
      <c r="F80" s="24">
        <f t="shared" si="25"/>
        <v>-4</v>
      </c>
      <c r="G80" s="24">
        <v>3</v>
      </c>
      <c r="H80" s="24">
        <v>7</v>
      </c>
      <c r="I80" s="24">
        <f t="shared" si="26"/>
        <v>10806</v>
      </c>
      <c r="J80" s="24">
        <v>5381</v>
      </c>
      <c r="K80" s="24">
        <v>5425</v>
      </c>
      <c r="L80" s="24">
        <v>-7</v>
      </c>
      <c r="M80" s="24">
        <f t="shared" si="27"/>
        <v>-1</v>
      </c>
      <c r="N80" s="24">
        <v>6</v>
      </c>
      <c r="O80" s="24">
        <v>7</v>
      </c>
      <c r="P80" s="24">
        <f t="shared" si="28"/>
        <v>-6</v>
      </c>
      <c r="Q80" s="24">
        <v>22</v>
      </c>
      <c r="R80" s="24">
        <v>28</v>
      </c>
      <c r="S80" s="21">
        <f t="shared" si="29"/>
        <v>22</v>
      </c>
      <c r="T80" s="21">
        <v>8</v>
      </c>
      <c r="U80" s="21">
        <v>14</v>
      </c>
    </row>
    <row r="81" spans="2:21" s="2" customFormat="1" ht="12" customHeight="1">
      <c r="B81" s="6"/>
      <c r="C81" s="12"/>
      <c r="D81" s="5" t="s">
        <v>81</v>
      </c>
      <c r="E81" s="24">
        <v>3367</v>
      </c>
      <c r="F81" s="24">
        <f t="shared" si="25"/>
        <v>1</v>
      </c>
      <c r="G81" s="24">
        <v>22</v>
      </c>
      <c r="H81" s="24">
        <v>21</v>
      </c>
      <c r="I81" s="24">
        <f t="shared" si="26"/>
        <v>8601</v>
      </c>
      <c r="J81" s="24">
        <v>4226</v>
      </c>
      <c r="K81" s="24">
        <v>4375</v>
      </c>
      <c r="L81" s="24">
        <v>-22</v>
      </c>
      <c r="M81" s="24">
        <f t="shared" si="27"/>
        <v>5</v>
      </c>
      <c r="N81" s="24">
        <v>9</v>
      </c>
      <c r="O81" s="24">
        <v>4</v>
      </c>
      <c r="P81" s="24">
        <f t="shared" si="28"/>
        <v>-27</v>
      </c>
      <c r="Q81" s="24">
        <v>46</v>
      </c>
      <c r="R81" s="24">
        <v>73</v>
      </c>
      <c r="S81" s="21">
        <f t="shared" si="29"/>
        <v>16</v>
      </c>
      <c r="T81" s="21">
        <v>9</v>
      </c>
      <c r="U81" s="21">
        <v>7</v>
      </c>
    </row>
    <row r="82" spans="2:21" s="2" customFormat="1" ht="12" customHeight="1">
      <c r="B82" s="6"/>
      <c r="C82" s="12"/>
      <c r="D82" s="5" t="s">
        <v>82</v>
      </c>
      <c r="E82" s="24">
        <v>2287</v>
      </c>
      <c r="F82" s="24">
        <f t="shared" si="25"/>
        <v>-2</v>
      </c>
      <c r="G82" s="24">
        <v>5</v>
      </c>
      <c r="H82" s="24">
        <v>7</v>
      </c>
      <c r="I82" s="24">
        <f t="shared" si="26"/>
        <v>8308</v>
      </c>
      <c r="J82" s="24">
        <v>4085</v>
      </c>
      <c r="K82" s="24">
        <v>4223</v>
      </c>
      <c r="L82" s="24">
        <v>4</v>
      </c>
      <c r="M82" s="24">
        <f t="shared" si="27"/>
        <v>4</v>
      </c>
      <c r="N82" s="24">
        <v>8</v>
      </c>
      <c r="O82" s="24">
        <v>4</v>
      </c>
      <c r="P82" s="24">
        <f t="shared" si="28"/>
        <v>0</v>
      </c>
      <c r="Q82" s="24">
        <v>18</v>
      </c>
      <c r="R82" s="24">
        <v>18</v>
      </c>
      <c r="S82" s="21">
        <f t="shared" si="29"/>
        <v>3</v>
      </c>
      <c r="T82" s="21">
        <v>1</v>
      </c>
      <c r="U82" s="21">
        <v>2</v>
      </c>
    </row>
    <row r="83" spans="2:21" s="2" customFormat="1" ht="12" customHeight="1">
      <c r="B83" s="6"/>
      <c r="C83" s="12"/>
      <c r="D83" s="5" t="s">
        <v>83</v>
      </c>
      <c r="E83" s="24">
        <v>1885</v>
      </c>
      <c r="F83" s="24">
        <f t="shared" si="25"/>
        <v>2</v>
      </c>
      <c r="G83" s="24">
        <v>3</v>
      </c>
      <c r="H83" s="24">
        <v>1</v>
      </c>
      <c r="I83" s="24">
        <f t="shared" si="26"/>
        <v>8285</v>
      </c>
      <c r="J83" s="24">
        <v>4104</v>
      </c>
      <c r="K83" s="24">
        <v>4181</v>
      </c>
      <c r="L83" s="24">
        <v>8</v>
      </c>
      <c r="M83" s="24">
        <f t="shared" si="27"/>
        <v>4</v>
      </c>
      <c r="N83" s="24">
        <v>10</v>
      </c>
      <c r="O83" s="24">
        <v>6</v>
      </c>
      <c r="P83" s="24">
        <f t="shared" si="28"/>
        <v>4</v>
      </c>
      <c r="Q83" s="24">
        <v>15</v>
      </c>
      <c r="R83" s="24">
        <v>11</v>
      </c>
      <c r="S83" s="21">
        <f t="shared" si="29"/>
        <v>11</v>
      </c>
      <c r="T83" s="21">
        <v>5</v>
      </c>
      <c r="U83" s="21">
        <v>6</v>
      </c>
    </row>
    <row r="84" spans="2:21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</row>
    <row r="85" spans="2:21" s="2" customFormat="1" ht="12" customHeight="1">
      <c r="B85" s="6"/>
      <c r="C85" s="70" t="s">
        <v>84</v>
      </c>
      <c r="D85" s="68"/>
      <c r="E85" s="22">
        <f>SUM(E86:E89)</f>
        <v>18351</v>
      </c>
      <c r="F85" s="25">
        <f>G85-H85</f>
        <v>8</v>
      </c>
      <c r="G85" s="22">
        <f>SUM(G86:G89)</f>
        <v>58</v>
      </c>
      <c r="H85" s="22">
        <f>SUM(H86:H89)</f>
        <v>50</v>
      </c>
      <c r="I85" s="22">
        <f>J85+K85</f>
        <v>72877</v>
      </c>
      <c r="J85" s="22">
        <f>SUM(J86:J89)</f>
        <v>35893</v>
      </c>
      <c r="K85" s="22">
        <f>SUM(K86:K89)</f>
        <v>36984</v>
      </c>
      <c r="L85" s="22">
        <f>SUM(L86:L89)</f>
        <v>110</v>
      </c>
      <c r="M85" s="22">
        <f>N85-O85</f>
        <v>59</v>
      </c>
      <c r="N85" s="22">
        <f>SUM(N86:N89)</f>
        <v>86</v>
      </c>
      <c r="O85" s="22">
        <f>SUM(O86:O89)</f>
        <v>27</v>
      </c>
      <c r="P85" s="22">
        <f>Q85-R85</f>
        <v>51</v>
      </c>
      <c r="Q85" s="22">
        <f>SUM(Q86:Q89)</f>
        <v>172</v>
      </c>
      <c r="R85" s="22">
        <f>SUM(R86:R89)</f>
        <v>121</v>
      </c>
      <c r="S85" s="23">
        <f>T85+U85</f>
        <v>66</v>
      </c>
      <c r="T85" s="23">
        <f>SUM(T86:T89)</f>
        <v>27</v>
      </c>
      <c r="U85" s="23">
        <f>SUM(U86:U89)</f>
        <v>39</v>
      </c>
    </row>
    <row r="86" spans="2:21" s="2" customFormat="1" ht="12" customHeight="1">
      <c r="B86" s="6"/>
      <c r="C86" s="12"/>
      <c r="D86" s="5" t="s">
        <v>85</v>
      </c>
      <c r="E86" s="24">
        <v>2651</v>
      </c>
      <c r="F86" s="24">
        <f>G86-H86</f>
        <v>1</v>
      </c>
      <c r="G86" s="24">
        <v>6</v>
      </c>
      <c r="H86" s="24">
        <v>5</v>
      </c>
      <c r="I86" s="24">
        <f>J86+K86</f>
        <v>11145</v>
      </c>
      <c r="J86" s="24">
        <v>5559</v>
      </c>
      <c r="K86" s="24">
        <v>5586</v>
      </c>
      <c r="L86" s="24">
        <v>18</v>
      </c>
      <c r="M86" s="24">
        <f>N86-O86</f>
        <v>8</v>
      </c>
      <c r="N86" s="24">
        <v>11</v>
      </c>
      <c r="O86" s="24">
        <v>3</v>
      </c>
      <c r="P86" s="24">
        <f>Q86-R86</f>
        <v>10</v>
      </c>
      <c r="Q86" s="24">
        <v>24</v>
      </c>
      <c r="R86" s="24">
        <v>14</v>
      </c>
      <c r="S86" s="21">
        <f>T86+U86</f>
        <v>6</v>
      </c>
      <c r="T86" s="21">
        <v>3</v>
      </c>
      <c r="U86" s="21">
        <v>3</v>
      </c>
    </row>
    <row r="87" spans="2:21" s="2" customFormat="1" ht="12" customHeight="1">
      <c r="B87" s="6"/>
      <c r="C87" s="12"/>
      <c r="D87" s="5" t="s">
        <v>41</v>
      </c>
      <c r="E87" s="24">
        <v>3408</v>
      </c>
      <c r="F87" s="24">
        <f>G87-H87</f>
        <v>4</v>
      </c>
      <c r="G87" s="24">
        <v>12</v>
      </c>
      <c r="H87" s="24">
        <v>8</v>
      </c>
      <c r="I87" s="24">
        <f>J87+K87</f>
        <v>13900</v>
      </c>
      <c r="J87" s="24">
        <v>6875</v>
      </c>
      <c r="K87" s="24">
        <v>7025</v>
      </c>
      <c r="L87" s="24">
        <v>26</v>
      </c>
      <c r="M87" s="24">
        <f>N87-O87</f>
        <v>10</v>
      </c>
      <c r="N87" s="24">
        <v>19</v>
      </c>
      <c r="O87" s="24">
        <v>9</v>
      </c>
      <c r="P87" s="24">
        <f>Q87-R87</f>
        <v>16</v>
      </c>
      <c r="Q87" s="24">
        <v>38</v>
      </c>
      <c r="R87" s="24">
        <v>22</v>
      </c>
      <c r="S87" s="21">
        <f>T87+U87</f>
        <v>13</v>
      </c>
      <c r="T87" s="21">
        <v>6</v>
      </c>
      <c r="U87" s="21">
        <v>7</v>
      </c>
    </row>
    <row r="88" spans="2:21" s="2" customFormat="1" ht="12" customHeight="1">
      <c r="B88" s="6"/>
      <c r="C88" s="12"/>
      <c r="D88" s="5" t="s">
        <v>86</v>
      </c>
      <c r="E88" s="24">
        <v>7453</v>
      </c>
      <c r="F88" s="24">
        <f>G88-H88</f>
        <v>-12</v>
      </c>
      <c r="G88" s="24">
        <v>21</v>
      </c>
      <c r="H88" s="24">
        <v>33</v>
      </c>
      <c r="I88" s="24">
        <f>J88+K88</f>
        <v>29201</v>
      </c>
      <c r="J88" s="24">
        <v>14279</v>
      </c>
      <c r="K88" s="24">
        <v>14922</v>
      </c>
      <c r="L88" s="24">
        <v>22</v>
      </c>
      <c r="M88" s="24">
        <f>N88-O88</f>
        <v>25</v>
      </c>
      <c r="N88" s="24">
        <v>35</v>
      </c>
      <c r="O88" s="24">
        <v>10</v>
      </c>
      <c r="P88" s="24">
        <f>Q88-R88</f>
        <v>-3</v>
      </c>
      <c r="Q88" s="24">
        <v>52</v>
      </c>
      <c r="R88" s="24">
        <v>55</v>
      </c>
      <c r="S88" s="21">
        <f>T88+U88</f>
        <v>29</v>
      </c>
      <c r="T88" s="21">
        <v>10</v>
      </c>
      <c r="U88" s="21">
        <v>19</v>
      </c>
    </row>
    <row r="89" spans="2:21" s="2" customFormat="1" ht="12" customHeight="1">
      <c r="B89" s="6"/>
      <c r="C89" s="12"/>
      <c r="D89" s="5" t="s">
        <v>87</v>
      </c>
      <c r="E89" s="24">
        <v>4839</v>
      </c>
      <c r="F89" s="24">
        <f>G89-H89</f>
        <v>15</v>
      </c>
      <c r="G89" s="24">
        <v>19</v>
      </c>
      <c r="H89" s="24">
        <v>4</v>
      </c>
      <c r="I89" s="24">
        <f>J89+K89</f>
        <v>18631</v>
      </c>
      <c r="J89" s="24">
        <v>9180</v>
      </c>
      <c r="K89" s="24">
        <v>9451</v>
      </c>
      <c r="L89" s="24">
        <v>44</v>
      </c>
      <c r="M89" s="24">
        <f>N89-O89</f>
        <v>16</v>
      </c>
      <c r="N89" s="24">
        <v>21</v>
      </c>
      <c r="O89" s="24">
        <v>5</v>
      </c>
      <c r="P89" s="24">
        <f>Q89-R89</f>
        <v>28</v>
      </c>
      <c r="Q89" s="24">
        <v>58</v>
      </c>
      <c r="R89" s="24">
        <v>30</v>
      </c>
      <c r="S89" s="21">
        <f>T89+U89</f>
        <v>18</v>
      </c>
      <c r="T89" s="21">
        <v>8</v>
      </c>
      <c r="U89" s="21">
        <v>10</v>
      </c>
    </row>
    <row r="90" spans="2:21" s="2" customFormat="1" ht="12" customHeight="1">
      <c r="B90" s="6"/>
      <c r="C90" s="12"/>
      <c r="D90" s="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</row>
    <row r="91" spans="2:21" s="2" customFormat="1" ht="12" customHeight="1">
      <c r="B91" s="6"/>
      <c r="C91" s="70" t="s">
        <v>88</v>
      </c>
      <c r="D91" s="68"/>
      <c r="E91" s="22">
        <f>SUM(E92:E95)</f>
        <v>18011</v>
      </c>
      <c r="F91" s="25">
        <f>G91-H91</f>
        <v>21</v>
      </c>
      <c r="G91" s="22">
        <f>SUM(G92:G95)</f>
        <v>69</v>
      </c>
      <c r="H91" s="22">
        <f>SUM(H92:H95)</f>
        <v>48</v>
      </c>
      <c r="I91" s="22">
        <f>J91+K91</f>
        <v>71439</v>
      </c>
      <c r="J91" s="22">
        <f>SUM(J92:J95)</f>
        <v>35652</v>
      </c>
      <c r="K91" s="22">
        <f>SUM(K92:K95)</f>
        <v>35787</v>
      </c>
      <c r="L91" s="22">
        <f>SUM(L92:L95)</f>
        <v>45</v>
      </c>
      <c r="M91" s="22">
        <f>N91-O91</f>
        <v>52</v>
      </c>
      <c r="N91" s="22">
        <f>SUM(N92:N95)</f>
        <v>87</v>
      </c>
      <c r="O91" s="22">
        <f>SUM(O92:O95)</f>
        <v>35</v>
      </c>
      <c r="P91" s="22">
        <f>Q91-R91</f>
        <v>-7</v>
      </c>
      <c r="Q91" s="22">
        <f>SUM(Q92:Q95)</f>
        <v>161</v>
      </c>
      <c r="R91" s="22">
        <f>SUM(R92:R95)</f>
        <v>168</v>
      </c>
      <c r="S91" s="23">
        <f>T91+U91</f>
        <v>108</v>
      </c>
      <c r="T91" s="23">
        <f>SUM(T92:T95)</f>
        <v>46</v>
      </c>
      <c r="U91" s="23">
        <f>SUM(U92:U95)</f>
        <v>62</v>
      </c>
    </row>
    <row r="92" spans="2:21" s="2" customFormat="1" ht="12" customHeight="1">
      <c r="B92" s="6"/>
      <c r="C92" s="12"/>
      <c r="D92" s="5" t="s">
        <v>89</v>
      </c>
      <c r="E92" s="24">
        <v>3712</v>
      </c>
      <c r="F92" s="24">
        <f>G92-H92</f>
        <v>2</v>
      </c>
      <c r="G92" s="24">
        <v>15</v>
      </c>
      <c r="H92" s="24">
        <v>13</v>
      </c>
      <c r="I92" s="24">
        <f>J92+K92</f>
        <v>14670</v>
      </c>
      <c r="J92" s="24">
        <v>7208</v>
      </c>
      <c r="K92" s="24">
        <v>7462</v>
      </c>
      <c r="L92" s="24">
        <v>-21</v>
      </c>
      <c r="M92" s="24">
        <f>N92-O92</f>
        <v>11</v>
      </c>
      <c r="N92" s="24">
        <v>21</v>
      </c>
      <c r="O92" s="24">
        <v>10</v>
      </c>
      <c r="P92" s="24">
        <f>Q92-R92</f>
        <v>-32</v>
      </c>
      <c r="Q92" s="24">
        <v>12</v>
      </c>
      <c r="R92" s="24">
        <v>44</v>
      </c>
      <c r="S92" s="21">
        <f>T92+U92</f>
        <v>30</v>
      </c>
      <c r="T92" s="21">
        <v>12</v>
      </c>
      <c r="U92" s="21">
        <v>18</v>
      </c>
    </row>
    <row r="93" spans="2:21" s="2" customFormat="1" ht="12" customHeight="1">
      <c r="B93" s="6"/>
      <c r="C93" s="12"/>
      <c r="D93" s="5" t="s">
        <v>90</v>
      </c>
      <c r="E93" s="24">
        <v>6443</v>
      </c>
      <c r="F93" s="24">
        <f>G93-H93</f>
        <v>7</v>
      </c>
      <c r="G93" s="24">
        <v>15</v>
      </c>
      <c r="H93" s="24">
        <v>8</v>
      </c>
      <c r="I93" s="24">
        <f>J93+K93</f>
        <v>25165</v>
      </c>
      <c r="J93" s="24">
        <v>12678</v>
      </c>
      <c r="K93" s="24">
        <v>12487</v>
      </c>
      <c r="L93" s="24">
        <v>17</v>
      </c>
      <c r="M93" s="24">
        <f>N93-O93</f>
        <v>21</v>
      </c>
      <c r="N93" s="24">
        <v>34</v>
      </c>
      <c r="O93" s="24">
        <v>13</v>
      </c>
      <c r="P93" s="24">
        <f>Q93-R93</f>
        <v>-4</v>
      </c>
      <c r="Q93" s="24">
        <v>49</v>
      </c>
      <c r="R93" s="24">
        <v>53</v>
      </c>
      <c r="S93" s="21">
        <f>T93+U93</f>
        <v>26</v>
      </c>
      <c r="T93" s="21">
        <v>14</v>
      </c>
      <c r="U93" s="21">
        <v>12</v>
      </c>
    </row>
    <row r="94" spans="2:21" s="2" customFormat="1" ht="12" customHeight="1">
      <c r="B94" s="6"/>
      <c r="C94" s="12"/>
      <c r="D94" s="5" t="s">
        <v>91</v>
      </c>
      <c r="E94" s="24">
        <v>3392</v>
      </c>
      <c r="F94" s="24">
        <f>G94-H94</f>
        <v>6</v>
      </c>
      <c r="G94" s="24">
        <v>18</v>
      </c>
      <c r="H94" s="24">
        <v>12</v>
      </c>
      <c r="I94" s="24">
        <f>J94+K94</f>
        <v>13987</v>
      </c>
      <c r="J94" s="24">
        <v>6996</v>
      </c>
      <c r="K94" s="24">
        <v>6991</v>
      </c>
      <c r="L94" s="24">
        <v>17</v>
      </c>
      <c r="M94" s="24">
        <f>N94-O94</f>
        <v>7</v>
      </c>
      <c r="N94" s="24">
        <v>12</v>
      </c>
      <c r="O94" s="24">
        <v>5</v>
      </c>
      <c r="P94" s="24">
        <f>Q94-R94</f>
        <v>10</v>
      </c>
      <c r="Q94" s="24">
        <v>41</v>
      </c>
      <c r="R94" s="24">
        <v>31</v>
      </c>
      <c r="S94" s="21">
        <f>T94+U94</f>
        <v>22</v>
      </c>
      <c r="T94" s="21">
        <v>8</v>
      </c>
      <c r="U94" s="21">
        <v>14</v>
      </c>
    </row>
    <row r="95" spans="2:21" s="2" customFormat="1" ht="12" customHeight="1">
      <c r="B95" s="6"/>
      <c r="C95" s="12"/>
      <c r="D95" s="5" t="s">
        <v>92</v>
      </c>
      <c r="E95" s="24">
        <v>4464</v>
      </c>
      <c r="F95" s="24">
        <f>G95-H95</f>
        <v>6</v>
      </c>
      <c r="G95" s="24">
        <v>21</v>
      </c>
      <c r="H95" s="24">
        <v>15</v>
      </c>
      <c r="I95" s="24">
        <f>J95+K95</f>
        <v>17617</v>
      </c>
      <c r="J95" s="24">
        <v>8770</v>
      </c>
      <c r="K95" s="24">
        <v>8847</v>
      </c>
      <c r="L95" s="24">
        <v>32</v>
      </c>
      <c r="M95" s="24">
        <f>N95-O95</f>
        <v>13</v>
      </c>
      <c r="N95" s="24">
        <v>20</v>
      </c>
      <c r="O95" s="24">
        <v>7</v>
      </c>
      <c r="P95" s="24">
        <f>Q95-R95</f>
        <v>19</v>
      </c>
      <c r="Q95" s="24">
        <v>59</v>
      </c>
      <c r="R95" s="24">
        <v>40</v>
      </c>
      <c r="S95" s="21">
        <f>T95+U95</f>
        <v>30</v>
      </c>
      <c r="T95" s="21">
        <v>12</v>
      </c>
      <c r="U95" s="21">
        <v>18</v>
      </c>
    </row>
    <row r="96" spans="2:21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</row>
    <row r="97" spans="2:21" s="2" customFormat="1" ht="12" customHeight="1">
      <c r="B97" s="6"/>
      <c r="C97" s="70" t="s">
        <v>93</v>
      </c>
      <c r="D97" s="68"/>
      <c r="E97" s="22">
        <f>E98</f>
        <v>6386</v>
      </c>
      <c r="F97" s="25">
        <f>G97-H97</f>
        <v>6</v>
      </c>
      <c r="G97" s="22">
        <f>G98</f>
        <v>24</v>
      </c>
      <c r="H97" s="22">
        <f>H98</f>
        <v>18</v>
      </c>
      <c r="I97" s="22">
        <f>J97+K97</f>
        <v>23099</v>
      </c>
      <c r="J97" s="22">
        <f>J98</f>
        <v>11343</v>
      </c>
      <c r="K97" s="22">
        <f>K98</f>
        <v>11756</v>
      </c>
      <c r="L97" s="22">
        <f>L98</f>
        <v>28</v>
      </c>
      <c r="M97" s="22">
        <f>N97-O97</f>
        <v>17</v>
      </c>
      <c r="N97" s="22">
        <f>N98</f>
        <v>25</v>
      </c>
      <c r="O97" s="22">
        <f>O98</f>
        <v>8</v>
      </c>
      <c r="P97" s="22">
        <f>Q97-R97</f>
        <v>11</v>
      </c>
      <c r="Q97" s="22">
        <f>Q98</f>
        <v>63</v>
      </c>
      <c r="R97" s="22">
        <f>R98</f>
        <v>52</v>
      </c>
      <c r="S97" s="23">
        <f>T97+U97</f>
        <v>47</v>
      </c>
      <c r="T97" s="23">
        <f>T98</f>
        <v>24</v>
      </c>
      <c r="U97" s="23">
        <f>U98</f>
        <v>23</v>
      </c>
    </row>
    <row r="98" spans="2:21" s="2" customFormat="1" ht="12" customHeight="1">
      <c r="B98" s="6"/>
      <c r="C98" s="12"/>
      <c r="D98" s="5" t="s">
        <v>94</v>
      </c>
      <c r="E98" s="24">
        <v>6386</v>
      </c>
      <c r="F98" s="24">
        <f>G98-H98</f>
        <v>6</v>
      </c>
      <c r="G98" s="24">
        <v>24</v>
      </c>
      <c r="H98" s="24">
        <v>18</v>
      </c>
      <c r="I98" s="24">
        <f>J98+K98</f>
        <v>23099</v>
      </c>
      <c r="J98" s="24">
        <v>11343</v>
      </c>
      <c r="K98" s="24">
        <v>11756</v>
      </c>
      <c r="L98" s="24">
        <v>28</v>
      </c>
      <c r="M98" s="24">
        <f>N98-O98</f>
        <v>17</v>
      </c>
      <c r="N98" s="24">
        <v>25</v>
      </c>
      <c r="O98" s="24">
        <v>8</v>
      </c>
      <c r="P98" s="24">
        <f>Q98-R98</f>
        <v>11</v>
      </c>
      <c r="Q98" s="24">
        <v>63</v>
      </c>
      <c r="R98" s="24">
        <v>52</v>
      </c>
      <c r="S98" s="21">
        <f>T98+U98</f>
        <v>47</v>
      </c>
      <c r="T98" s="21">
        <v>24</v>
      </c>
      <c r="U98" s="21">
        <v>23</v>
      </c>
    </row>
    <row r="99" spans="2:21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</row>
    <row r="100" spans="2:21" s="2" customFormat="1" ht="12" customHeight="1">
      <c r="B100" s="6"/>
      <c r="C100" s="70" t="s">
        <v>95</v>
      </c>
      <c r="D100" s="68"/>
      <c r="E100" s="22">
        <f>SUM(E101:E105)</f>
        <v>24728</v>
      </c>
      <c r="F100" s="25">
        <f aca="true" t="shared" si="30" ref="F100:F105">G100-H100</f>
        <v>52</v>
      </c>
      <c r="G100" s="22">
        <f>SUM(G101:G105)</f>
        <v>96</v>
      </c>
      <c r="H100" s="22">
        <f>SUM(H101:H105)</f>
        <v>44</v>
      </c>
      <c r="I100" s="22">
        <f aca="true" t="shared" si="31" ref="I100:I105">J100+K100</f>
        <v>92114</v>
      </c>
      <c r="J100" s="22">
        <f>SUM(J101:J109)</f>
        <v>45721</v>
      </c>
      <c r="K100" s="22">
        <f>SUM(K101:K109)</f>
        <v>46393</v>
      </c>
      <c r="L100" s="22">
        <f>SUM(L101:L105)</f>
        <v>78</v>
      </c>
      <c r="M100" s="22">
        <f aca="true" t="shared" si="32" ref="M100:M105">N100-O100</f>
        <v>52</v>
      </c>
      <c r="N100" s="22">
        <f>SUM(N101:N105)</f>
        <v>98</v>
      </c>
      <c r="O100" s="22">
        <f>SUM(O101:O105)</f>
        <v>46</v>
      </c>
      <c r="P100" s="22">
        <f aca="true" t="shared" si="33" ref="P100:P105">Q100-R100</f>
        <v>26</v>
      </c>
      <c r="Q100" s="22">
        <f>SUM(Q101:Q105)</f>
        <v>263</v>
      </c>
      <c r="R100" s="22">
        <f>SUM(R101:R105)</f>
        <v>237</v>
      </c>
      <c r="S100" s="23">
        <f aca="true" t="shared" si="34" ref="S100:S105">T100+U100</f>
        <v>107</v>
      </c>
      <c r="T100" s="23">
        <f>SUM(T101:T105)</f>
        <v>52</v>
      </c>
      <c r="U100" s="23">
        <f>SUM(U101:U105)</f>
        <v>55</v>
      </c>
    </row>
    <row r="101" spans="2:21" s="2" customFormat="1" ht="12" customHeight="1">
      <c r="B101" s="6"/>
      <c r="C101" s="12"/>
      <c r="D101" s="5" t="s">
        <v>96</v>
      </c>
      <c r="E101" s="24">
        <v>3525</v>
      </c>
      <c r="F101" s="24">
        <f t="shared" si="30"/>
        <v>1</v>
      </c>
      <c r="G101" s="24">
        <v>4</v>
      </c>
      <c r="H101" s="24">
        <v>3</v>
      </c>
      <c r="I101" s="24">
        <f t="shared" si="31"/>
        <v>15982</v>
      </c>
      <c r="J101" s="24">
        <v>7888</v>
      </c>
      <c r="K101" s="24">
        <v>8094</v>
      </c>
      <c r="L101" s="24">
        <v>-4</v>
      </c>
      <c r="M101" s="24">
        <f t="shared" si="32"/>
        <v>6</v>
      </c>
      <c r="N101" s="24">
        <v>17</v>
      </c>
      <c r="O101" s="24">
        <v>11</v>
      </c>
      <c r="P101" s="24">
        <f t="shared" si="33"/>
        <v>-10</v>
      </c>
      <c r="Q101" s="24">
        <v>18</v>
      </c>
      <c r="R101" s="24">
        <v>28</v>
      </c>
      <c r="S101" s="21">
        <f t="shared" si="34"/>
        <v>8</v>
      </c>
      <c r="T101" s="21">
        <v>2</v>
      </c>
      <c r="U101" s="21">
        <v>6</v>
      </c>
    </row>
    <row r="102" spans="2:21" s="2" customFormat="1" ht="12" customHeight="1">
      <c r="B102" s="6"/>
      <c r="C102" s="12"/>
      <c r="D102" s="5" t="s">
        <v>0</v>
      </c>
      <c r="E102" s="24">
        <v>2451</v>
      </c>
      <c r="F102" s="24">
        <f t="shared" si="30"/>
        <v>2</v>
      </c>
      <c r="G102" s="24">
        <v>4</v>
      </c>
      <c r="H102" s="24">
        <v>2</v>
      </c>
      <c r="I102" s="24">
        <f t="shared" si="31"/>
        <v>9917</v>
      </c>
      <c r="J102" s="24">
        <v>4963</v>
      </c>
      <c r="K102" s="24">
        <v>4954</v>
      </c>
      <c r="L102" s="24">
        <v>4</v>
      </c>
      <c r="M102" s="24">
        <f t="shared" si="32"/>
        <v>2</v>
      </c>
      <c r="N102" s="24">
        <v>8</v>
      </c>
      <c r="O102" s="24">
        <v>6</v>
      </c>
      <c r="P102" s="24">
        <f t="shared" si="33"/>
        <v>2</v>
      </c>
      <c r="Q102" s="24">
        <v>20</v>
      </c>
      <c r="R102" s="24">
        <v>18</v>
      </c>
      <c r="S102" s="21">
        <f t="shared" si="34"/>
        <v>5</v>
      </c>
      <c r="T102" s="21">
        <v>5</v>
      </c>
      <c r="U102" s="21">
        <v>0</v>
      </c>
    </row>
    <row r="103" spans="2:21" s="2" customFormat="1" ht="12" customHeight="1">
      <c r="B103" s="6"/>
      <c r="C103" s="12"/>
      <c r="D103" s="5" t="s">
        <v>97</v>
      </c>
      <c r="E103" s="24">
        <v>2565</v>
      </c>
      <c r="F103" s="24">
        <f t="shared" si="30"/>
        <v>8</v>
      </c>
      <c r="G103" s="24">
        <v>11</v>
      </c>
      <c r="H103" s="24">
        <v>3</v>
      </c>
      <c r="I103" s="24">
        <f t="shared" si="31"/>
        <v>10931</v>
      </c>
      <c r="J103" s="24">
        <v>5384</v>
      </c>
      <c r="K103" s="24">
        <v>5547</v>
      </c>
      <c r="L103" s="24">
        <v>9</v>
      </c>
      <c r="M103" s="24">
        <f t="shared" si="32"/>
        <v>-1</v>
      </c>
      <c r="N103" s="24">
        <v>7</v>
      </c>
      <c r="O103" s="24">
        <v>8</v>
      </c>
      <c r="P103" s="24">
        <f t="shared" si="33"/>
        <v>10</v>
      </c>
      <c r="Q103" s="24">
        <v>32</v>
      </c>
      <c r="R103" s="24">
        <v>22</v>
      </c>
      <c r="S103" s="21">
        <f t="shared" si="34"/>
        <v>11</v>
      </c>
      <c r="T103" s="21">
        <v>6</v>
      </c>
      <c r="U103" s="21">
        <v>5</v>
      </c>
    </row>
    <row r="104" spans="2:21" s="2" customFormat="1" ht="12" customHeight="1">
      <c r="B104" s="6"/>
      <c r="C104" s="12"/>
      <c r="D104" s="5" t="s">
        <v>98</v>
      </c>
      <c r="E104" s="24">
        <v>10418</v>
      </c>
      <c r="F104" s="24">
        <f t="shared" si="30"/>
        <v>24</v>
      </c>
      <c r="G104" s="24">
        <v>54</v>
      </c>
      <c r="H104" s="24">
        <v>30</v>
      </c>
      <c r="I104" s="24">
        <f t="shared" si="31"/>
        <v>32474</v>
      </c>
      <c r="J104" s="24">
        <v>16176</v>
      </c>
      <c r="K104" s="24">
        <v>16298</v>
      </c>
      <c r="L104" s="24">
        <v>12</v>
      </c>
      <c r="M104" s="24">
        <f t="shared" si="32"/>
        <v>32</v>
      </c>
      <c r="N104" s="24">
        <v>44</v>
      </c>
      <c r="O104" s="24">
        <v>12</v>
      </c>
      <c r="P104" s="24">
        <f t="shared" si="33"/>
        <v>-20</v>
      </c>
      <c r="Q104" s="24">
        <v>112</v>
      </c>
      <c r="R104" s="24">
        <v>132</v>
      </c>
      <c r="S104" s="21">
        <f t="shared" si="34"/>
        <v>65</v>
      </c>
      <c r="T104" s="21">
        <v>34</v>
      </c>
      <c r="U104" s="21">
        <v>31</v>
      </c>
    </row>
    <row r="105" spans="2:21" s="2" customFormat="1" ht="12" customHeight="1">
      <c r="B105" s="6"/>
      <c r="C105" s="12"/>
      <c r="D105" s="5" t="s">
        <v>99</v>
      </c>
      <c r="E105" s="24">
        <v>5769</v>
      </c>
      <c r="F105" s="24">
        <f t="shared" si="30"/>
        <v>17</v>
      </c>
      <c r="G105" s="24">
        <v>23</v>
      </c>
      <c r="H105" s="24">
        <v>6</v>
      </c>
      <c r="I105" s="24">
        <f t="shared" si="31"/>
        <v>22810</v>
      </c>
      <c r="J105" s="24">
        <v>11310</v>
      </c>
      <c r="K105" s="24">
        <v>11500</v>
      </c>
      <c r="L105" s="24">
        <v>57</v>
      </c>
      <c r="M105" s="24">
        <f t="shared" si="32"/>
        <v>13</v>
      </c>
      <c r="N105" s="24">
        <v>22</v>
      </c>
      <c r="O105" s="24">
        <v>9</v>
      </c>
      <c r="P105" s="24">
        <f t="shared" si="33"/>
        <v>44</v>
      </c>
      <c r="Q105" s="24">
        <v>81</v>
      </c>
      <c r="R105" s="24">
        <v>37</v>
      </c>
      <c r="S105" s="21">
        <f t="shared" si="34"/>
        <v>18</v>
      </c>
      <c r="T105" s="21">
        <v>5</v>
      </c>
      <c r="U105" s="21">
        <v>13</v>
      </c>
    </row>
    <row r="106" spans="2:21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U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109</v>
      </c>
    </row>
    <row r="3" spans="2:21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</row>
    <row r="4" spans="2:21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</row>
    <row r="5" spans="2:21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</row>
    <row r="6" spans="2:21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</row>
    <row r="7" spans="2:21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</row>
    <row r="8" spans="2:21" s="2" customFormat="1" ht="12" customHeight="1">
      <c r="B8" s="66" t="s">
        <v>2</v>
      </c>
      <c r="C8" s="67"/>
      <c r="D8" s="68"/>
      <c r="E8" s="22">
        <f>E9+E10</f>
        <v>531481</v>
      </c>
      <c r="F8" s="22">
        <f>G8-H8</f>
        <v>214</v>
      </c>
      <c r="G8" s="22">
        <f>G9+G10</f>
        <v>1967</v>
      </c>
      <c r="H8" s="22">
        <f>H9+H10</f>
        <v>1753</v>
      </c>
      <c r="I8" s="22">
        <f>J8+K8</f>
        <v>1873797</v>
      </c>
      <c r="J8" s="22">
        <f>J9+J10</f>
        <v>921921</v>
      </c>
      <c r="K8" s="22">
        <f>K9+K10</f>
        <v>951876</v>
      </c>
      <c r="L8" s="22">
        <f>L9+L10</f>
        <v>1382</v>
      </c>
      <c r="M8" s="22">
        <f>N8-O8</f>
        <v>1322</v>
      </c>
      <c r="N8" s="22">
        <f>N9+N10</f>
        <v>2186</v>
      </c>
      <c r="O8" s="22">
        <f>O9+O10</f>
        <v>864</v>
      </c>
      <c r="P8" s="22">
        <f>Q8-R8</f>
        <v>60</v>
      </c>
      <c r="Q8" s="22">
        <f>Q9+Q10</f>
        <v>4454</v>
      </c>
      <c r="R8" s="22">
        <f>R9+R10</f>
        <v>4394</v>
      </c>
      <c r="S8" s="23">
        <f>T8+U8</f>
        <v>2058</v>
      </c>
      <c r="T8" s="23">
        <f>T9+T10</f>
        <v>979</v>
      </c>
      <c r="U8" s="23">
        <f>U9+U10</f>
        <v>1079</v>
      </c>
    </row>
    <row r="9" spans="2:21" s="2" customFormat="1" ht="12" customHeight="1">
      <c r="B9" s="66" t="s">
        <v>3</v>
      </c>
      <c r="C9" s="69"/>
      <c r="D9" s="56"/>
      <c r="E9" s="22">
        <f>SUM(E12:E22)</f>
        <v>348334</v>
      </c>
      <c r="F9" s="22">
        <f>G9-H9</f>
        <v>128</v>
      </c>
      <c r="G9" s="22">
        <f>SUM(G12:G22)</f>
        <v>1495</v>
      </c>
      <c r="H9" s="22">
        <f>SUM(H12:H22)</f>
        <v>1367</v>
      </c>
      <c r="I9" s="22">
        <f>J9+K9</f>
        <v>1175685</v>
      </c>
      <c r="J9" s="22">
        <f>SUM(J12:J22)</f>
        <v>577081</v>
      </c>
      <c r="K9" s="22">
        <f>SUM(K12:K22)</f>
        <v>598604</v>
      </c>
      <c r="L9" s="22">
        <f>SUM(L12:L22)</f>
        <v>855</v>
      </c>
      <c r="M9" s="22">
        <f>N9-O9</f>
        <v>916</v>
      </c>
      <c r="N9" s="22">
        <f>SUM(N12:N22)</f>
        <v>1435</v>
      </c>
      <c r="O9" s="22">
        <f>SUM(O12:O22)</f>
        <v>519</v>
      </c>
      <c r="P9" s="22">
        <f>Q9-R9</f>
        <v>-61</v>
      </c>
      <c r="Q9" s="22">
        <f>SUM(Q12:Q22)</f>
        <v>2819</v>
      </c>
      <c r="R9" s="22">
        <f>SUM(R12:R22)</f>
        <v>2880</v>
      </c>
      <c r="S9" s="23">
        <f>T9+U9</f>
        <v>1156</v>
      </c>
      <c r="T9" s="23">
        <f>SUM(T12:T22)</f>
        <v>571</v>
      </c>
      <c r="U9" s="23">
        <f>SUM(U12:U22)</f>
        <v>585</v>
      </c>
    </row>
    <row r="10" spans="2:21" s="2" customFormat="1" ht="12" customHeight="1">
      <c r="B10" s="66" t="s">
        <v>4</v>
      </c>
      <c r="C10" s="69"/>
      <c r="D10" s="56"/>
      <c r="E10" s="22">
        <f>E24+E35+E41+E48+E56+E62+E65+E75+E85+E91+E97+E100</f>
        <v>183147</v>
      </c>
      <c r="F10" s="22">
        <f>G10-H10</f>
        <v>86</v>
      </c>
      <c r="G10" s="22">
        <f>G24+G35+G41+G48+G56+G62+G65+G75+G85+G91+G97+G100</f>
        <v>472</v>
      </c>
      <c r="H10" s="22">
        <f>H24+H35+H41+H48+H56+H62+H65+H75+H85+H91+H97+H100</f>
        <v>386</v>
      </c>
      <c r="I10" s="22">
        <f>J10+K10</f>
        <v>698112</v>
      </c>
      <c r="J10" s="22">
        <f>J24+J35+J41+J48+J56+J62+J65+J75+J85+J91+J97+J100</f>
        <v>344840</v>
      </c>
      <c r="K10" s="22">
        <f>K24+K35+K41+K48+K56+K62+K65+K75+K85+K91+K97+K100</f>
        <v>353272</v>
      </c>
      <c r="L10" s="22">
        <f>L24+L35+L41+L48+L56+L62+L65+L75+L85+L91+L97+L100</f>
        <v>527</v>
      </c>
      <c r="M10" s="22">
        <f>N10-O10</f>
        <v>406</v>
      </c>
      <c r="N10" s="22">
        <f>N24+N35+N41+N48+N56+N62+N65+N75+N85+N91+N97+N100</f>
        <v>751</v>
      </c>
      <c r="O10" s="22">
        <f>O24+O35+O41+O48+O56+O62+O65+O75+O85+O91+O97+O100</f>
        <v>345</v>
      </c>
      <c r="P10" s="22">
        <f>Q10-R10</f>
        <v>121</v>
      </c>
      <c r="Q10" s="22">
        <f>Q24+Q35+Q41+Q48+Q56+Q62+Q65+Q75+Q85+Q91+Q97+Q100</f>
        <v>1635</v>
      </c>
      <c r="R10" s="22">
        <f>R24+R35+R41+R48+R56+R62+R65+R75+R85+R91+R97+R100</f>
        <v>1514</v>
      </c>
      <c r="S10" s="23">
        <f>S24+S35+S41+S48+S56+S62+S65+S75+S85+S91+S97+S100</f>
        <v>902</v>
      </c>
      <c r="T10" s="23">
        <f>T24+T35+T41+T48+T56+T62+T65+T75+T85+T91+T97+T100</f>
        <v>408</v>
      </c>
      <c r="U10" s="23">
        <f>U24+U35+U41+U48+U56+U62+U65+U75+U85+U91+U97+U100</f>
        <v>494</v>
      </c>
    </row>
    <row r="11" spans="2:21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</row>
    <row r="12" spans="2:21" s="2" customFormat="1" ht="12" customHeight="1">
      <c r="B12" s="3"/>
      <c r="C12" s="55" t="s">
        <v>21</v>
      </c>
      <c r="D12" s="56"/>
      <c r="E12" s="24">
        <v>82777</v>
      </c>
      <c r="F12" s="24">
        <f aca="true" t="shared" si="0" ref="F12:F22">G12-H12</f>
        <v>47</v>
      </c>
      <c r="G12" s="24">
        <v>375</v>
      </c>
      <c r="H12" s="24">
        <v>328</v>
      </c>
      <c r="I12" s="24">
        <f aca="true" t="shared" si="1" ref="I12:I22">J12+K12</f>
        <v>269479</v>
      </c>
      <c r="J12" s="24">
        <v>131408</v>
      </c>
      <c r="K12" s="24">
        <v>138071</v>
      </c>
      <c r="L12" s="24">
        <v>95</v>
      </c>
      <c r="M12" s="24">
        <f aca="true" t="shared" si="2" ref="M12:M22">N12-O12</f>
        <v>215</v>
      </c>
      <c r="N12" s="24">
        <v>337</v>
      </c>
      <c r="O12" s="24">
        <v>122</v>
      </c>
      <c r="P12" s="24">
        <f aca="true" t="shared" si="3" ref="P12:P22">Q12-R12</f>
        <v>-120</v>
      </c>
      <c r="Q12" s="24">
        <v>673</v>
      </c>
      <c r="R12" s="24">
        <v>793</v>
      </c>
      <c r="S12" s="21">
        <f>T12+U12</f>
        <v>284</v>
      </c>
      <c r="T12" s="21">
        <v>149</v>
      </c>
      <c r="U12" s="21">
        <v>135</v>
      </c>
    </row>
    <row r="13" spans="2:21" s="2" customFormat="1" ht="12" customHeight="1">
      <c r="B13" s="3"/>
      <c r="C13" s="55" t="s">
        <v>22</v>
      </c>
      <c r="D13" s="56"/>
      <c r="E13" s="24">
        <v>70658</v>
      </c>
      <c r="F13" s="24">
        <f t="shared" si="0"/>
        <v>61</v>
      </c>
      <c r="G13" s="24">
        <v>336</v>
      </c>
      <c r="H13" s="24">
        <v>275</v>
      </c>
      <c r="I13" s="24">
        <f t="shared" si="1"/>
        <v>225245</v>
      </c>
      <c r="J13" s="24">
        <v>111459</v>
      </c>
      <c r="K13" s="24">
        <v>113786</v>
      </c>
      <c r="L13" s="24">
        <v>273</v>
      </c>
      <c r="M13" s="24">
        <f t="shared" si="2"/>
        <v>191</v>
      </c>
      <c r="N13" s="24">
        <v>288</v>
      </c>
      <c r="O13" s="24">
        <v>97</v>
      </c>
      <c r="P13" s="24">
        <f t="shared" si="3"/>
        <v>82</v>
      </c>
      <c r="Q13" s="24">
        <v>636</v>
      </c>
      <c r="R13" s="24">
        <v>554</v>
      </c>
      <c r="S13" s="21">
        <f aca="true" t="shared" si="4" ref="S13:S22">T13+U13</f>
        <v>222</v>
      </c>
      <c r="T13" s="21">
        <v>110</v>
      </c>
      <c r="U13" s="21">
        <v>112</v>
      </c>
    </row>
    <row r="14" spans="2:21" s="2" customFormat="1" ht="12" customHeight="1">
      <c r="B14" s="6"/>
      <c r="C14" s="55" t="s">
        <v>23</v>
      </c>
      <c r="D14" s="56"/>
      <c r="E14" s="24">
        <v>39304</v>
      </c>
      <c r="F14" s="24">
        <f t="shared" si="0"/>
        <v>56</v>
      </c>
      <c r="G14" s="24">
        <v>246</v>
      </c>
      <c r="H14" s="24">
        <v>190</v>
      </c>
      <c r="I14" s="24">
        <f t="shared" si="1"/>
        <v>132506</v>
      </c>
      <c r="J14" s="24">
        <v>63808</v>
      </c>
      <c r="K14" s="24">
        <v>68698</v>
      </c>
      <c r="L14" s="24">
        <v>151</v>
      </c>
      <c r="M14" s="24">
        <f t="shared" si="2"/>
        <v>112</v>
      </c>
      <c r="N14" s="24">
        <v>178</v>
      </c>
      <c r="O14" s="24">
        <v>66</v>
      </c>
      <c r="P14" s="24">
        <f t="shared" si="3"/>
        <v>39</v>
      </c>
      <c r="Q14" s="24">
        <v>289</v>
      </c>
      <c r="R14" s="24">
        <v>250</v>
      </c>
      <c r="S14" s="21">
        <f t="shared" si="4"/>
        <v>129</v>
      </c>
      <c r="T14" s="21">
        <v>54</v>
      </c>
      <c r="U14" s="21">
        <v>75</v>
      </c>
    </row>
    <row r="15" spans="2:21" s="2" customFormat="1" ht="12" customHeight="1">
      <c r="B15" s="6"/>
      <c r="C15" s="55" t="s">
        <v>24</v>
      </c>
      <c r="D15" s="56"/>
      <c r="E15" s="24">
        <v>30990</v>
      </c>
      <c r="F15" s="24">
        <f t="shared" si="0"/>
        <v>40</v>
      </c>
      <c r="G15" s="24">
        <v>109</v>
      </c>
      <c r="H15" s="24">
        <v>69</v>
      </c>
      <c r="I15" s="24">
        <f t="shared" si="1"/>
        <v>108230</v>
      </c>
      <c r="J15" s="24">
        <v>53365</v>
      </c>
      <c r="K15" s="24">
        <v>54865</v>
      </c>
      <c r="L15" s="24">
        <v>130</v>
      </c>
      <c r="M15" s="24">
        <f t="shared" si="2"/>
        <v>92</v>
      </c>
      <c r="N15" s="24">
        <v>135</v>
      </c>
      <c r="O15" s="24">
        <v>43</v>
      </c>
      <c r="P15" s="24">
        <f t="shared" si="3"/>
        <v>38</v>
      </c>
      <c r="Q15" s="24">
        <v>214</v>
      </c>
      <c r="R15" s="24">
        <v>176</v>
      </c>
      <c r="S15" s="21">
        <f t="shared" si="4"/>
        <v>81</v>
      </c>
      <c r="T15" s="21">
        <v>42</v>
      </c>
      <c r="U15" s="21">
        <v>39</v>
      </c>
    </row>
    <row r="16" spans="2:21" s="2" customFormat="1" ht="12" customHeight="1">
      <c r="B16" s="6"/>
      <c r="C16" s="55" t="s">
        <v>25</v>
      </c>
      <c r="D16" s="56"/>
      <c r="E16" s="24">
        <v>36717</v>
      </c>
      <c r="F16" s="24">
        <f t="shared" si="0"/>
        <v>-116</v>
      </c>
      <c r="G16" s="24">
        <v>152</v>
      </c>
      <c r="H16" s="24">
        <v>268</v>
      </c>
      <c r="I16" s="24">
        <f t="shared" si="1"/>
        <v>127252</v>
      </c>
      <c r="J16" s="24">
        <v>63804</v>
      </c>
      <c r="K16" s="24">
        <v>63448</v>
      </c>
      <c r="L16" s="24">
        <v>-26</v>
      </c>
      <c r="M16" s="24">
        <f t="shared" si="2"/>
        <v>137</v>
      </c>
      <c r="N16" s="24">
        <v>173</v>
      </c>
      <c r="O16" s="24">
        <v>36</v>
      </c>
      <c r="P16" s="24">
        <f t="shared" si="3"/>
        <v>-163</v>
      </c>
      <c r="Q16" s="24">
        <v>327</v>
      </c>
      <c r="R16" s="24">
        <v>490</v>
      </c>
      <c r="S16" s="21">
        <f t="shared" si="4"/>
        <v>151</v>
      </c>
      <c r="T16" s="21">
        <v>71</v>
      </c>
      <c r="U16" s="21">
        <v>80</v>
      </c>
    </row>
    <row r="17" spans="2:21" s="2" customFormat="1" ht="12" customHeight="1">
      <c r="B17" s="6"/>
      <c r="C17" s="55" t="s">
        <v>26</v>
      </c>
      <c r="D17" s="56"/>
      <c r="E17" s="24">
        <v>13878</v>
      </c>
      <c r="F17" s="24">
        <f t="shared" si="0"/>
        <v>15</v>
      </c>
      <c r="G17" s="24">
        <v>59</v>
      </c>
      <c r="H17" s="24">
        <v>44</v>
      </c>
      <c r="I17" s="24">
        <f t="shared" si="1"/>
        <v>47410</v>
      </c>
      <c r="J17" s="24">
        <v>23285</v>
      </c>
      <c r="K17" s="24">
        <v>24125</v>
      </c>
      <c r="L17" s="24">
        <v>25</v>
      </c>
      <c r="M17" s="24">
        <f t="shared" si="2"/>
        <v>18</v>
      </c>
      <c r="N17" s="24">
        <v>37</v>
      </c>
      <c r="O17" s="24">
        <v>19</v>
      </c>
      <c r="P17" s="24">
        <f t="shared" si="3"/>
        <v>7</v>
      </c>
      <c r="Q17" s="24">
        <v>127</v>
      </c>
      <c r="R17" s="24">
        <v>120</v>
      </c>
      <c r="S17" s="21">
        <f t="shared" si="4"/>
        <v>42</v>
      </c>
      <c r="T17" s="21">
        <v>19</v>
      </c>
      <c r="U17" s="21">
        <v>23</v>
      </c>
    </row>
    <row r="18" spans="2:21" s="2" customFormat="1" ht="12" customHeight="1">
      <c r="B18" s="6"/>
      <c r="C18" s="55" t="s">
        <v>27</v>
      </c>
      <c r="D18" s="56"/>
      <c r="E18" s="24">
        <v>20348</v>
      </c>
      <c r="F18" s="24">
        <f t="shared" si="0"/>
        <v>15</v>
      </c>
      <c r="G18" s="24">
        <v>75</v>
      </c>
      <c r="H18" s="24">
        <v>60</v>
      </c>
      <c r="I18" s="24">
        <f t="shared" si="1"/>
        <v>71302</v>
      </c>
      <c r="J18" s="24">
        <v>34954</v>
      </c>
      <c r="K18" s="24">
        <v>36348</v>
      </c>
      <c r="L18" s="24">
        <v>81</v>
      </c>
      <c r="M18" s="24">
        <f t="shared" si="2"/>
        <v>52</v>
      </c>
      <c r="N18" s="24">
        <v>85</v>
      </c>
      <c r="O18" s="24">
        <v>33</v>
      </c>
      <c r="P18" s="24">
        <f t="shared" si="3"/>
        <v>29</v>
      </c>
      <c r="Q18" s="24">
        <v>191</v>
      </c>
      <c r="R18" s="24">
        <v>162</v>
      </c>
      <c r="S18" s="21">
        <f t="shared" si="4"/>
        <v>50</v>
      </c>
      <c r="T18" s="21">
        <v>27</v>
      </c>
      <c r="U18" s="21">
        <v>23</v>
      </c>
    </row>
    <row r="19" spans="2:21" s="2" customFormat="1" ht="12" customHeight="1">
      <c r="B19" s="6"/>
      <c r="C19" s="55" t="s">
        <v>28</v>
      </c>
      <c r="D19" s="56"/>
      <c r="E19" s="24">
        <v>13569</v>
      </c>
      <c r="F19" s="24">
        <f t="shared" si="0"/>
        <v>-5</v>
      </c>
      <c r="G19" s="24">
        <v>30</v>
      </c>
      <c r="H19" s="24">
        <v>35</v>
      </c>
      <c r="I19" s="24">
        <f t="shared" si="1"/>
        <v>47387</v>
      </c>
      <c r="J19" s="24">
        <v>23156</v>
      </c>
      <c r="K19" s="24">
        <v>24231</v>
      </c>
      <c r="L19" s="24">
        <v>30</v>
      </c>
      <c r="M19" s="24">
        <f t="shared" si="2"/>
        <v>32</v>
      </c>
      <c r="N19" s="24">
        <v>52</v>
      </c>
      <c r="O19" s="24">
        <v>20</v>
      </c>
      <c r="P19" s="24">
        <f t="shared" si="3"/>
        <v>-2</v>
      </c>
      <c r="Q19" s="24">
        <v>97</v>
      </c>
      <c r="R19" s="24">
        <v>99</v>
      </c>
      <c r="S19" s="21">
        <f t="shared" si="4"/>
        <v>65</v>
      </c>
      <c r="T19" s="21">
        <v>36</v>
      </c>
      <c r="U19" s="21">
        <v>29</v>
      </c>
    </row>
    <row r="20" spans="2:21" s="2" customFormat="1" ht="12" customHeight="1">
      <c r="B20" s="6"/>
      <c r="C20" s="55" t="s">
        <v>29</v>
      </c>
      <c r="D20" s="56"/>
      <c r="E20" s="24">
        <v>15060</v>
      </c>
      <c r="F20" s="24">
        <f t="shared" si="0"/>
        <v>13</v>
      </c>
      <c r="G20" s="24">
        <v>51</v>
      </c>
      <c r="H20" s="24">
        <v>38</v>
      </c>
      <c r="I20" s="24">
        <f t="shared" si="1"/>
        <v>55062</v>
      </c>
      <c r="J20" s="24">
        <v>27043</v>
      </c>
      <c r="K20" s="24">
        <v>28019</v>
      </c>
      <c r="L20" s="24">
        <v>75</v>
      </c>
      <c r="M20" s="24">
        <f t="shared" si="2"/>
        <v>28</v>
      </c>
      <c r="N20" s="24">
        <v>57</v>
      </c>
      <c r="O20" s="24">
        <v>29</v>
      </c>
      <c r="P20" s="24">
        <f t="shared" si="3"/>
        <v>47</v>
      </c>
      <c r="Q20" s="24">
        <v>113</v>
      </c>
      <c r="R20" s="24">
        <v>66</v>
      </c>
      <c r="S20" s="21">
        <f t="shared" si="4"/>
        <v>32</v>
      </c>
      <c r="T20" s="21">
        <v>15</v>
      </c>
      <c r="U20" s="21">
        <v>17</v>
      </c>
    </row>
    <row r="21" spans="2:21" s="2" customFormat="1" ht="12" customHeight="1">
      <c r="B21" s="6"/>
      <c r="C21" s="55" t="s">
        <v>30</v>
      </c>
      <c r="D21" s="56"/>
      <c r="E21" s="24">
        <v>12824</v>
      </c>
      <c r="F21" s="24">
        <f t="shared" si="0"/>
        <v>-10</v>
      </c>
      <c r="G21" s="24">
        <v>34</v>
      </c>
      <c r="H21" s="24">
        <v>44</v>
      </c>
      <c r="I21" s="24">
        <f t="shared" si="1"/>
        <v>48126</v>
      </c>
      <c r="J21" s="24">
        <v>23420</v>
      </c>
      <c r="K21" s="24">
        <v>24706</v>
      </c>
      <c r="L21" s="24">
        <v>-24</v>
      </c>
      <c r="M21" s="24">
        <f t="shared" si="2"/>
        <v>16</v>
      </c>
      <c r="N21" s="24">
        <v>49</v>
      </c>
      <c r="O21" s="24">
        <v>33</v>
      </c>
      <c r="P21" s="24">
        <f t="shared" si="3"/>
        <v>-40</v>
      </c>
      <c r="Q21" s="24">
        <v>71</v>
      </c>
      <c r="R21" s="24">
        <v>111</v>
      </c>
      <c r="S21" s="21">
        <f t="shared" si="4"/>
        <v>68</v>
      </c>
      <c r="T21" s="21">
        <v>32</v>
      </c>
      <c r="U21" s="21">
        <v>36</v>
      </c>
    </row>
    <row r="22" spans="2:21" s="2" customFormat="1" ht="12" customHeight="1">
      <c r="B22" s="6"/>
      <c r="C22" s="55" t="s">
        <v>31</v>
      </c>
      <c r="D22" s="56"/>
      <c r="E22" s="24">
        <v>12209</v>
      </c>
      <c r="F22" s="24">
        <f t="shared" si="0"/>
        <v>12</v>
      </c>
      <c r="G22" s="24">
        <v>28</v>
      </c>
      <c r="H22" s="24">
        <v>16</v>
      </c>
      <c r="I22" s="24">
        <f t="shared" si="1"/>
        <v>43686</v>
      </c>
      <c r="J22" s="24">
        <v>21379</v>
      </c>
      <c r="K22" s="24">
        <v>22307</v>
      </c>
      <c r="L22" s="24">
        <v>45</v>
      </c>
      <c r="M22" s="24">
        <f t="shared" si="2"/>
        <v>23</v>
      </c>
      <c r="N22" s="24">
        <v>44</v>
      </c>
      <c r="O22" s="24">
        <v>21</v>
      </c>
      <c r="P22" s="24">
        <f t="shared" si="3"/>
        <v>22</v>
      </c>
      <c r="Q22" s="24">
        <v>81</v>
      </c>
      <c r="R22" s="24">
        <v>59</v>
      </c>
      <c r="S22" s="21">
        <f t="shared" si="4"/>
        <v>32</v>
      </c>
      <c r="T22" s="21">
        <v>16</v>
      </c>
      <c r="U22" s="21">
        <v>16</v>
      </c>
    </row>
    <row r="23" spans="2:21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2:21" s="2" customFormat="1" ht="12" customHeight="1">
      <c r="B24" s="8"/>
      <c r="C24" s="70" t="s">
        <v>32</v>
      </c>
      <c r="D24" s="68"/>
      <c r="E24" s="22">
        <f>SUM(E25:E33)</f>
        <v>21129</v>
      </c>
      <c r="F24" s="22">
        <f aca="true" t="shared" si="5" ref="F24:F33">G24-H24</f>
        <v>29</v>
      </c>
      <c r="G24" s="22">
        <f>SUM(G25:G33)</f>
        <v>54</v>
      </c>
      <c r="H24" s="22">
        <f>SUM(H25:H33)</f>
        <v>25</v>
      </c>
      <c r="I24" s="22">
        <f aca="true" t="shared" si="6" ref="I24:I33">J24+K24</f>
        <v>88634</v>
      </c>
      <c r="J24" s="22">
        <f>SUM(J25:J33)</f>
        <v>43798</v>
      </c>
      <c r="K24" s="22">
        <f>SUM(K25:K33)</f>
        <v>44836</v>
      </c>
      <c r="L24" s="22">
        <f>SUM(L25:L33)</f>
        <v>73</v>
      </c>
      <c r="M24" s="22">
        <f aca="true" t="shared" si="7" ref="M24:M33">N24-O24</f>
        <v>46</v>
      </c>
      <c r="N24" s="22">
        <f>SUM(N25:N33)</f>
        <v>97</v>
      </c>
      <c r="O24" s="22">
        <f>SUM(O25:O33)</f>
        <v>51</v>
      </c>
      <c r="P24" s="22">
        <f aca="true" t="shared" si="8" ref="P24:P33">Q24-R24</f>
        <v>27</v>
      </c>
      <c r="Q24" s="22">
        <f>SUM(Q25:Q33)</f>
        <v>175</v>
      </c>
      <c r="R24" s="22">
        <f>SUM(R25:R33)</f>
        <v>148</v>
      </c>
      <c r="S24" s="23">
        <f>T24+U24</f>
        <v>119</v>
      </c>
      <c r="T24" s="23">
        <f>SUM(T25:T33)</f>
        <v>47</v>
      </c>
      <c r="U24" s="23">
        <f>SUM(U25:U33)</f>
        <v>72</v>
      </c>
    </row>
    <row r="25" spans="2:21" s="2" customFormat="1" ht="12" customHeight="1">
      <c r="B25" s="6"/>
      <c r="C25" s="11"/>
      <c r="D25" s="9" t="s">
        <v>33</v>
      </c>
      <c r="E25" s="24">
        <v>2030</v>
      </c>
      <c r="F25" s="24">
        <f t="shared" si="5"/>
        <v>-4</v>
      </c>
      <c r="G25" s="24">
        <v>4</v>
      </c>
      <c r="H25" s="24">
        <v>8</v>
      </c>
      <c r="I25" s="24">
        <f t="shared" si="6"/>
        <v>8809</v>
      </c>
      <c r="J25" s="24">
        <v>4345</v>
      </c>
      <c r="K25" s="24">
        <v>4464</v>
      </c>
      <c r="L25" s="24">
        <v>-8</v>
      </c>
      <c r="M25" s="24">
        <f t="shared" si="7"/>
        <v>6</v>
      </c>
      <c r="N25" s="24">
        <v>14</v>
      </c>
      <c r="O25" s="24">
        <v>8</v>
      </c>
      <c r="P25" s="24">
        <f t="shared" si="8"/>
        <v>-14</v>
      </c>
      <c r="Q25" s="24">
        <v>7</v>
      </c>
      <c r="R25" s="24">
        <v>21</v>
      </c>
      <c r="S25" s="21">
        <f>T25+U25</f>
        <v>18</v>
      </c>
      <c r="T25" s="21">
        <v>11</v>
      </c>
      <c r="U25" s="21">
        <v>7</v>
      </c>
    </row>
    <row r="26" spans="2:21" s="2" customFormat="1" ht="12" customHeight="1">
      <c r="B26" s="6"/>
      <c r="C26" s="11"/>
      <c r="D26" s="9" t="s">
        <v>34</v>
      </c>
      <c r="E26" s="24">
        <v>3199</v>
      </c>
      <c r="F26" s="24">
        <f t="shared" si="5"/>
        <v>5</v>
      </c>
      <c r="G26" s="24">
        <v>6</v>
      </c>
      <c r="H26" s="24">
        <v>1</v>
      </c>
      <c r="I26" s="24">
        <f t="shared" si="6"/>
        <v>13758</v>
      </c>
      <c r="J26" s="24">
        <v>6850</v>
      </c>
      <c r="K26" s="24">
        <v>6908</v>
      </c>
      <c r="L26" s="24">
        <v>1</v>
      </c>
      <c r="M26" s="24">
        <f t="shared" si="7"/>
        <v>1</v>
      </c>
      <c r="N26" s="24">
        <v>9</v>
      </c>
      <c r="O26" s="24">
        <v>8</v>
      </c>
      <c r="P26" s="24">
        <f t="shared" si="8"/>
        <v>0</v>
      </c>
      <c r="Q26" s="24">
        <v>21</v>
      </c>
      <c r="R26" s="24">
        <v>21</v>
      </c>
      <c r="S26" s="21">
        <f aca="true" t="shared" si="9" ref="S26:S33">T26+U26</f>
        <v>12</v>
      </c>
      <c r="T26" s="21">
        <v>3</v>
      </c>
      <c r="U26" s="21">
        <v>9</v>
      </c>
    </row>
    <row r="27" spans="2:21" s="2" customFormat="1" ht="12" customHeight="1">
      <c r="B27" s="6"/>
      <c r="C27" s="11"/>
      <c r="D27" s="9" t="s">
        <v>35</v>
      </c>
      <c r="E27" s="24">
        <v>3842</v>
      </c>
      <c r="F27" s="24">
        <f t="shared" si="5"/>
        <v>3</v>
      </c>
      <c r="G27" s="24">
        <v>9</v>
      </c>
      <c r="H27" s="24">
        <v>6</v>
      </c>
      <c r="I27" s="24">
        <f t="shared" si="6"/>
        <v>16158</v>
      </c>
      <c r="J27" s="24">
        <v>7978</v>
      </c>
      <c r="K27" s="24">
        <v>8180</v>
      </c>
      <c r="L27" s="24">
        <v>12</v>
      </c>
      <c r="M27" s="24">
        <f t="shared" si="7"/>
        <v>10</v>
      </c>
      <c r="N27" s="24">
        <v>19</v>
      </c>
      <c r="O27" s="24">
        <v>9</v>
      </c>
      <c r="P27" s="24">
        <f t="shared" si="8"/>
        <v>2</v>
      </c>
      <c r="Q27" s="24">
        <v>29</v>
      </c>
      <c r="R27" s="24">
        <v>27</v>
      </c>
      <c r="S27" s="21">
        <f t="shared" si="9"/>
        <v>25</v>
      </c>
      <c r="T27" s="21">
        <v>11</v>
      </c>
      <c r="U27" s="21">
        <v>14</v>
      </c>
    </row>
    <row r="28" spans="2:21" s="2" customFormat="1" ht="12" customHeight="1">
      <c r="B28" s="6"/>
      <c r="C28" s="11"/>
      <c r="D28" s="9" t="s">
        <v>36</v>
      </c>
      <c r="E28" s="24">
        <v>3127</v>
      </c>
      <c r="F28" s="24">
        <f t="shared" si="5"/>
        <v>0</v>
      </c>
      <c r="G28" s="24">
        <v>7</v>
      </c>
      <c r="H28" s="24">
        <v>7</v>
      </c>
      <c r="I28" s="24">
        <f t="shared" si="6"/>
        <v>12189</v>
      </c>
      <c r="J28" s="24">
        <v>5986</v>
      </c>
      <c r="K28" s="24">
        <v>6203</v>
      </c>
      <c r="L28" s="24">
        <v>10</v>
      </c>
      <c r="M28" s="24">
        <f t="shared" si="7"/>
        <v>15</v>
      </c>
      <c r="N28" s="24">
        <v>16</v>
      </c>
      <c r="O28" s="24">
        <v>1</v>
      </c>
      <c r="P28" s="24">
        <f t="shared" si="8"/>
        <v>-5</v>
      </c>
      <c r="Q28" s="24">
        <v>35</v>
      </c>
      <c r="R28" s="24">
        <v>40</v>
      </c>
      <c r="S28" s="21">
        <f t="shared" si="9"/>
        <v>34</v>
      </c>
      <c r="T28" s="21">
        <v>14</v>
      </c>
      <c r="U28" s="21">
        <v>20</v>
      </c>
    </row>
    <row r="29" spans="2:21" s="2" customFormat="1" ht="12" customHeight="1">
      <c r="B29" s="6"/>
      <c r="C29" s="12"/>
      <c r="D29" s="5" t="s">
        <v>37</v>
      </c>
      <c r="E29" s="24">
        <v>1731</v>
      </c>
      <c r="F29" s="24">
        <f t="shared" si="5"/>
        <v>4</v>
      </c>
      <c r="G29" s="24">
        <v>4</v>
      </c>
      <c r="H29" s="24">
        <v>0</v>
      </c>
      <c r="I29" s="24">
        <f t="shared" si="6"/>
        <v>7824</v>
      </c>
      <c r="J29" s="24">
        <v>3895</v>
      </c>
      <c r="K29" s="24">
        <v>3929</v>
      </c>
      <c r="L29" s="24">
        <v>10</v>
      </c>
      <c r="M29" s="24">
        <f t="shared" si="7"/>
        <v>5</v>
      </c>
      <c r="N29" s="24">
        <v>10</v>
      </c>
      <c r="O29" s="24">
        <v>5</v>
      </c>
      <c r="P29" s="24">
        <f t="shared" si="8"/>
        <v>5</v>
      </c>
      <c r="Q29" s="24">
        <v>13</v>
      </c>
      <c r="R29" s="24">
        <v>8</v>
      </c>
      <c r="S29" s="21">
        <f t="shared" si="9"/>
        <v>6</v>
      </c>
      <c r="T29" s="21">
        <v>1</v>
      </c>
      <c r="U29" s="21">
        <v>5</v>
      </c>
    </row>
    <row r="30" spans="2:21" s="2" customFormat="1" ht="12" customHeight="1">
      <c r="B30" s="6"/>
      <c r="C30" s="12"/>
      <c r="D30" s="5" t="s">
        <v>38</v>
      </c>
      <c r="E30" s="24">
        <v>2374</v>
      </c>
      <c r="F30" s="24">
        <f t="shared" si="5"/>
        <v>7</v>
      </c>
      <c r="G30" s="24">
        <v>7</v>
      </c>
      <c r="H30" s="24">
        <v>0</v>
      </c>
      <c r="I30" s="24">
        <f t="shared" si="6"/>
        <v>10318</v>
      </c>
      <c r="J30" s="24">
        <v>5060</v>
      </c>
      <c r="K30" s="24">
        <v>5258</v>
      </c>
      <c r="L30" s="24">
        <v>11</v>
      </c>
      <c r="M30" s="24">
        <f t="shared" si="7"/>
        <v>3</v>
      </c>
      <c r="N30" s="24">
        <v>8</v>
      </c>
      <c r="O30" s="24">
        <v>5</v>
      </c>
      <c r="P30" s="24">
        <f t="shared" si="8"/>
        <v>8</v>
      </c>
      <c r="Q30" s="24">
        <v>14</v>
      </c>
      <c r="R30" s="24">
        <v>6</v>
      </c>
      <c r="S30" s="21">
        <f t="shared" si="9"/>
        <v>4</v>
      </c>
      <c r="T30" s="21">
        <v>2</v>
      </c>
      <c r="U30" s="21">
        <v>2</v>
      </c>
    </row>
    <row r="31" spans="2:21" s="2" customFormat="1" ht="12" customHeight="1">
      <c r="B31" s="6"/>
      <c r="C31" s="12"/>
      <c r="D31" s="5" t="s">
        <v>39</v>
      </c>
      <c r="E31" s="24">
        <v>2799</v>
      </c>
      <c r="F31" s="24">
        <f t="shared" si="5"/>
        <v>14</v>
      </c>
      <c r="G31" s="24">
        <v>16</v>
      </c>
      <c r="H31" s="24">
        <v>2</v>
      </c>
      <c r="I31" s="24">
        <f t="shared" si="6"/>
        <v>11903</v>
      </c>
      <c r="J31" s="24">
        <v>5894</v>
      </c>
      <c r="K31" s="24">
        <v>6009</v>
      </c>
      <c r="L31" s="24">
        <v>36</v>
      </c>
      <c r="M31" s="24">
        <f t="shared" si="7"/>
        <v>7</v>
      </c>
      <c r="N31" s="24">
        <v>14</v>
      </c>
      <c r="O31" s="24">
        <v>7</v>
      </c>
      <c r="P31" s="24">
        <f t="shared" si="8"/>
        <v>29</v>
      </c>
      <c r="Q31" s="24">
        <v>45</v>
      </c>
      <c r="R31" s="24">
        <v>16</v>
      </c>
      <c r="S31" s="21">
        <f t="shared" si="9"/>
        <v>14</v>
      </c>
      <c r="T31" s="21">
        <v>5</v>
      </c>
      <c r="U31" s="21">
        <v>9</v>
      </c>
    </row>
    <row r="32" spans="2:21" s="2" customFormat="1" ht="12" customHeight="1">
      <c r="B32" s="6"/>
      <c r="C32" s="12"/>
      <c r="D32" s="5" t="s">
        <v>40</v>
      </c>
      <c r="E32" s="24">
        <v>852</v>
      </c>
      <c r="F32" s="24">
        <f t="shared" si="5"/>
        <v>0</v>
      </c>
      <c r="G32" s="24">
        <v>1</v>
      </c>
      <c r="H32" s="24">
        <v>1</v>
      </c>
      <c r="I32" s="24">
        <f t="shared" si="6"/>
        <v>3273</v>
      </c>
      <c r="J32" s="24">
        <v>1633</v>
      </c>
      <c r="K32" s="24">
        <v>1640</v>
      </c>
      <c r="L32" s="24">
        <v>5</v>
      </c>
      <c r="M32" s="24">
        <f t="shared" si="7"/>
        <v>1</v>
      </c>
      <c r="N32" s="24">
        <v>4</v>
      </c>
      <c r="O32" s="24">
        <v>3</v>
      </c>
      <c r="P32" s="24">
        <f t="shared" si="8"/>
        <v>4</v>
      </c>
      <c r="Q32" s="24">
        <v>7</v>
      </c>
      <c r="R32" s="24">
        <v>3</v>
      </c>
      <c r="S32" s="21">
        <f t="shared" si="9"/>
        <v>1</v>
      </c>
      <c r="T32" s="21">
        <v>0</v>
      </c>
      <c r="U32" s="21">
        <v>1</v>
      </c>
    </row>
    <row r="33" spans="2:21" s="2" customFormat="1" ht="12" customHeight="1">
      <c r="B33" s="6"/>
      <c r="C33" s="12"/>
      <c r="D33" s="5" t="s">
        <v>41</v>
      </c>
      <c r="E33" s="24">
        <v>1175</v>
      </c>
      <c r="F33" s="24">
        <f t="shared" si="5"/>
        <v>0</v>
      </c>
      <c r="G33" s="24">
        <v>0</v>
      </c>
      <c r="H33" s="24">
        <v>0</v>
      </c>
      <c r="I33" s="24">
        <f t="shared" si="6"/>
        <v>4402</v>
      </c>
      <c r="J33" s="24">
        <v>2157</v>
      </c>
      <c r="K33" s="24">
        <v>2245</v>
      </c>
      <c r="L33" s="24">
        <v>-4</v>
      </c>
      <c r="M33" s="24">
        <f t="shared" si="7"/>
        <v>-2</v>
      </c>
      <c r="N33" s="24">
        <v>3</v>
      </c>
      <c r="O33" s="24">
        <v>5</v>
      </c>
      <c r="P33" s="24">
        <f t="shared" si="8"/>
        <v>-2</v>
      </c>
      <c r="Q33" s="24">
        <v>4</v>
      </c>
      <c r="R33" s="24">
        <v>6</v>
      </c>
      <c r="S33" s="21">
        <f t="shared" si="9"/>
        <v>5</v>
      </c>
      <c r="T33" s="21">
        <v>0</v>
      </c>
      <c r="U33" s="21">
        <v>5</v>
      </c>
    </row>
    <row r="34" spans="2:21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</row>
    <row r="35" spans="2:21" s="2" customFormat="1" ht="12" customHeight="1">
      <c r="B35" s="6"/>
      <c r="C35" s="70" t="s">
        <v>42</v>
      </c>
      <c r="D35" s="68"/>
      <c r="E35" s="22">
        <f>SUM(E36:E39)</f>
        <v>17637</v>
      </c>
      <c r="F35" s="25">
        <f>G35-H35</f>
        <v>5</v>
      </c>
      <c r="G35" s="25">
        <f>SUM(G36:G39)</f>
        <v>24</v>
      </c>
      <c r="H35" s="25">
        <f>SUM(H36:H39)</f>
        <v>19</v>
      </c>
      <c r="I35" s="22">
        <f>J35+K35</f>
        <v>68716</v>
      </c>
      <c r="J35" s="22">
        <f>SUM(J36:J39)</f>
        <v>33854</v>
      </c>
      <c r="K35" s="22">
        <f>SUM(K36:K39)</f>
        <v>34862</v>
      </c>
      <c r="L35" s="22">
        <f>SUM(L36:L39)</f>
        <v>62</v>
      </c>
      <c r="M35" s="22">
        <f>N35-O35</f>
        <v>32</v>
      </c>
      <c r="N35" s="22">
        <f>SUM(N36:N39)</f>
        <v>64</v>
      </c>
      <c r="O35" s="22">
        <f>SUM(O36:O39)</f>
        <v>32</v>
      </c>
      <c r="P35" s="22">
        <f>Q35-R35</f>
        <v>30</v>
      </c>
      <c r="Q35" s="22">
        <f>SUM(Q36:Q39)</f>
        <v>165</v>
      </c>
      <c r="R35" s="22">
        <f>SUM(R36:R39)</f>
        <v>135</v>
      </c>
      <c r="S35" s="23">
        <f>T35+U35</f>
        <v>81</v>
      </c>
      <c r="T35" s="23">
        <f>SUM(T36:T39)</f>
        <v>32</v>
      </c>
      <c r="U35" s="23">
        <f>SUM(U36:U39)</f>
        <v>49</v>
      </c>
    </row>
    <row r="36" spans="2:21" s="2" customFormat="1" ht="12" customHeight="1">
      <c r="B36" s="6"/>
      <c r="C36" s="11"/>
      <c r="D36" s="5" t="s">
        <v>43</v>
      </c>
      <c r="E36" s="24">
        <v>5313</v>
      </c>
      <c r="F36" s="24">
        <f>G36-H36</f>
        <v>-1</v>
      </c>
      <c r="G36" s="24">
        <v>5</v>
      </c>
      <c r="H36" s="24">
        <v>6</v>
      </c>
      <c r="I36" s="24">
        <f>J36+K36</f>
        <v>21283</v>
      </c>
      <c r="J36" s="24">
        <v>10313</v>
      </c>
      <c r="K36" s="24">
        <v>10970</v>
      </c>
      <c r="L36" s="24">
        <v>-11</v>
      </c>
      <c r="M36" s="24">
        <f>N36-O36</f>
        <v>-2</v>
      </c>
      <c r="N36" s="24">
        <v>11</v>
      </c>
      <c r="O36" s="24">
        <v>13</v>
      </c>
      <c r="P36" s="24">
        <f>Q36-R36</f>
        <v>-9</v>
      </c>
      <c r="Q36" s="24">
        <v>35</v>
      </c>
      <c r="R36" s="24">
        <v>44</v>
      </c>
      <c r="S36" s="21">
        <f>T36+U36</f>
        <v>26</v>
      </c>
      <c r="T36" s="21">
        <v>13</v>
      </c>
      <c r="U36" s="21">
        <v>13</v>
      </c>
    </row>
    <row r="37" spans="2:21" s="2" customFormat="1" ht="12" customHeight="1">
      <c r="B37" s="6"/>
      <c r="C37" s="11"/>
      <c r="D37" s="5" t="s">
        <v>44</v>
      </c>
      <c r="E37" s="24">
        <v>1540</v>
      </c>
      <c r="F37" s="24">
        <f>G37-H37</f>
        <v>1</v>
      </c>
      <c r="G37" s="24">
        <v>1</v>
      </c>
      <c r="H37" s="24">
        <v>0</v>
      </c>
      <c r="I37" s="24">
        <f>J37+K37</f>
        <v>5860</v>
      </c>
      <c r="J37" s="24">
        <v>2883</v>
      </c>
      <c r="K37" s="24">
        <v>2977</v>
      </c>
      <c r="L37" s="24">
        <v>1</v>
      </c>
      <c r="M37" s="24">
        <f>N37-O37</f>
        <v>2</v>
      </c>
      <c r="N37" s="24">
        <v>5</v>
      </c>
      <c r="O37" s="24">
        <v>3</v>
      </c>
      <c r="P37" s="24">
        <f>Q37-R37</f>
        <v>-1</v>
      </c>
      <c r="Q37" s="24">
        <v>5</v>
      </c>
      <c r="R37" s="24">
        <v>6</v>
      </c>
      <c r="S37" s="21">
        <f>T37+U37</f>
        <v>5</v>
      </c>
      <c r="T37" s="21">
        <v>3</v>
      </c>
      <c r="U37" s="21">
        <v>2</v>
      </c>
    </row>
    <row r="38" spans="2:21" s="2" customFormat="1" ht="12" customHeight="1">
      <c r="B38" s="6"/>
      <c r="C38" s="11"/>
      <c r="D38" s="5" t="s">
        <v>45</v>
      </c>
      <c r="E38" s="26">
        <v>3537</v>
      </c>
      <c r="F38" s="24">
        <f>G38-H38</f>
        <v>-4</v>
      </c>
      <c r="G38" s="26">
        <v>4</v>
      </c>
      <c r="H38" s="26">
        <v>8</v>
      </c>
      <c r="I38" s="24">
        <f>J38+K38</f>
        <v>14445</v>
      </c>
      <c r="J38" s="24">
        <v>7187</v>
      </c>
      <c r="K38" s="24">
        <v>7258</v>
      </c>
      <c r="L38" s="24">
        <v>6</v>
      </c>
      <c r="M38" s="24">
        <f>N38-O38</f>
        <v>6</v>
      </c>
      <c r="N38" s="24">
        <v>12</v>
      </c>
      <c r="O38" s="26">
        <v>6</v>
      </c>
      <c r="P38" s="24">
        <f>Q38-R38</f>
        <v>0</v>
      </c>
      <c r="Q38" s="24">
        <v>29</v>
      </c>
      <c r="R38" s="26">
        <v>29</v>
      </c>
      <c r="S38" s="21">
        <f>T38+U38</f>
        <v>19</v>
      </c>
      <c r="T38" s="21">
        <v>6</v>
      </c>
      <c r="U38" s="21">
        <v>13</v>
      </c>
    </row>
    <row r="39" spans="2:21" s="2" customFormat="1" ht="12" customHeight="1">
      <c r="B39" s="6"/>
      <c r="C39" s="11"/>
      <c r="D39" s="5" t="s">
        <v>46</v>
      </c>
      <c r="E39" s="24">
        <v>7247</v>
      </c>
      <c r="F39" s="24">
        <f>G39-H39</f>
        <v>9</v>
      </c>
      <c r="G39" s="24">
        <v>14</v>
      </c>
      <c r="H39" s="24">
        <v>5</v>
      </c>
      <c r="I39" s="24">
        <f>J39+K39</f>
        <v>27128</v>
      </c>
      <c r="J39" s="24">
        <v>13471</v>
      </c>
      <c r="K39" s="24">
        <v>13657</v>
      </c>
      <c r="L39" s="24">
        <v>66</v>
      </c>
      <c r="M39" s="24">
        <f>N39-O39</f>
        <v>26</v>
      </c>
      <c r="N39" s="24">
        <v>36</v>
      </c>
      <c r="O39" s="24">
        <v>10</v>
      </c>
      <c r="P39" s="24">
        <f>Q39-R39</f>
        <v>40</v>
      </c>
      <c r="Q39" s="24">
        <v>96</v>
      </c>
      <c r="R39" s="24">
        <v>56</v>
      </c>
      <c r="S39" s="21">
        <f>T39+U39</f>
        <v>31</v>
      </c>
      <c r="T39" s="21">
        <v>10</v>
      </c>
      <c r="U39" s="21">
        <v>21</v>
      </c>
    </row>
    <row r="40" spans="2:21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</row>
    <row r="41" spans="2:21" s="2" customFormat="1" ht="12" customHeight="1">
      <c r="B41" s="6"/>
      <c r="C41" s="70" t="s">
        <v>47</v>
      </c>
      <c r="D41" s="68"/>
      <c r="E41" s="22">
        <f>SUM(E42:E46)</f>
        <v>10689</v>
      </c>
      <c r="F41" s="25">
        <f aca="true" t="shared" si="10" ref="F41:F46">G41-H41</f>
        <v>7</v>
      </c>
      <c r="G41" s="22">
        <f>SUM(G42:G46)</f>
        <v>35</v>
      </c>
      <c r="H41" s="22">
        <f>SUM(H42:H46)</f>
        <v>28</v>
      </c>
      <c r="I41" s="22">
        <f aca="true" t="shared" si="11" ref="I41:I46">J41+K41</f>
        <v>41345</v>
      </c>
      <c r="J41" s="22">
        <f>SUM(J42:J46)</f>
        <v>20640</v>
      </c>
      <c r="K41" s="22">
        <f>SUM(K42:K46)</f>
        <v>20705</v>
      </c>
      <c r="L41" s="22">
        <f>SUM(L42:L46)</f>
        <v>35</v>
      </c>
      <c r="M41" s="22">
        <f aca="true" t="shared" si="12" ref="M41:M46">N41-O41</f>
        <v>19</v>
      </c>
      <c r="N41" s="22">
        <f>SUM(N42:N46)</f>
        <v>40</v>
      </c>
      <c r="O41" s="22">
        <f>SUM(O42:O46)</f>
        <v>21</v>
      </c>
      <c r="P41" s="22">
        <f aca="true" t="shared" si="13" ref="P41:P46">Q41-R41</f>
        <v>16</v>
      </c>
      <c r="Q41" s="22">
        <f>SUM(Q42:Q46)</f>
        <v>126</v>
      </c>
      <c r="R41" s="22">
        <f>SUM(R42:R46)</f>
        <v>110</v>
      </c>
      <c r="S41" s="23">
        <f aca="true" t="shared" si="14" ref="S41:S46">T41+U41</f>
        <v>47</v>
      </c>
      <c r="T41" s="23">
        <f>SUM(T42:T46)</f>
        <v>23</v>
      </c>
      <c r="U41" s="23">
        <f>SUM(U42:U46)</f>
        <v>24</v>
      </c>
    </row>
    <row r="42" spans="2:21" s="2" customFormat="1" ht="12" customHeight="1">
      <c r="B42" s="6"/>
      <c r="C42" s="11"/>
      <c r="D42" s="5" t="s">
        <v>48</v>
      </c>
      <c r="E42" s="24">
        <v>2900</v>
      </c>
      <c r="F42" s="24">
        <f t="shared" si="10"/>
        <v>9</v>
      </c>
      <c r="G42" s="24">
        <v>14</v>
      </c>
      <c r="H42" s="24">
        <v>5</v>
      </c>
      <c r="I42" s="24">
        <f t="shared" si="11"/>
        <v>11898</v>
      </c>
      <c r="J42" s="24">
        <v>5905</v>
      </c>
      <c r="K42" s="24">
        <v>5993</v>
      </c>
      <c r="L42" s="24">
        <v>20</v>
      </c>
      <c r="M42" s="24">
        <f t="shared" si="12"/>
        <v>7</v>
      </c>
      <c r="N42" s="24">
        <v>11</v>
      </c>
      <c r="O42" s="24">
        <v>4</v>
      </c>
      <c r="P42" s="24">
        <f t="shared" si="13"/>
        <v>13</v>
      </c>
      <c r="Q42" s="24">
        <v>32</v>
      </c>
      <c r="R42" s="24">
        <v>19</v>
      </c>
      <c r="S42" s="21">
        <f t="shared" si="14"/>
        <v>10</v>
      </c>
      <c r="T42" s="21">
        <v>5</v>
      </c>
      <c r="U42" s="21">
        <v>5</v>
      </c>
    </row>
    <row r="43" spans="2:21" s="2" customFormat="1" ht="12" customHeight="1">
      <c r="B43" s="6"/>
      <c r="C43" s="11"/>
      <c r="D43" s="5" t="s">
        <v>49</v>
      </c>
      <c r="E43" s="24">
        <v>629</v>
      </c>
      <c r="F43" s="24">
        <f t="shared" si="10"/>
        <v>0</v>
      </c>
      <c r="G43" s="24">
        <v>1</v>
      </c>
      <c r="H43" s="24">
        <v>1</v>
      </c>
      <c r="I43" s="24">
        <f t="shared" si="11"/>
        <v>2468</v>
      </c>
      <c r="J43" s="24">
        <v>1250</v>
      </c>
      <c r="K43" s="24">
        <v>1218</v>
      </c>
      <c r="L43" s="24">
        <v>6</v>
      </c>
      <c r="M43" s="24">
        <f t="shared" si="12"/>
        <v>4</v>
      </c>
      <c r="N43" s="24">
        <v>5</v>
      </c>
      <c r="O43" s="24">
        <v>1</v>
      </c>
      <c r="P43" s="24">
        <f t="shared" si="13"/>
        <v>2</v>
      </c>
      <c r="Q43" s="24">
        <v>6</v>
      </c>
      <c r="R43" s="24">
        <v>4</v>
      </c>
      <c r="S43" s="21">
        <f t="shared" si="14"/>
        <v>4</v>
      </c>
      <c r="T43" s="21">
        <v>2</v>
      </c>
      <c r="U43" s="21">
        <v>2</v>
      </c>
    </row>
    <row r="44" spans="2:21" s="2" customFormat="1" ht="12" customHeight="1">
      <c r="B44" s="6"/>
      <c r="C44" s="11"/>
      <c r="D44" s="5" t="s">
        <v>50</v>
      </c>
      <c r="E44" s="24">
        <v>1841</v>
      </c>
      <c r="F44" s="24">
        <f t="shared" si="10"/>
        <v>2</v>
      </c>
      <c r="G44" s="24">
        <v>10</v>
      </c>
      <c r="H44" s="24">
        <v>8</v>
      </c>
      <c r="I44" s="24">
        <f t="shared" si="11"/>
        <v>4871</v>
      </c>
      <c r="J44" s="24">
        <v>2284</v>
      </c>
      <c r="K44" s="24">
        <v>2587</v>
      </c>
      <c r="L44" s="24">
        <v>-9</v>
      </c>
      <c r="M44" s="24">
        <f t="shared" si="12"/>
        <v>1</v>
      </c>
      <c r="N44" s="24">
        <v>2</v>
      </c>
      <c r="O44" s="24">
        <v>1</v>
      </c>
      <c r="P44" s="24">
        <f t="shared" si="13"/>
        <v>-10</v>
      </c>
      <c r="Q44" s="24">
        <v>14</v>
      </c>
      <c r="R44" s="24">
        <v>24</v>
      </c>
      <c r="S44" s="21">
        <f t="shared" si="14"/>
        <v>16</v>
      </c>
      <c r="T44" s="21">
        <v>6</v>
      </c>
      <c r="U44" s="21">
        <v>10</v>
      </c>
    </row>
    <row r="45" spans="2:21" s="2" customFormat="1" ht="12" customHeight="1">
      <c r="B45" s="6"/>
      <c r="C45" s="12"/>
      <c r="D45" s="5" t="s">
        <v>51</v>
      </c>
      <c r="E45" s="24">
        <v>2435</v>
      </c>
      <c r="F45" s="24">
        <f t="shared" si="10"/>
        <v>-8</v>
      </c>
      <c r="G45" s="24">
        <v>5</v>
      </c>
      <c r="H45" s="24">
        <v>13</v>
      </c>
      <c r="I45" s="24">
        <f t="shared" si="11"/>
        <v>10255</v>
      </c>
      <c r="J45" s="24">
        <v>5311</v>
      </c>
      <c r="K45" s="24">
        <v>4944</v>
      </c>
      <c r="L45" s="24">
        <v>-6</v>
      </c>
      <c r="M45" s="24">
        <f t="shared" si="12"/>
        <v>2</v>
      </c>
      <c r="N45" s="24">
        <v>9</v>
      </c>
      <c r="O45" s="24">
        <v>7</v>
      </c>
      <c r="P45" s="24">
        <f t="shared" si="13"/>
        <v>-8</v>
      </c>
      <c r="Q45" s="24">
        <v>47</v>
      </c>
      <c r="R45" s="24">
        <v>55</v>
      </c>
      <c r="S45" s="21">
        <f t="shared" si="14"/>
        <v>12</v>
      </c>
      <c r="T45" s="21">
        <v>8</v>
      </c>
      <c r="U45" s="21">
        <v>4</v>
      </c>
    </row>
    <row r="46" spans="2:21" s="2" customFormat="1" ht="12" customHeight="1">
      <c r="B46" s="6"/>
      <c r="C46" s="12"/>
      <c r="D46" s="5" t="s">
        <v>52</v>
      </c>
      <c r="E46" s="24">
        <v>2884</v>
      </c>
      <c r="F46" s="24">
        <f t="shared" si="10"/>
        <v>4</v>
      </c>
      <c r="G46" s="24">
        <v>5</v>
      </c>
      <c r="H46" s="24">
        <v>1</v>
      </c>
      <c r="I46" s="24">
        <f t="shared" si="11"/>
        <v>11853</v>
      </c>
      <c r="J46" s="24">
        <v>5890</v>
      </c>
      <c r="K46" s="24">
        <v>5963</v>
      </c>
      <c r="L46" s="24">
        <v>24</v>
      </c>
      <c r="M46" s="24">
        <f t="shared" si="12"/>
        <v>5</v>
      </c>
      <c r="N46" s="24">
        <v>13</v>
      </c>
      <c r="O46" s="24">
        <v>8</v>
      </c>
      <c r="P46" s="24">
        <f t="shared" si="13"/>
        <v>19</v>
      </c>
      <c r="Q46" s="24">
        <v>27</v>
      </c>
      <c r="R46" s="24">
        <v>8</v>
      </c>
      <c r="S46" s="21">
        <f t="shared" si="14"/>
        <v>5</v>
      </c>
      <c r="T46" s="21">
        <v>2</v>
      </c>
      <c r="U46" s="21">
        <v>3</v>
      </c>
    </row>
    <row r="47" spans="2:21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</row>
    <row r="48" spans="2:21" s="2" customFormat="1" ht="12" customHeight="1">
      <c r="B48" s="6"/>
      <c r="C48" s="70" t="s">
        <v>53</v>
      </c>
      <c r="D48" s="68"/>
      <c r="E48" s="22">
        <f>SUM(E49:E54)</f>
        <v>14185</v>
      </c>
      <c r="F48" s="25">
        <f aca="true" t="shared" si="15" ref="F48:F54">G48-H48</f>
        <v>-9</v>
      </c>
      <c r="G48" s="22">
        <f>SUM(G49:G54)</f>
        <v>28</v>
      </c>
      <c r="H48" s="22">
        <f>SUM(H49:H54)</f>
        <v>37</v>
      </c>
      <c r="I48" s="22">
        <f aca="true" t="shared" si="16" ref="I48:I54">J48+K48</f>
        <v>51776</v>
      </c>
      <c r="J48" s="22">
        <f>SUM(J49:J54)</f>
        <v>25386</v>
      </c>
      <c r="K48" s="22">
        <f>SUM(K49:K54)</f>
        <v>26390</v>
      </c>
      <c r="L48" s="22">
        <f>SUM(L49:L54)</f>
        <v>52</v>
      </c>
      <c r="M48" s="22">
        <f aca="true" t="shared" si="17" ref="M48:M54">N48-O48</f>
        <v>46</v>
      </c>
      <c r="N48" s="22">
        <f>SUM(N49:N54)</f>
        <v>69</v>
      </c>
      <c r="O48" s="22">
        <f>SUM(O49:O54)</f>
        <v>23</v>
      </c>
      <c r="P48" s="22">
        <f aca="true" t="shared" si="18" ref="P48:P54">Q48-R48</f>
        <v>6</v>
      </c>
      <c r="Q48" s="22">
        <f>SUM(Q49:Q54)</f>
        <v>106</v>
      </c>
      <c r="R48" s="22">
        <f>SUM(R49:R54)</f>
        <v>100</v>
      </c>
      <c r="S48" s="23">
        <f aca="true" t="shared" si="19" ref="S48:S54">T48+U48</f>
        <v>46</v>
      </c>
      <c r="T48" s="23">
        <f>SUM(T49:T54)</f>
        <v>21</v>
      </c>
      <c r="U48" s="23">
        <f>SUM(U49:U54)</f>
        <v>25</v>
      </c>
    </row>
    <row r="49" spans="2:21" s="2" customFormat="1" ht="12" customHeight="1">
      <c r="B49" s="6"/>
      <c r="C49" s="12"/>
      <c r="D49" s="5" t="s">
        <v>54</v>
      </c>
      <c r="E49" s="24">
        <v>4170</v>
      </c>
      <c r="F49" s="24">
        <f t="shared" si="15"/>
        <v>-12</v>
      </c>
      <c r="G49" s="24">
        <v>10</v>
      </c>
      <c r="H49" s="24">
        <v>22</v>
      </c>
      <c r="I49" s="24">
        <f t="shared" si="16"/>
        <v>13796</v>
      </c>
      <c r="J49" s="24">
        <v>6738</v>
      </c>
      <c r="K49" s="24">
        <v>7058</v>
      </c>
      <c r="L49" s="24">
        <v>2</v>
      </c>
      <c r="M49" s="24">
        <f t="shared" si="17"/>
        <v>8</v>
      </c>
      <c r="N49" s="24">
        <v>15</v>
      </c>
      <c r="O49" s="24">
        <v>7</v>
      </c>
      <c r="P49" s="24">
        <f t="shared" si="18"/>
        <v>-6</v>
      </c>
      <c r="Q49" s="24">
        <v>29</v>
      </c>
      <c r="R49" s="24">
        <v>35</v>
      </c>
      <c r="S49" s="21">
        <f t="shared" si="19"/>
        <v>16</v>
      </c>
      <c r="T49" s="21">
        <v>8</v>
      </c>
      <c r="U49" s="21">
        <v>8</v>
      </c>
    </row>
    <row r="50" spans="2:21" s="2" customFormat="1" ht="12" customHeight="1">
      <c r="B50" s="6"/>
      <c r="C50" s="12"/>
      <c r="D50" s="5" t="s">
        <v>55</v>
      </c>
      <c r="E50" s="24">
        <v>2444</v>
      </c>
      <c r="F50" s="24">
        <f t="shared" si="15"/>
        <v>0</v>
      </c>
      <c r="G50" s="24">
        <v>3</v>
      </c>
      <c r="H50" s="24">
        <v>3</v>
      </c>
      <c r="I50" s="24">
        <f t="shared" si="16"/>
        <v>9323</v>
      </c>
      <c r="J50" s="24">
        <v>4577</v>
      </c>
      <c r="K50" s="24">
        <v>4746</v>
      </c>
      <c r="L50" s="24">
        <v>0</v>
      </c>
      <c r="M50" s="24">
        <f t="shared" si="17"/>
        <v>8</v>
      </c>
      <c r="N50" s="24">
        <v>11</v>
      </c>
      <c r="O50" s="24">
        <v>3</v>
      </c>
      <c r="P50" s="24">
        <f t="shared" si="18"/>
        <v>-8</v>
      </c>
      <c r="Q50" s="24">
        <v>12</v>
      </c>
      <c r="R50" s="24">
        <v>20</v>
      </c>
      <c r="S50" s="21">
        <f t="shared" si="19"/>
        <v>4</v>
      </c>
      <c r="T50" s="21">
        <v>1</v>
      </c>
      <c r="U50" s="21">
        <v>3</v>
      </c>
    </row>
    <row r="51" spans="2:21" s="2" customFormat="1" ht="12" customHeight="1">
      <c r="B51" s="6"/>
      <c r="C51" s="12"/>
      <c r="D51" s="5" t="s">
        <v>56</v>
      </c>
      <c r="E51" s="24">
        <v>5314</v>
      </c>
      <c r="F51" s="24">
        <f t="shared" si="15"/>
        <v>3</v>
      </c>
      <c r="G51" s="24">
        <v>13</v>
      </c>
      <c r="H51" s="24">
        <v>10</v>
      </c>
      <c r="I51" s="24">
        <f t="shared" si="16"/>
        <v>21249</v>
      </c>
      <c r="J51" s="24">
        <v>10426</v>
      </c>
      <c r="K51" s="24">
        <v>10823</v>
      </c>
      <c r="L51" s="24">
        <v>47</v>
      </c>
      <c r="M51" s="24">
        <f t="shared" si="17"/>
        <v>22</v>
      </c>
      <c r="N51" s="24">
        <v>33</v>
      </c>
      <c r="O51" s="24">
        <v>11</v>
      </c>
      <c r="P51" s="24">
        <f t="shared" si="18"/>
        <v>25</v>
      </c>
      <c r="Q51" s="24">
        <v>58</v>
      </c>
      <c r="R51" s="24">
        <v>33</v>
      </c>
      <c r="S51" s="21">
        <f t="shared" si="19"/>
        <v>19</v>
      </c>
      <c r="T51" s="21">
        <v>7</v>
      </c>
      <c r="U51" s="21">
        <v>12</v>
      </c>
    </row>
    <row r="52" spans="2:21" s="2" customFormat="1" ht="12" customHeight="1">
      <c r="B52" s="6"/>
      <c r="C52" s="12"/>
      <c r="D52" s="5" t="s">
        <v>57</v>
      </c>
      <c r="E52" s="24">
        <v>1077</v>
      </c>
      <c r="F52" s="24">
        <f t="shared" si="15"/>
        <v>0</v>
      </c>
      <c r="G52" s="24">
        <v>0</v>
      </c>
      <c r="H52" s="24">
        <v>0</v>
      </c>
      <c r="I52" s="24">
        <f t="shared" si="16"/>
        <v>3696</v>
      </c>
      <c r="J52" s="24">
        <v>1827</v>
      </c>
      <c r="K52" s="24">
        <v>1869</v>
      </c>
      <c r="L52" s="24">
        <v>-5</v>
      </c>
      <c r="M52" s="24">
        <f t="shared" si="17"/>
        <v>1</v>
      </c>
      <c r="N52" s="24">
        <v>3</v>
      </c>
      <c r="O52" s="24">
        <v>2</v>
      </c>
      <c r="P52" s="24">
        <f t="shared" si="18"/>
        <v>-6</v>
      </c>
      <c r="Q52" s="24">
        <v>2</v>
      </c>
      <c r="R52" s="24">
        <v>8</v>
      </c>
      <c r="S52" s="21">
        <f t="shared" si="19"/>
        <v>4</v>
      </c>
      <c r="T52" s="21">
        <v>3</v>
      </c>
      <c r="U52" s="21">
        <v>1</v>
      </c>
    </row>
    <row r="53" spans="2:21" s="2" customFormat="1" ht="12" customHeight="1">
      <c r="B53" s="6"/>
      <c r="C53" s="12"/>
      <c r="D53" s="5" t="s">
        <v>58</v>
      </c>
      <c r="E53" s="24">
        <v>479</v>
      </c>
      <c r="F53" s="24">
        <f t="shared" si="15"/>
        <v>0</v>
      </c>
      <c r="G53" s="24">
        <v>1</v>
      </c>
      <c r="H53" s="24">
        <v>1</v>
      </c>
      <c r="I53" s="24">
        <f t="shared" si="16"/>
        <v>1520</v>
      </c>
      <c r="J53" s="24">
        <v>730</v>
      </c>
      <c r="K53" s="24">
        <v>790</v>
      </c>
      <c r="L53" s="24">
        <v>3</v>
      </c>
      <c r="M53" s="24">
        <f t="shared" si="17"/>
        <v>5</v>
      </c>
      <c r="N53" s="24">
        <v>5</v>
      </c>
      <c r="O53" s="24">
        <v>0</v>
      </c>
      <c r="P53" s="24">
        <f t="shared" si="18"/>
        <v>-2</v>
      </c>
      <c r="Q53" s="24">
        <v>1</v>
      </c>
      <c r="R53" s="24">
        <v>3</v>
      </c>
      <c r="S53" s="21">
        <f t="shared" si="19"/>
        <v>3</v>
      </c>
      <c r="T53" s="21">
        <v>2</v>
      </c>
      <c r="U53" s="21">
        <v>1</v>
      </c>
    </row>
    <row r="54" spans="2:21" s="2" customFormat="1" ht="12" customHeight="1">
      <c r="B54" s="6"/>
      <c r="C54" s="12"/>
      <c r="D54" s="5" t="s">
        <v>59</v>
      </c>
      <c r="E54" s="24">
        <v>701</v>
      </c>
      <c r="F54" s="24">
        <f t="shared" si="15"/>
        <v>0</v>
      </c>
      <c r="G54" s="24">
        <v>1</v>
      </c>
      <c r="H54" s="24">
        <v>1</v>
      </c>
      <c r="I54" s="24">
        <f t="shared" si="16"/>
        <v>2192</v>
      </c>
      <c r="J54" s="24">
        <v>1088</v>
      </c>
      <c r="K54" s="24">
        <v>1104</v>
      </c>
      <c r="L54" s="24">
        <v>5</v>
      </c>
      <c r="M54" s="24">
        <f t="shared" si="17"/>
        <v>2</v>
      </c>
      <c r="N54" s="24">
        <v>2</v>
      </c>
      <c r="O54" s="24">
        <v>0</v>
      </c>
      <c r="P54" s="24">
        <f t="shared" si="18"/>
        <v>3</v>
      </c>
      <c r="Q54" s="24">
        <v>4</v>
      </c>
      <c r="R54" s="24">
        <v>1</v>
      </c>
      <c r="S54" s="21">
        <f t="shared" si="19"/>
        <v>0</v>
      </c>
      <c r="T54" s="21">
        <v>0</v>
      </c>
      <c r="U54" s="21">
        <v>0</v>
      </c>
    </row>
    <row r="55" spans="2:21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</row>
    <row r="56" spans="2:21" s="2" customFormat="1" ht="12" customHeight="1">
      <c r="B56" s="6"/>
      <c r="C56" s="70" t="s">
        <v>60</v>
      </c>
      <c r="D56" s="68"/>
      <c r="E56" s="22">
        <f>SUM(E57:E60)</f>
        <v>9952</v>
      </c>
      <c r="F56" s="25">
        <f>G56-H56</f>
        <v>5</v>
      </c>
      <c r="G56" s="22">
        <f>SUM(G57:G60)</f>
        <v>17</v>
      </c>
      <c r="H56" s="22">
        <f>SUM(H57:H60)</f>
        <v>12</v>
      </c>
      <c r="I56" s="22">
        <f>J56+K56</f>
        <v>39324</v>
      </c>
      <c r="J56" s="22">
        <f>SUM(J57:J60)</f>
        <v>19278</v>
      </c>
      <c r="K56" s="22">
        <f>SUM(K57:K60)</f>
        <v>20046</v>
      </c>
      <c r="L56" s="22">
        <f>SUM(L57:L60)</f>
        <v>-4</v>
      </c>
      <c r="M56" s="22">
        <f>N56-O56</f>
        <v>3</v>
      </c>
      <c r="N56" s="22">
        <f>SUM(N57:N60)</f>
        <v>36</v>
      </c>
      <c r="O56" s="22">
        <f>SUM(O57:O60)</f>
        <v>33</v>
      </c>
      <c r="P56" s="22">
        <f>Q56-R56</f>
        <v>-7</v>
      </c>
      <c r="Q56" s="22">
        <f>SUM(Q57:Q60)</f>
        <v>73</v>
      </c>
      <c r="R56" s="22">
        <f>SUM(R57:R60)</f>
        <v>80</v>
      </c>
      <c r="S56" s="23">
        <f>T56+U56</f>
        <v>52</v>
      </c>
      <c r="T56" s="23">
        <f>SUM(T57:T60)</f>
        <v>23</v>
      </c>
      <c r="U56" s="23">
        <f>SUM(U57:U60)</f>
        <v>29</v>
      </c>
    </row>
    <row r="57" spans="2:21" s="2" customFormat="1" ht="12" customHeight="1">
      <c r="B57" s="6"/>
      <c r="C57" s="12"/>
      <c r="D57" s="5" t="s">
        <v>61</v>
      </c>
      <c r="E57" s="24">
        <v>1199</v>
      </c>
      <c r="F57" s="24">
        <f>G57-H57</f>
        <v>0</v>
      </c>
      <c r="G57" s="24">
        <v>2</v>
      </c>
      <c r="H57" s="24">
        <v>2</v>
      </c>
      <c r="I57" s="24">
        <f>J57+K57</f>
        <v>5126</v>
      </c>
      <c r="J57" s="24">
        <v>2559</v>
      </c>
      <c r="K57" s="24">
        <v>2567</v>
      </c>
      <c r="L57" s="24">
        <v>4</v>
      </c>
      <c r="M57" s="24">
        <f>N57-O57</f>
        <v>1</v>
      </c>
      <c r="N57" s="24">
        <v>5</v>
      </c>
      <c r="O57" s="24">
        <v>4</v>
      </c>
      <c r="P57" s="24">
        <f>Q57-R57</f>
        <v>3</v>
      </c>
      <c r="Q57" s="24">
        <v>9</v>
      </c>
      <c r="R57" s="24">
        <v>6</v>
      </c>
      <c r="S57" s="21">
        <f>T57+U57</f>
        <v>5</v>
      </c>
      <c r="T57" s="21">
        <v>1</v>
      </c>
      <c r="U57" s="21">
        <v>4</v>
      </c>
    </row>
    <row r="58" spans="2:21" s="2" customFormat="1" ht="12" customHeight="1">
      <c r="B58" s="6"/>
      <c r="C58" s="12"/>
      <c r="D58" s="5" t="s">
        <v>62</v>
      </c>
      <c r="E58" s="24">
        <v>3878</v>
      </c>
      <c r="F58" s="24">
        <f>G58-H58</f>
        <v>5</v>
      </c>
      <c r="G58" s="24">
        <v>9</v>
      </c>
      <c r="H58" s="24">
        <v>4</v>
      </c>
      <c r="I58" s="24">
        <f>J58+K58</f>
        <v>14747</v>
      </c>
      <c r="J58" s="24">
        <v>7234</v>
      </c>
      <c r="K58" s="24">
        <v>7513</v>
      </c>
      <c r="L58" s="24">
        <v>0</v>
      </c>
      <c r="M58" s="24">
        <f>N58-O58</f>
        <v>-2</v>
      </c>
      <c r="N58" s="24">
        <v>13</v>
      </c>
      <c r="O58" s="24">
        <v>15</v>
      </c>
      <c r="P58" s="24">
        <f>Q58-R58</f>
        <v>2</v>
      </c>
      <c r="Q58" s="24">
        <v>26</v>
      </c>
      <c r="R58" s="24">
        <v>24</v>
      </c>
      <c r="S58" s="21">
        <f>T58+U58</f>
        <v>18</v>
      </c>
      <c r="T58" s="21">
        <v>9</v>
      </c>
      <c r="U58" s="21">
        <v>9</v>
      </c>
    </row>
    <row r="59" spans="2:21" s="2" customFormat="1" ht="12" customHeight="1">
      <c r="B59" s="6"/>
      <c r="C59" s="12"/>
      <c r="D59" s="5" t="s">
        <v>63</v>
      </c>
      <c r="E59" s="24">
        <v>1546</v>
      </c>
      <c r="F59" s="24">
        <f>G59-H59</f>
        <v>-1</v>
      </c>
      <c r="G59" s="24">
        <v>1</v>
      </c>
      <c r="H59" s="24">
        <v>2</v>
      </c>
      <c r="I59" s="24">
        <f>J59+K59</f>
        <v>5521</v>
      </c>
      <c r="J59" s="24">
        <v>2646</v>
      </c>
      <c r="K59" s="24">
        <v>2875</v>
      </c>
      <c r="L59" s="24">
        <v>-1</v>
      </c>
      <c r="M59" s="24">
        <f>N59-O59</f>
        <v>1</v>
      </c>
      <c r="N59" s="24">
        <v>7</v>
      </c>
      <c r="O59" s="24">
        <v>6</v>
      </c>
      <c r="P59" s="24">
        <f>Q59-R59</f>
        <v>-2</v>
      </c>
      <c r="Q59" s="24">
        <v>12</v>
      </c>
      <c r="R59" s="24">
        <v>14</v>
      </c>
      <c r="S59" s="21">
        <f>T59+U59</f>
        <v>10</v>
      </c>
      <c r="T59" s="21">
        <v>3</v>
      </c>
      <c r="U59" s="21">
        <v>7</v>
      </c>
    </row>
    <row r="60" spans="2:21" s="2" customFormat="1" ht="12" customHeight="1">
      <c r="B60" s="6"/>
      <c r="C60" s="12"/>
      <c r="D60" s="5" t="s">
        <v>64</v>
      </c>
      <c r="E60" s="24">
        <v>3329</v>
      </c>
      <c r="F60" s="24">
        <f>G60-H60</f>
        <v>1</v>
      </c>
      <c r="G60" s="24">
        <v>5</v>
      </c>
      <c r="H60" s="24">
        <v>4</v>
      </c>
      <c r="I60" s="24">
        <f>J60+K60</f>
        <v>13930</v>
      </c>
      <c r="J60" s="24">
        <v>6839</v>
      </c>
      <c r="K60" s="24">
        <v>7091</v>
      </c>
      <c r="L60" s="24">
        <v>-7</v>
      </c>
      <c r="M60" s="24">
        <f>N60-O60</f>
        <v>3</v>
      </c>
      <c r="N60" s="24">
        <v>11</v>
      </c>
      <c r="O60" s="24">
        <v>8</v>
      </c>
      <c r="P60" s="24">
        <f>Q60-R60</f>
        <v>-10</v>
      </c>
      <c r="Q60" s="24">
        <v>26</v>
      </c>
      <c r="R60" s="24">
        <v>36</v>
      </c>
      <c r="S60" s="21">
        <f>T60+U60</f>
        <v>19</v>
      </c>
      <c r="T60" s="21">
        <v>10</v>
      </c>
      <c r="U60" s="21">
        <v>9</v>
      </c>
    </row>
    <row r="61" spans="2:21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</row>
    <row r="62" spans="2:21" s="2" customFormat="1" ht="12" customHeight="1">
      <c r="B62" s="6"/>
      <c r="C62" s="70" t="s">
        <v>65</v>
      </c>
      <c r="D62" s="68"/>
      <c r="E62" s="22">
        <f>E63</f>
        <v>5190</v>
      </c>
      <c r="F62" s="25">
        <f>G62-H62</f>
        <v>2</v>
      </c>
      <c r="G62" s="22">
        <f>G63</f>
        <v>6</v>
      </c>
      <c r="H62" s="22">
        <f>H63</f>
        <v>4</v>
      </c>
      <c r="I62" s="22">
        <f>J62+K62</f>
        <v>18930</v>
      </c>
      <c r="J62" s="22">
        <f>J63</f>
        <v>9159</v>
      </c>
      <c r="K62" s="22">
        <f>K63</f>
        <v>9771</v>
      </c>
      <c r="L62" s="22">
        <f>L63</f>
        <v>-2</v>
      </c>
      <c r="M62" s="22">
        <f>N62-O62</f>
        <v>-1</v>
      </c>
      <c r="N62" s="22">
        <f>N63</f>
        <v>10</v>
      </c>
      <c r="O62" s="22">
        <f>O63</f>
        <v>11</v>
      </c>
      <c r="P62" s="22">
        <f>Q62-R62</f>
        <v>-1</v>
      </c>
      <c r="Q62" s="22">
        <f>Q63</f>
        <v>27</v>
      </c>
      <c r="R62" s="22">
        <f>R63</f>
        <v>28</v>
      </c>
      <c r="S62" s="23">
        <f>T62+U62</f>
        <v>15</v>
      </c>
      <c r="T62" s="23">
        <f>T63</f>
        <v>5</v>
      </c>
      <c r="U62" s="23">
        <f>U63</f>
        <v>10</v>
      </c>
    </row>
    <row r="63" spans="2:21" s="2" customFormat="1" ht="12" customHeight="1">
      <c r="B63" s="6"/>
      <c r="C63" s="12"/>
      <c r="D63" s="5" t="s">
        <v>66</v>
      </c>
      <c r="E63" s="24">
        <v>5190</v>
      </c>
      <c r="F63" s="24">
        <f>G63-H63</f>
        <v>2</v>
      </c>
      <c r="G63" s="24">
        <v>6</v>
      </c>
      <c r="H63" s="24">
        <v>4</v>
      </c>
      <c r="I63" s="24">
        <f>J63+K63</f>
        <v>18930</v>
      </c>
      <c r="J63" s="24">
        <v>9159</v>
      </c>
      <c r="K63" s="24">
        <v>9771</v>
      </c>
      <c r="L63" s="24">
        <v>-2</v>
      </c>
      <c r="M63" s="24">
        <f>N63-O63</f>
        <v>-1</v>
      </c>
      <c r="N63" s="24">
        <v>10</v>
      </c>
      <c r="O63" s="24">
        <v>11</v>
      </c>
      <c r="P63" s="24">
        <f>Q63-R63</f>
        <v>-1</v>
      </c>
      <c r="Q63" s="24">
        <v>27</v>
      </c>
      <c r="R63" s="24">
        <v>28</v>
      </c>
      <c r="S63" s="21">
        <f>T63+U63</f>
        <v>15</v>
      </c>
      <c r="T63" s="21">
        <v>5</v>
      </c>
      <c r="U63" s="21">
        <v>10</v>
      </c>
    </row>
    <row r="64" spans="2:21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</row>
    <row r="65" spans="2:21" s="2" customFormat="1" ht="12" customHeight="1">
      <c r="B65" s="6"/>
      <c r="C65" s="70" t="s">
        <v>67</v>
      </c>
      <c r="D65" s="68"/>
      <c r="E65" s="22">
        <f>SUM(E66:E73)</f>
        <v>21243</v>
      </c>
      <c r="F65" s="25">
        <f aca="true" t="shared" si="20" ref="F65:F73">G65-H65</f>
        <v>1</v>
      </c>
      <c r="G65" s="22">
        <f>SUM(G66:G73)</f>
        <v>51</v>
      </c>
      <c r="H65" s="22">
        <f>SUM(H66:H73)</f>
        <v>50</v>
      </c>
      <c r="I65" s="22">
        <f aca="true" t="shared" si="21" ref="I65:I73">J65+K65</f>
        <v>74061</v>
      </c>
      <c r="J65" s="22">
        <f>SUM(J66:J74)</f>
        <v>36572</v>
      </c>
      <c r="K65" s="22">
        <f>SUM(K66:K74)</f>
        <v>37489</v>
      </c>
      <c r="L65" s="22">
        <f>SUM(L66:L73)</f>
        <v>64</v>
      </c>
      <c r="M65" s="22">
        <f aca="true" t="shared" si="22" ref="M65:M73">N65-O65</f>
        <v>63</v>
      </c>
      <c r="N65" s="22">
        <f>SUM(N66:N73)</f>
        <v>91</v>
      </c>
      <c r="O65" s="22">
        <f>SUM(O66:O73)</f>
        <v>28</v>
      </c>
      <c r="P65" s="22">
        <f aca="true" t="shared" si="23" ref="P65:P73">Q65-R65</f>
        <v>1</v>
      </c>
      <c r="Q65" s="22">
        <f>SUM(Q66:Q73)</f>
        <v>165</v>
      </c>
      <c r="R65" s="22">
        <f>SUM(R66:R73)</f>
        <v>164</v>
      </c>
      <c r="S65" s="23">
        <f>T65+U65</f>
        <v>78</v>
      </c>
      <c r="T65" s="23">
        <f>SUM(T66:T73)</f>
        <v>40</v>
      </c>
      <c r="U65" s="23">
        <f>SUM(U66:U73)</f>
        <v>38</v>
      </c>
    </row>
    <row r="66" spans="2:21" s="2" customFormat="1" ht="12" customHeight="1">
      <c r="B66" s="6"/>
      <c r="C66" s="12"/>
      <c r="D66" s="5" t="s">
        <v>68</v>
      </c>
      <c r="E66" s="24">
        <v>5518</v>
      </c>
      <c r="F66" s="24">
        <f t="shared" si="20"/>
        <v>4</v>
      </c>
      <c r="G66" s="24">
        <v>10</v>
      </c>
      <c r="H66" s="24">
        <v>6</v>
      </c>
      <c r="I66" s="24">
        <f t="shared" si="21"/>
        <v>20191</v>
      </c>
      <c r="J66" s="24">
        <v>9843</v>
      </c>
      <c r="K66" s="24">
        <v>10348</v>
      </c>
      <c r="L66" s="24">
        <v>23</v>
      </c>
      <c r="M66" s="24">
        <f t="shared" si="22"/>
        <v>14</v>
      </c>
      <c r="N66" s="24">
        <v>23</v>
      </c>
      <c r="O66" s="24">
        <v>9</v>
      </c>
      <c r="P66" s="24">
        <f t="shared" si="23"/>
        <v>9</v>
      </c>
      <c r="Q66" s="24">
        <v>40</v>
      </c>
      <c r="R66" s="24">
        <v>31</v>
      </c>
      <c r="S66" s="21">
        <f>T66+U66</f>
        <v>13</v>
      </c>
      <c r="T66" s="21">
        <v>7</v>
      </c>
      <c r="U66" s="21">
        <v>6</v>
      </c>
    </row>
    <row r="67" spans="2:21" s="2" customFormat="1" ht="12" customHeight="1">
      <c r="B67" s="6"/>
      <c r="C67" s="12"/>
      <c r="D67" s="5" t="s">
        <v>41</v>
      </c>
      <c r="E67" s="24">
        <v>641</v>
      </c>
      <c r="F67" s="24">
        <f t="shared" si="20"/>
        <v>0</v>
      </c>
      <c r="G67" s="24">
        <v>0</v>
      </c>
      <c r="H67" s="24">
        <v>0</v>
      </c>
      <c r="I67" s="24">
        <f t="shared" si="21"/>
        <v>2752</v>
      </c>
      <c r="J67" s="24">
        <v>1340</v>
      </c>
      <c r="K67" s="24">
        <v>1412</v>
      </c>
      <c r="L67" s="24">
        <v>-1</v>
      </c>
      <c r="M67" s="24">
        <f t="shared" si="22"/>
        <v>2</v>
      </c>
      <c r="N67" s="24">
        <v>2</v>
      </c>
      <c r="O67" s="24">
        <v>0</v>
      </c>
      <c r="P67" s="24">
        <f t="shared" si="23"/>
        <v>-3</v>
      </c>
      <c r="Q67" s="24">
        <v>1</v>
      </c>
      <c r="R67" s="24">
        <v>4</v>
      </c>
      <c r="S67" s="21">
        <f aca="true" t="shared" si="24" ref="S67:S73">T67+U67</f>
        <v>3</v>
      </c>
      <c r="T67" s="21">
        <v>2</v>
      </c>
      <c r="U67" s="21">
        <v>1</v>
      </c>
    </row>
    <row r="68" spans="2:21" s="2" customFormat="1" ht="12" customHeight="1">
      <c r="B68" s="6"/>
      <c r="C68" s="12"/>
      <c r="D68" s="5" t="s">
        <v>69</v>
      </c>
      <c r="E68" s="24">
        <v>4526</v>
      </c>
      <c r="F68" s="24">
        <f t="shared" si="20"/>
        <v>-9</v>
      </c>
      <c r="G68" s="24">
        <v>2</v>
      </c>
      <c r="H68" s="24">
        <v>11</v>
      </c>
      <c r="I68" s="24">
        <f t="shared" si="21"/>
        <v>17007</v>
      </c>
      <c r="J68" s="24">
        <v>8261</v>
      </c>
      <c r="K68" s="24">
        <v>8746</v>
      </c>
      <c r="L68" s="24">
        <v>-4</v>
      </c>
      <c r="M68" s="24">
        <f t="shared" si="22"/>
        <v>11</v>
      </c>
      <c r="N68" s="24">
        <v>16</v>
      </c>
      <c r="O68" s="24">
        <v>5</v>
      </c>
      <c r="P68" s="24">
        <f t="shared" si="23"/>
        <v>-15</v>
      </c>
      <c r="Q68" s="24">
        <v>27</v>
      </c>
      <c r="R68" s="24">
        <v>42</v>
      </c>
      <c r="S68" s="21">
        <f t="shared" si="24"/>
        <v>26</v>
      </c>
      <c r="T68" s="21">
        <v>13</v>
      </c>
      <c r="U68" s="21">
        <v>13</v>
      </c>
    </row>
    <row r="69" spans="2:21" s="2" customFormat="1" ht="12" customHeight="1">
      <c r="B69" s="6"/>
      <c r="C69" s="12"/>
      <c r="D69" s="5" t="s">
        <v>70</v>
      </c>
      <c r="E69" s="24">
        <v>1994</v>
      </c>
      <c r="F69" s="24">
        <f t="shared" si="20"/>
        <v>-1</v>
      </c>
      <c r="G69" s="24">
        <v>6</v>
      </c>
      <c r="H69" s="24">
        <v>7</v>
      </c>
      <c r="I69" s="24">
        <f t="shared" si="21"/>
        <v>7168</v>
      </c>
      <c r="J69" s="24">
        <v>3547</v>
      </c>
      <c r="K69" s="24">
        <v>3621</v>
      </c>
      <c r="L69" s="24">
        <v>-1</v>
      </c>
      <c r="M69" s="24">
        <f t="shared" si="22"/>
        <v>2</v>
      </c>
      <c r="N69" s="24">
        <v>6</v>
      </c>
      <c r="O69" s="24">
        <v>4</v>
      </c>
      <c r="P69" s="24">
        <f t="shared" si="23"/>
        <v>-3</v>
      </c>
      <c r="Q69" s="24">
        <v>18</v>
      </c>
      <c r="R69" s="24">
        <v>21</v>
      </c>
      <c r="S69" s="21">
        <f t="shared" si="24"/>
        <v>10</v>
      </c>
      <c r="T69" s="21">
        <v>4</v>
      </c>
      <c r="U69" s="21">
        <v>6</v>
      </c>
    </row>
    <row r="70" spans="2:21" s="2" customFormat="1" ht="12" customHeight="1">
      <c r="B70" s="6"/>
      <c r="C70" s="12"/>
      <c r="D70" s="5" t="s">
        <v>71</v>
      </c>
      <c r="E70" s="24">
        <v>2899</v>
      </c>
      <c r="F70" s="24">
        <f t="shared" si="20"/>
        <v>4</v>
      </c>
      <c r="G70" s="24">
        <v>7</v>
      </c>
      <c r="H70" s="24">
        <v>3</v>
      </c>
      <c r="I70" s="24">
        <f t="shared" si="21"/>
        <v>10788</v>
      </c>
      <c r="J70" s="24">
        <v>5356</v>
      </c>
      <c r="K70" s="24">
        <v>5432</v>
      </c>
      <c r="L70" s="24">
        <v>29</v>
      </c>
      <c r="M70" s="24">
        <f t="shared" si="22"/>
        <v>17</v>
      </c>
      <c r="N70" s="24">
        <v>21</v>
      </c>
      <c r="O70" s="24">
        <v>4</v>
      </c>
      <c r="P70" s="24">
        <f t="shared" si="23"/>
        <v>12</v>
      </c>
      <c r="Q70" s="24">
        <v>20</v>
      </c>
      <c r="R70" s="24">
        <v>8</v>
      </c>
      <c r="S70" s="21">
        <f t="shared" si="24"/>
        <v>4</v>
      </c>
      <c r="T70" s="21">
        <v>2</v>
      </c>
      <c r="U70" s="21">
        <v>2</v>
      </c>
    </row>
    <row r="71" spans="2:21" s="2" customFormat="1" ht="12" customHeight="1">
      <c r="B71" s="6"/>
      <c r="C71" s="12"/>
      <c r="D71" s="5" t="s">
        <v>72</v>
      </c>
      <c r="E71" s="24">
        <v>3465</v>
      </c>
      <c r="F71" s="24">
        <f t="shared" si="20"/>
        <v>8</v>
      </c>
      <c r="G71" s="24">
        <v>22</v>
      </c>
      <c r="H71" s="24">
        <v>14</v>
      </c>
      <c r="I71" s="24">
        <f t="shared" si="21"/>
        <v>9224</v>
      </c>
      <c r="J71" s="24">
        <v>4489</v>
      </c>
      <c r="K71" s="24">
        <v>4735</v>
      </c>
      <c r="L71" s="24">
        <v>20</v>
      </c>
      <c r="M71" s="24">
        <f t="shared" si="22"/>
        <v>10</v>
      </c>
      <c r="N71" s="24">
        <v>14</v>
      </c>
      <c r="O71" s="24">
        <v>4</v>
      </c>
      <c r="P71" s="24">
        <f t="shared" si="23"/>
        <v>10</v>
      </c>
      <c r="Q71" s="24">
        <v>49</v>
      </c>
      <c r="R71" s="24">
        <v>39</v>
      </c>
      <c r="S71" s="21">
        <f t="shared" si="24"/>
        <v>11</v>
      </c>
      <c r="T71" s="21">
        <v>6</v>
      </c>
      <c r="U71" s="21">
        <v>5</v>
      </c>
    </row>
    <row r="72" spans="2:21" s="2" customFormat="1" ht="12" customHeight="1">
      <c r="B72" s="6"/>
      <c r="C72" s="12"/>
      <c r="D72" s="5" t="s">
        <v>73</v>
      </c>
      <c r="E72" s="24">
        <v>649</v>
      </c>
      <c r="F72" s="24">
        <f t="shared" si="20"/>
        <v>0</v>
      </c>
      <c r="G72" s="24">
        <v>1</v>
      </c>
      <c r="H72" s="24">
        <v>1</v>
      </c>
      <c r="I72" s="24">
        <f t="shared" si="21"/>
        <v>2256</v>
      </c>
      <c r="J72" s="24">
        <v>1138</v>
      </c>
      <c r="K72" s="24">
        <v>1118</v>
      </c>
      <c r="L72" s="24">
        <v>1</v>
      </c>
      <c r="M72" s="24">
        <f t="shared" si="22"/>
        <v>4</v>
      </c>
      <c r="N72" s="24">
        <v>5</v>
      </c>
      <c r="O72" s="24">
        <v>1</v>
      </c>
      <c r="P72" s="24">
        <f t="shared" si="23"/>
        <v>-3</v>
      </c>
      <c r="Q72" s="24">
        <v>5</v>
      </c>
      <c r="R72" s="24">
        <v>8</v>
      </c>
      <c r="S72" s="21">
        <f t="shared" si="24"/>
        <v>6</v>
      </c>
      <c r="T72" s="21">
        <v>2</v>
      </c>
      <c r="U72" s="21">
        <v>4</v>
      </c>
    </row>
    <row r="73" spans="2:21" s="2" customFormat="1" ht="12" customHeight="1">
      <c r="B73" s="6"/>
      <c r="C73" s="12"/>
      <c r="D73" s="5" t="s">
        <v>74</v>
      </c>
      <c r="E73" s="24">
        <v>1551</v>
      </c>
      <c r="F73" s="24">
        <f t="shared" si="20"/>
        <v>-5</v>
      </c>
      <c r="G73" s="24">
        <v>3</v>
      </c>
      <c r="H73" s="24">
        <v>8</v>
      </c>
      <c r="I73" s="24">
        <f t="shared" si="21"/>
        <v>4675</v>
      </c>
      <c r="J73" s="24">
        <v>2598</v>
      </c>
      <c r="K73" s="24">
        <v>2077</v>
      </c>
      <c r="L73" s="24">
        <v>-3</v>
      </c>
      <c r="M73" s="24">
        <f t="shared" si="22"/>
        <v>3</v>
      </c>
      <c r="N73" s="24">
        <v>4</v>
      </c>
      <c r="O73" s="24">
        <v>1</v>
      </c>
      <c r="P73" s="24">
        <f t="shared" si="23"/>
        <v>-6</v>
      </c>
      <c r="Q73" s="24">
        <v>5</v>
      </c>
      <c r="R73" s="24">
        <v>11</v>
      </c>
      <c r="S73" s="21">
        <f t="shared" si="24"/>
        <v>5</v>
      </c>
      <c r="T73" s="21">
        <v>4</v>
      </c>
      <c r="U73" s="21">
        <v>1</v>
      </c>
    </row>
    <row r="74" spans="2:21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</row>
    <row r="75" spans="2:21" s="2" customFormat="1" ht="12" customHeight="1">
      <c r="B75" s="6"/>
      <c r="C75" s="70" t="s">
        <v>75</v>
      </c>
      <c r="D75" s="68"/>
      <c r="E75" s="22">
        <f>SUM(E76:E83)</f>
        <v>15596</v>
      </c>
      <c r="F75" s="25">
        <f aca="true" t="shared" si="25" ref="F75:F83">G75-H75</f>
        <v>-4</v>
      </c>
      <c r="G75" s="22">
        <f>SUM(G76:G83)</f>
        <v>37</v>
      </c>
      <c r="H75" s="22">
        <f>SUM(H76:H83)</f>
        <v>41</v>
      </c>
      <c r="I75" s="22">
        <f aca="true" t="shared" si="26" ref="I75:I83">J75+K75</f>
        <v>55527</v>
      </c>
      <c r="J75" s="22">
        <f>SUM(J76:J84)</f>
        <v>27400</v>
      </c>
      <c r="K75" s="22">
        <f>SUM(K76:K84)</f>
        <v>28127</v>
      </c>
      <c r="L75" s="22">
        <f>SUM(L76:L83)</f>
        <v>-23</v>
      </c>
      <c r="M75" s="22">
        <f aca="true" t="shared" si="27" ref="M75:M83">N75-O75</f>
        <v>29</v>
      </c>
      <c r="N75" s="22">
        <f>SUM(N76:N83)</f>
        <v>62</v>
      </c>
      <c r="O75" s="22">
        <f>SUM(O76:O83)</f>
        <v>33</v>
      </c>
      <c r="P75" s="22">
        <f aca="true" t="shared" si="28" ref="P75:P83">Q75-R75</f>
        <v>-52</v>
      </c>
      <c r="Q75" s="22">
        <f>SUM(Q76:Q83)</f>
        <v>119</v>
      </c>
      <c r="R75" s="22">
        <f>SUM(R76:R83)</f>
        <v>171</v>
      </c>
      <c r="S75" s="23">
        <f>T75+U75</f>
        <v>107</v>
      </c>
      <c r="T75" s="23">
        <f>SUM(T76:T83)</f>
        <v>52</v>
      </c>
      <c r="U75" s="23">
        <f>SUM(U76:U83)</f>
        <v>55</v>
      </c>
    </row>
    <row r="76" spans="2:21" s="2" customFormat="1" ht="12" customHeight="1">
      <c r="B76" s="6"/>
      <c r="C76" s="12"/>
      <c r="D76" s="5" t="s">
        <v>76</v>
      </c>
      <c r="E76" s="24">
        <v>799</v>
      </c>
      <c r="F76" s="24">
        <f t="shared" si="25"/>
        <v>0</v>
      </c>
      <c r="G76" s="24">
        <v>1</v>
      </c>
      <c r="H76" s="24">
        <v>1</v>
      </c>
      <c r="I76" s="24">
        <f t="shared" si="26"/>
        <v>3179</v>
      </c>
      <c r="J76" s="24">
        <v>1584</v>
      </c>
      <c r="K76" s="24">
        <v>1595</v>
      </c>
      <c r="L76" s="24">
        <v>1</v>
      </c>
      <c r="M76" s="24">
        <f t="shared" si="27"/>
        <v>5</v>
      </c>
      <c r="N76" s="24">
        <v>5</v>
      </c>
      <c r="O76" s="24">
        <v>0</v>
      </c>
      <c r="P76" s="24">
        <f t="shared" si="28"/>
        <v>-4</v>
      </c>
      <c r="Q76" s="24">
        <v>4</v>
      </c>
      <c r="R76" s="24">
        <v>8</v>
      </c>
      <c r="S76" s="21">
        <f>T76+U76</f>
        <v>7</v>
      </c>
      <c r="T76" s="21">
        <v>4</v>
      </c>
      <c r="U76" s="21">
        <v>3</v>
      </c>
    </row>
    <row r="77" spans="2:21" s="2" customFormat="1" ht="12" customHeight="1">
      <c r="B77" s="6"/>
      <c r="C77" s="12"/>
      <c r="D77" s="5" t="s">
        <v>77</v>
      </c>
      <c r="E77" s="24">
        <v>1810</v>
      </c>
      <c r="F77" s="24">
        <f t="shared" si="25"/>
        <v>-2</v>
      </c>
      <c r="G77" s="24">
        <v>7</v>
      </c>
      <c r="H77" s="24">
        <v>9</v>
      </c>
      <c r="I77" s="24">
        <f t="shared" si="26"/>
        <v>6340</v>
      </c>
      <c r="J77" s="24">
        <v>3128</v>
      </c>
      <c r="K77" s="24">
        <v>3212</v>
      </c>
      <c r="L77" s="24">
        <v>7</v>
      </c>
      <c r="M77" s="24">
        <f t="shared" si="27"/>
        <v>1</v>
      </c>
      <c r="N77" s="24">
        <v>6</v>
      </c>
      <c r="O77" s="24">
        <v>5</v>
      </c>
      <c r="P77" s="24">
        <f t="shared" si="28"/>
        <v>6</v>
      </c>
      <c r="Q77" s="24">
        <v>24</v>
      </c>
      <c r="R77" s="24">
        <v>18</v>
      </c>
      <c r="S77" s="21">
        <f aca="true" t="shared" si="29" ref="S77:S83">T77+U77</f>
        <v>15</v>
      </c>
      <c r="T77" s="21">
        <v>6</v>
      </c>
      <c r="U77" s="21">
        <v>9</v>
      </c>
    </row>
    <row r="78" spans="2:21" s="2" customFormat="1" ht="12" customHeight="1">
      <c r="B78" s="6"/>
      <c r="C78" s="12"/>
      <c r="D78" s="5" t="s">
        <v>78</v>
      </c>
      <c r="E78" s="24">
        <v>1657</v>
      </c>
      <c r="F78" s="24">
        <f t="shared" si="25"/>
        <v>1</v>
      </c>
      <c r="G78" s="24">
        <v>6</v>
      </c>
      <c r="H78" s="24">
        <v>5</v>
      </c>
      <c r="I78" s="24">
        <f t="shared" si="26"/>
        <v>6144</v>
      </c>
      <c r="J78" s="24">
        <v>3009</v>
      </c>
      <c r="K78" s="24">
        <v>3135</v>
      </c>
      <c r="L78" s="24">
        <v>-15</v>
      </c>
      <c r="M78" s="24">
        <f t="shared" si="27"/>
        <v>8</v>
      </c>
      <c r="N78" s="24">
        <v>11</v>
      </c>
      <c r="O78" s="24">
        <v>3</v>
      </c>
      <c r="P78" s="24">
        <f t="shared" si="28"/>
        <v>-23</v>
      </c>
      <c r="Q78" s="24">
        <v>11</v>
      </c>
      <c r="R78" s="24">
        <v>34</v>
      </c>
      <c r="S78" s="21">
        <f t="shared" si="29"/>
        <v>24</v>
      </c>
      <c r="T78" s="21">
        <v>9</v>
      </c>
      <c r="U78" s="21">
        <v>15</v>
      </c>
    </row>
    <row r="79" spans="2:21" s="2" customFormat="1" ht="12" customHeight="1">
      <c r="B79" s="6"/>
      <c r="C79" s="12"/>
      <c r="D79" s="5" t="s">
        <v>79</v>
      </c>
      <c r="E79" s="24">
        <v>863</v>
      </c>
      <c r="F79" s="24">
        <f t="shared" si="25"/>
        <v>0</v>
      </c>
      <c r="G79" s="24">
        <v>3</v>
      </c>
      <c r="H79" s="24">
        <v>3</v>
      </c>
      <c r="I79" s="24">
        <f t="shared" si="26"/>
        <v>3885</v>
      </c>
      <c r="J79" s="24">
        <v>1889</v>
      </c>
      <c r="K79" s="24">
        <v>1996</v>
      </c>
      <c r="L79" s="24">
        <v>5</v>
      </c>
      <c r="M79" s="24">
        <f t="shared" si="27"/>
        <v>7</v>
      </c>
      <c r="N79" s="24">
        <v>9</v>
      </c>
      <c r="O79" s="24">
        <v>2</v>
      </c>
      <c r="P79" s="24">
        <f t="shared" si="28"/>
        <v>-2</v>
      </c>
      <c r="Q79" s="24">
        <v>4</v>
      </c>
      <c r="R79" s="24">
        <v>6</v>
      </c>
      <c r="S79" s="21">
        <f t="shared" si="29"/>
        <v>5</v>
      </c>
      <c r="T79" s="21">
        <v>1</v>
      </c>
      <c r="U79" s="21">
        <v>4</v>
      </c>
    </row>
    <row r="80" spans="2:21" s="2" customFormat="1" ht="12" customHeight="1">
      <c r="B80" s="6"/>
      <c r="C80" s="12"/>
      <c r="D80" s="5" t="s">
        <v>80</v>
      </c>
      <c r="E80" s="24">
        <v>2931</v>
      </c>
      <c r="F80" s="24">
        <f t="shared" si="25"/>
        <v>0</v>
      </c>
      <c r="G80" s="24">
        <v>4</v>
      </c>
      <c r="H80" s="24">
        <v>4</v>
      </c>
      <c r="I80" s="24">
        <f t="shared" si="26"/>
        <v>10808</v>
      </c>
      <c r="J80" s="24">
        <v>5379</v>
      </c>
      <c r="K80" s="24">
        <v>5429</v>
      </c>
      <c r="L80" s="24">
        <v>2</v>
      </c>
      <c r="M80" s="24">
        <f t="shared" si="27"/>
        <v>0</v>
      </c>
      <c r="N80" s="24">
        <v>7</v>
      </c>
      <c r="O80" s="24">
        <v>7</v>
      </c>
      <c r="P80" s="24">
        <f t="shared" si="28"/>
        <v>2</v>
      </c>
      <c r="Q80" s="24">
        <v>15</v>
      </c>
      <c r="R80" s="24">
        <v>13</v>
      </c>
      <c r="S80" s="21">
        <f t="shared" si="29"/>
        <v>6</v>
      </c>
      <c r="T80" s="21">
        <v>3</v>
      </c>
      <c r="U80" s="21">
        <v>3</v>
      </c>
    </row>
    <row r="81" spans="2:21" s="2" customFormat="1" ht="12" customHeight="1">
      <c r="B81" s="6"/>
      <c r="C81" s="12"/>
      <c r="D81" s="5" t="s">
        <v>81</v>
      </c>
      <c r="E81" s="24">
        <v>3365</v>
      </c>
      <c r="F81" s="24">
        <f t="shared" si="25"/>
        <v>-2</v>
      </c>
      <c r="G81" s="24">
        <v>10</v>
      </c>
      <c r="H81" s="24">
        <v>12</v>
      </c>
      <c r="I81" s="24">
        <f t="shared" si="26"/>
        <v>8573</v>
      </c>
      <c r="J81" s="24">
        <v>4213</v>
      </c>
      <c r="K81" s="24">
        <v>4360</v>
      </c>
      <c r="L81" s="24">
        <v>-28</v>
      </c>
      <c r="M81" s="24">
        <f t="shared" si="27"/>
        <v>-3</v>
      </c>
      <c r="N81" s="24">
        <v>7</v>
      </c>
      <c r="O81" s="24">
        <v>10</v>
      </c>
      <c r="P81" s="24">
        <f t="shared" si="28"/>
        <v>-25</v>
      </c>
      <c r="Q81" s="24">
        <v>30</v>
      </c>
      <c r="R81" s="24">
        <v>55</v>
      </c>
      <c r="S81" s="21">
        <f t="shared" si="29"/>
        <v>20</v>
      </c>
      <c r="T81" s="21">
        <v>12</v>
      </c>
      <c r="U81" s="21">
        <v>8</v>
      </c>
    </row>
    <row r="82" spans="2:21" s="2" customFormat="1" ht="12" customHeight="1">
      <c r="B82" s="6"/>
      <c r="C82" s="12"/>
      <c r="D82" s="5" t="s">
        <v>82</v>
      </c>
      <c r="E82" s="24">
        <v>2284</v>
      </c>
      <c r="F82" s="24">
        <f t="shared" si="25"/>
        <v>-3</v>
      </c>
      <c r="G82" s="24">
        <v>2</v>
      </c>
      <c r="H82" s="24">
        <v>5</v>
      </c>
      <c r="I82" s="24">
        <f t="shared" si="26"/>
        <v>8303</v>
      </c>
      <c r="J82" s="24">
        <v>4085</v>
      </c>
      <c r="K82" s="24">
        <v>4218</v>
      </c>
      <c r="L82" s="24">
        <v>-5</v>
      </c>
      <c r="M82" s="24">
        <f t="shared" si="27"/>
        <v>0</v>
      </c>
      <c r="N82" s="24">
        <v>5</v>
      </c>
      <c r="O82" s="24">
        <v>5</v>
      </c>
      <c r="P82" s="24">
        <f t="shared" si="28"/>
        <v>-5</v>
      </c>
      <c r="Q82" s="24">
        <v>13</v>
      </c>
      <c r="R82" s="24">
        <v>18</v>
      </c>
      <c r="S82" s="21">
        <f t="shared" si="29"/>
        <v>16</v>
      </c>
      <c r="T82" s="21">
        <v>9</v>
      </c>
      <c r="U82" s="21">
        <v>7</v>
      </c>
    </row>
    <row r="83" spans="2:21" s="2" customFormat="1" ht="12" customHeight="1">
      <c r="B83" s="6"/>
      <c r="C83" s="12"/>
      <c r="D83" s="5" t="s">
        <v>83</v>
      </c>
      <c r="E83" s="24">
        <v>1887</v>
      </c>
      <c r="F83" s="24">
        <f t="shared" si="25"/>
        <v>2</v>
      </c>
      <c r="G83" s="24">
        <v>4</v>
      </c>
      <c r="H83" s="24">
        <v>2</v>
      </c>
      <c r="I83" s="24">
        <f t="shared" si="26"/>
        <v>8295</v>
      </c>
      <c r="J83" s="24">
        <v>4113</v>
      </c>
      <c r="K83" s="24">
        <v>4182</v>
      </c>
      <c r="L83" s="24">
        <v>10</v>
      </c>
      <c r="M83" s="24">
        <f t="shared" si="27"/>
        <v>11</v>
      </c>
      <c r="N83" s="24">
        <v>12</v>
      </c>
      <c r="O83" s="24">
        <v>1</v>
      </c>
      <c r="P83" s="24">
        <f t="shared" si="28"/>
        <v>-1</v>
      </c>
      <c r="Q83" s="24">
        <v>18</v>
      </c>
      <c r="R83" s="24">
        <v>19</v>
      </c>
      <c r="S83" s="21">
        <f t="shared" si="29"/>
        <v>14</v>
      </c>
      <c r="T83" s="21">
        <v>8</v>
      </c>
      <c r="U83" s="21">
        <v>6</v>
      </c>
    </row>
    <row r="84" spans="2:21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</row>
    <row r="85" spans="2:21" s="2" customFormat="1" ht="12" customHeight="1">
      <c r="B85" s="6"/>
      <c r="C85" s="70" t="s">
        <v>84</v>
      </c>
      <c r="D85" s="68"/>
      <c r="E85" s="22">
        <f>SUM(E86:E89)</f>
        <v>18342</v>
      </c>
      <c r="F85" s="25">
        <f>G85-H85</f>
        <v>-9</v>
      </c>
      <c r="G85" s="22">
        <f>SUM(G86:G89)</f>
        <v>47</v>
      </c>
      <c r="H85" s="22">
        <f>SUM(H86:H89)</f>
        <v>56</v>
      </c>
      <c r="I85" s="22">
        <f>J85+K85</f>
        <v>72892</v>
      </c>
      <c r="J85" s="22">
        <f>SUM(J86:J89)</f>
        <v>35908</v>
      </c>
      <c r="K85" s="22">
        <f>SUM(K86:K89)</f>
        <v>36984</v>
      </c>
      <c r="L85" s="22">
        <f>SUM(L86:L89)</f>
        <v>15</v>
      </c>
      <c r="M85" s="22">
        <f>N85-O85</f>
        <v>24</v>
      </c>
      <c r="N85" s="22">
        <f>SUM(N86:N89)</f>
        <v>69</v>
      </c>
      <c r="O85" s="22">
        <f>SUM(O86:O89)</f>
        <v>45</v>
      </c>
      <c r="P85" s="22">
        <f>Q85-R85</f>
        <v>-9</v>
      </c>
      <c r="Q85" s="22">
        <f>SUM(Q86:Q89)</f>
        <v>151</v>
      </c>
      <c r="R85" s="22">
        <f>SUM(R86:R89)</f>
        <v>160</v>
      </c>
      <c r="S85" s="23">
        <f>T85+U85</f>
        <v>102</v>
      </c>
      <c r="T85" s="23">
        <f>SUM(T86:T89)</f>
        <v>40</v>
      </c>
      <c r="U85" s="23">
        <f>SUM(U86:U89)</f>
        <v>62</v>
      </c>
    </row>
    <row r="86" spans="2:21" s="2" customFormat="1" ht="12" customHeight="1">
      <c r="B86" s="6"/>
      <c r="C86" s="12"/>
      <c r="D86" s="5" t="s">
        <v>85</v>
      </c>
      <c r="E86" s="24">
        <v>2651</v>
      </c>
      <c r="F86" s="24">
        <f>G86-H86</f>
        <v>0</v>
      </c>
      <c r="G86" s="24">
        <v>8</v>
      </c>
      <c r="H86" s="24">
        <v>8</v>
      </c>
      <c r="I86" s="24">
        <f>J86+K86</f>
        <v>11153</v>
      </c>
      <c r="J86" s="24">
        <v>5564</v>
      </c>
      <c r="K86" s="24">
        <v>5589</v>
      </c>
      <c r="L86" s="24">
        <v>8</v>
      </c>
      <c r="M86" s="24">
        <f>N86-O86</f>
        <v>8</v>
      </c>
      <c r="N86" s="24">
        <v>13</v>
      </c>
      <c r="O86" s="24">
        <v>5</v>
      </c>
      <c r="P86" s="24">
        <f>Q86-R86</f>
        <v>0</v>
      </c>
      <c r="Q86" s="24">
        <v>24</v>
      </c>
      <c r="R86" s="24">
        <v>24</v>
      </c>
      <c r="S86" s="21">
        <f>T86+U86</f>
        <v>21</v>
      </c>
      <c r="T86" s="21">
        <v>6</v>
      </c>
      <c r="U86" s="21">
        <v>15</v>
      </c>
    </row>
    <row r="87" spans="2:21" s="2" customFormat="1" ht="12" customHeight="1">
      <c r="B87" s="6"/>
      <c r="C87" s="12"/>
      <c r="D87" s="5" t="s">
        <v>41</v>
      </c>
      <c r="E87" s="24">
        <v>3411</v>
      </c>
      <c r="F87" s="24">
        <f>G87-H87</f>
        <v>3</v>
      </c>
      <c r="G87" s="24">
        <v>13</v>
      </c>
      <c r="H87" s="24">
        <v>10</v>
      </c>
      <c r="I87" s="24">
        <f>J87+K87</f>
        <v>13907</v>
      </c>
      <c r="J87" s="24">
        <v>6876</v>
      </c>
      <c r="K87" s="24">
        <v>7031</v>
      </c>
      <c r="L87" s="24">
        <v>7</v>
      </c>
      <c r="M87" s="24">
        <f>N87-O87</f>
        <v>-1</v>
      </c>
      <c r="N87" s="24">
        <v>10</v>
      </c>
      <c r="O87" s="24">
        <v>11</v>
      </c>
      <c r="P87" s="24">
        <f>Q87-R87</f>
        <v>8</v>
      </c>
      <c r="Q87" s="24">
        <v>41</v>
      </c>
      <c r="R87" s="24">
        <v>33</v>
      </c>
      <c r="S87" s="21">
        <f>T87+U87</f>
        <v>24</v>
      </c>
      <c r="T87" s="21">
        <v>10</v>
      </c>
      <c r="U87" s="21">
        <v>14</v>
      </c>
    </row>
    <row r="88" spans="2:21" s="2" customFormat="1" ht="12" customHeight="1">
      <c r="B88" s="6"/>
      <c r="C88" s="12"/>
      <c r="D88" s="5" t="s">
        <v>86</v>
      </c>
      <c r="E88" s="24">
        <v>7448</v>
      </c>
      <c r="F88" s="24">
        <f>G88-H88</f>
        <v>-5</v>
      </c>
      <c r="G88" s="24">
        <v>17</v>
      </c>
      <c r="H88" s="24">
        <v>22</v>
      </c>
      <c r="I88" s="24">
        <f>J88+K88</f>
        <v>29193</v>
      </c>
      <c r="J88" s="24">
        <v>14279</v>
      </c>
      <c r="K88" s="24">
        <v>14914</v>
      </c>
      <c r="L88" s="24">
        <v>-8</v>
      </c>
      <c r="M88" s="24">
        <f>N88-O88</f>
        <v>7</v>
      </c>
      <c r="N88" s="24">
        <v>25</v>
      </c>
      <c r="O88" s="24">
        <v>18</v>
      </c>
      <c r="P88" s="24">
        <f>Q88-R88</f>
        <v>-15</v>
      </c>
      <c r="Q88" s="24">
        <v>50</v>
      </c>
      <c r="R88" s="24">
        <v>65</v>
      </c>
      <c r="S88" s="21">
        <f>T88+U88</f>
        <v>36</v>
      </c>
      <c r="T88" s="21">
        <v>14</v>
      </c>
      <c r="U88" s="21">
        <v>22</v>
      </c>
    </row>
    <row r="89" spans="2:21" s="2" customFormat="1" ht="12" customHeight="1">
      <c r="B89" s="6"/>
      <c r="C89" s="12"/>
      <c r="D89" s="5" t="s">
        <v>87</v>
      </c>
      <c r="E89" s="24">
        <v>4832</v>
      </c>
      <c r="F89" s="24">
        <f>G89-H89</f>
        <v>-7</v>
      </c>
      <c r="G89" s="24">
        <v>9</v>
      </c>
      <c r="H89" s="24">
        <v>16</v>
      </c>
      <c r="I89" s="24">
        <f>J89+K89</f>
        <v>18639</v>
      </c>
      <c r="J89" s="24">
        <v>9189</v>
      </c>
      <c r="K89" s="24">
        <v>9450</v>
      </c>
      <c r="L89" s="24">
        <v>8</v>
      </c>
      <c r="M89" s="24">
        <f>N89-O89</f>
        <v>10</v>
      </c>
      <c r="N89" s="24">
        <v>21</v>
      </c>
      <c r="O89" s="24">
        <v>11</v>
      </c>
      <c r="P89" s="24">
        <f>Q89-R89</f>
        <v>-2</v>
      </c>
      <c r="Q89" s="24">
        <v>36</v>
      </c>
      <c r="R89" s="24">
        <v>38</v>
      </c>
      <c r="S89" s="21">
        <f>T89+U89</f>
        <v>21</v>
      </c>
      <c r="T89" s="21">
        <v>10</v>
      </c>
      <c r="U89" s="21">
        <v>11</v>
      </c>
    </row>
    <row r="90" spans="2:21" s="2" customFormat="1" ht="12" customHeight="1">
      <c r="B90" s="6"/>
      <c r="C90" s="12"/>
      <c r="D90" s="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</row>
    <row r="91" spans="2:21" s="2" customFormat="1" ht="12" customHeight="1">
      <c r="B91" s="6"/>
      <c r="C91" s="70" t="s">
        <v>88</v>
      </c>
      <c r="D91" s="68"/>
      <c r="E91" s="22">
        <f>SUM(E92:E95)</f>
        <v>18029</v>
      </c>
      <c r="F91" s="25">
        <f>G91-H91</f>
        <v>18</v>
      </c>
      <c r="G91" s="22">
        <f>SUM(G92:G95)</f>
        <v>69</v>
      </c>
      <c r="H91" s="22">
        <f>SUM(H92:H95)</f>
        <v>51</v>
      </c>
      <c r="I91" s="22">
        <f>J91+K91</f>
        <v>71590</v>
      </c>
      <c r="J91" s="22">
        <f>SUM(J92:J95)</f>
        <v>35719</v>
      </c>
      <c r="K91" s="22">
        <f>SUM(K92:K95)</f>
        <v>35871</v>
      </c>
      <c r="L91" s="22">
        <f>SUM(L92:L95)</f>
        <v>151</v>
      </c>
      <c r="M91" s="22">
        <f>N91-O91</f>
        <v>51</v>
      </c>
      <c r="N91" s="22">
        <f>SUM(N92:N95)</f>
        <v>72</v>
      </c>
      <c r="O91" s="22">
        <f>SUM(O92:O95)</f>
        <v>21</v>
      </c>
      <c r="P91" s="22">
        <f>Q91-R91</f>
        <v>100</v>
      </c>
      <c r="Q91" s="22">
        <f>SUM(Q92:Q95)</f>
        <v>231</v>
      </c>
      <c r="R91" s="22">
        <f>SUM(R92:R95)</f>
        <v>131</v>
      </c>
      <c r="S91" s="23">
        <f>T91+U91</f>
        <v>84</v>
      </c>
      <c r="T91" s="23">
        <f>SUM(T92:T95)</f>
        <v>41</v>
      </c>
      <c r="U91" s="23">
        <f>SUM(U92:U95)</f>
        <v>43</v>
      </c>
    </row>
    <row r="92" spans="2:21" s="2" customFormat="1" ht="12" customHeight="1">
      <c r="B92" s="6"/>
      <c r="C92" s="12"/>
      <c r="D92" s="5" t="s">
        <v>89</v>
      </c>
      <c r="E92" s="24">
        <v>3699</v>
      </c>
      <c r="F92" s="24">
        <f>G92-H92</f>
        <v>-13</v>
      </c>
      <c r="G92" s="24">
        <v>6</v>
      </c>
      <c r="H92" s="24">
        <v>19</v>
      </c>
      <c r="I92" s="24">
        <f>J92+K92</f>
        <v>14666</v>
      </c>
      <c r="J92" s="24">
        <v>7206</v>
      </c>
      <c r="K92" s="24">
        <v>7460</v>
      </c>
      <c r="L92" s="24">
        <v>-4</v>
      </c>
      <c r="M92" s="24">
        <f>N92-O92</f>
        <v>8</v>
      </c>
      <c r="N92" s="24">
        <v>11</v>
      </c>
      <c r="O92" s="24">
        <v>3</v>
      </c>
      <c r="P92" s="24">
        <f>Q92-R92</f>
        <v>-12</v>
      </c>
      <c r="Q92" s="24">
        <v>26</v>
      </c>
      <c r="R92" s="24">
        <v>38</v>
      </c>
      <c r="S92" s="21">
        <f>T92+U92</f>
        <v>25</v>
      </c>
      <c r="T92" s="21">
        <v>12</v>
      </c>
      <c r="U92" s="21">
        <v>13</v>
      </c>
    </row>
    <row r="93" spans="2:21" s="2" customFormat="1" ht="12" customHeight="1">
      <c r="B93" s="6"/>
      <c r="C93" s="12"/>
      <c r="D93" s="5" t="s">
        <v>90</v>
      </c>
      <c r="E93" s="24">
        <v>6463</v>
      </c>
      <c r="F93" s="24">
        <f>G93-H93</f>
        <v>20</v>
      </c>
      <c r="G93" s="24">
        <v>27</v>
      </c>
      <c r="H93" s="24">
        <v>7</v>
      </c>
      <c r="I93" s="24">
        <f>J93+K93</f>
        <v>25248</v>
      </c>
      <c r="J93" s="24">
        <v>12721</v>
      </c>
      <c r="K93" s="24">
        <v>12527</v>
      </c>
      <c r="L93" s="24">
        <v>83</v>
      </c>
      <c r="M93" s="24">
        <f>N93-O93</f>
        <v>19</v>
      </c>
      <c r="N93" s="24">
        <v>28</v>
      </c>
      <c r="O93" s="24">
        <v>9</v>
      </c>
      <c r="P93" s="24">
        <f>Q93-R93</f>
        <v>64</v>
      </c>
      <c r="Q93" s="24">
        <v>94</v>
      </c>
      <c r="R93" s="24">
        <v>30</v>
      </c>
      <c r="S93" s="21">
        <f>T93+U93</f>
        <v>16</v>
      </c>
      <c r="T93" s="21">
        <v>6</v>
      </c>
      <c r="U93" s="21">
        <v>10</v>
      </c>
    </row>
    <row r="94" spans="2:21" s="2" customFormat="1" ht="12" customHeight="1">
      <c r="B94" s="6"/>
      <c r="C94" s="12"/>
      <c r="D94" s="5" t="s">
        <v>91</v>
      </c>
      <c r="E94" s="24">
        <v>3396</v>
      </c>
      <c r="F94" s="24">
        <f>G94-H94</f>
        <v>4</v>
      </c>
      <c r="G94" s="24">
        <v>14</v>
      </c>
      <c r="H94" s="24">
        <v>10</v>
      </c>
      <c r="I94" s="24">
        <f>J94+K94</f>
        <v>14004</v>
      </c>
      <c r="J94" s="24">
        <v>7003</v>
      </c>
      <c r="K94" s="24">
        <v>7001</v>
      </c>
      <c r="L94" s="24">
        <v>17</v>
      </c>
      <c r="M94" s="24">
        <f>N94-O94</f>
        <v>9</v>
      </c>
      <c r="N94" s="24">
        <v>12</v>
      </c>
      <c r="O94" s="24">
        <v>3</v>
      </c>
      <c r="P94" s="24">
        <f>Q94-R94</f>
        <v>8</v>
      </c>
      <c r="Q94" s="24">
        <v>39</v>
      </c>
      <c r="R94" s="24">
        <v>31</v>
      </c>
      <c r="S94" s="21">
        <f>T94+U94</f>
        <v>20</v>
      </c>
      <c r="T94" s="21">
        <v>9</v>
      </c>
      <c r="U94" s="21">
        <v>11</v>
      </c>
    </row>
    <row r="95" spans="2:21" s="2" customFormat="1" ht="12" customHeight="1">
      <c r="B95" s="6"/>
      <c r="C95" s="12"/>
      <c r="D95" s="5" t="s">
        <v>92</v>
      </c>
      <c r="E95" s="24">
        <v>4471</v>
      </c>
      <c r="F95" s="24">
        <f>G95-H95</f>
        <v>7</v>
      </c>
      <c r="G95" s="24">
        <v>22</v>
      </c>
      <c r="H95" s="24">
        <v>15</v>
      </c>
      <c r="I95" s="24">
        <f>J95+K95</f>
        <v>17672</v>
      </c>
      <c r="J95" s="24">
        <v>8789</v>
      </c>
      <c r="K95" s="24">
        <v>8883</v>
      </c>
      <c r="L95" s="24">
        <v>55</v>
      </c>
      <c r="M95" s="24">
        <f>N95-O95</f>
        <v>15</v>
      </c>
      <c r="N95" s="24">
        <v>21</v>
      </c>
      <c r="O95" s="24">
        <v>6</v>
      </c>
      <c r="P95" s="24">
        <f>Q95-R95</f>
        <v>40</v>
      </c>
      <c r="Q95" s="24">
        <v>72</v>
      </c>
      <c r="R95" s="24">
        <v>32</v>
      </c>
      <c r="S95" s="21">
        <f>T95+U95</f>
        <v>23</v>
      </c>
      <c r="T95" s="21">
        <v>14</v>
      </c>
      <c r="U95" s="21">
        <v>9</v>
      </c>
    </row>
    <row r="96" spans="2:21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</row>
    <row r="97" spans="2:21" s="2" customFormat="1" ht="12" customHeight="1">
      <c r="B97" s="6"/>
      <c r="C97" s="70" t="s">
        <v>93</v>
      </c>
      <c r="D97" s="68"/>
      <c r="E97" s="22">
        <f>E98</f>
        <v>6388</v>
      </c>
      <c r="F97" s="25">
        <f>G97-H97</f>
        <v>2</v>
      </c>
      <c r="G97" s="22">
        <f>G98</f>
        <v>21</v>
      </c>
      <c r="H97" s="22">
        <f>H98</f>
        <v>19</v>
      </c>
      <c r="I97" s="22">
        <f>J97+K97</f>
        <v>23103</v>
      </c>
      <c r="J97" s="22">
        <f>J98</f>
        <v>11351</v>
      </c>
      <c r="K97" s="22">
        <f>K98</f>
        <v>11752</v>
      </c>
      <c r="L97" s="22">
        <f>L98</f>
        <v>4</v>
      </c>
      <c r="M97" s="22">
        <f>N97-O97</f>
        <v>14</v>
      </c>
      <c r="N97" s="22">
        <f>N98</f>
        <v>22</v>
      </c>
      <c r="O97" s="22">
        <f>O98</f>
        <v>8</v>
      </c>
      <c r="P97" s="22">
        <f>Q97-R97</f>
        <v>-10</v>
      </c>
      <c r="Q97" s="22">
        <f>Q98</f>
        <v>61</v>
      </c>
      <c r="R97" s="22">
        <f>R98</f>
        <v>71</v>
      </c>
      <c r="S97" s="23">
        <f>T97+U97</f>
        <v>57</v>
      </c>
      <c r="T97" s="23">
        <f>T98</f>
        <v>27</v>
      </c>
      <c r="U97" s="23">
        <f>U98</f>
        <v>30</v>
      </c>
    </row>
    <row r="98" spans="2:21" s="2" customFormat="1" ht="12" customHeight="1">
      <c r="B98" s="6"/>
      <c r="C98" s="12"/>
      <c r="D98" s="5" t="s">
        <v>94</v>
      </c>
      <c r="E98" s="24">
        <v>6388</v>
      </c>
      <c r="F98" s="24">
        <f>G98-H98</f>
        <v>2</v>
      </c>
      <c r="G98" s="24">
        <v>21</v>
      </c>
      <c r="H98" s="24">
        <v>19</v>
      </c>
      <c r="I98" s="24">
        <f>J98+K98</f>
        <v>23103</v>
      </c>
      <c r="J98" s="24">
        <v>11351</v>
      </c>
      <c r="K98" s="24">
        <v>11752</v>
      </c>
      <c r="L98" s="24">
        <v>4</v>
      </c>
      <c r="M98" s="24">
        <f>N98-O98</f>
        <v>14</v>
      </c>
      <c r="N98" s="24">
        <v>22</v>
      </c>
      <c r="O98" s="24">
        <v>8</v>
      </c>
      <c r="P98" s="24">
        <f>Q98-R98</f>
        <v>-10</v>
      </c>
      <c r="Q98" s="24">
        <v>61</v>
      </c>
      <c r="R98" s="24">
        <v>71</v>
      </c>
      <c r="S98" s="21">
        <f>T98+U98</f>
        <v>57</v>
      </c>
      <c r="T98" s="21">
        <v>27</v>
      </c>
      <c r="U98" s="21">
        <v>30</v>
      </c>
    </row>
    <row r="99" spans="2:21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</row>
    <row r="100" spans="2:21" s="2" customFormat="1" ht="12" customHeight="1">
      <c r="B100" s="6"/>
      <c r="C100" s="70" t="s">
        <v>95</v>
      </c>
      <c r="D100" s="68"/>
      <c r="E100" s="22">
        <f>SUM(E101:E105)</f>
        <v>24767</v>
      </c>
      <c r="F100" s="25">
        <f aca="true" t="shared" si="30" ref="F100:F105">G100-H100</f>
        <v>39</v>
      </c>
      <c r="G100" s="22">
        <f>SUM(G101:G105)</f>
        <v>83</v>
      </c>
      <c r="H100" s="22">
        <f>SUM(H101:H105)</f>
        <v>44</v>
      </c>
      <c r="I100" s="22">
        <f aca="true" t="shared" si="31" ref="I100:I105">J100+K100</f>
        <v>92214</v>
      </c>
      <c r="J100" s="22">
        <f>SUM(J101:J109)</f>
        <v>45775</v>
      </c>
      <c r="K100" s="22">
        <f>SUM(K101:K109)</f>
        <v>46439</v>
      </c>
      <c r="L100" s="22">
        <f>SUM(L101:L105)</f>
        <v>100</v>
      </c>
      <c r="M100" s="22">
        <f aca="true" t="shared" si="32" ref="M100:M105">N100-O100</f>
        <v>80</v>
      </c>
      <c r="N100" s="22">
        <f>SUM(N101:N105)</f>
        <v>119</v>
      </c>
      <c r="O100" s="22">
        <f>SUM(O101:O105)</f>
        <v>39</v>
      </c>
      <c r="P100" s="22">
        <f aca="true" t="shared" si="33" ref="P100:P105">Q100-R100</f>
        <v>20</v>
      </c>
      <c r="Q100" s="22">
        <f>SUM(Q101:Q105)</f>
        <v>236</v>
      </c>
      <c r="R100" s="22">
        <f>SUM(R101:R105)</f>
        <v>216</v>
      </c>
      <c r="S100" s="23">
        <f aca="true" t="shared" si="34" ref="S100:S105">T100+U100</f>
        <v>114</v>
      </c>
      <c r="T100" s="23">
        <f>SUM(T101:T105)</f>
        <v>57</v>
      </c>
      <c r="U100" s="23">
        <f>SUM(U101:U105)</f>
        <v>57</v>
      </c>
    </row>
    <row r="101" spans="2:21" s="2" customFormat="1" ht="12" customHeight="1">
      <c r="B101" s="6"/>
      <c r="C101" s="12"/>
      <c r="D101" s="5" t="s">
        <v>96</v>
      </c>
      <c r="E101" s="24">
        <v>3533</v>
      </c>
      <c r="F101" s="24">
        <f t="shared" si="30"/>
        <v>8</v>
      </c>
      <c r="G101" s="24">
        <v>8</v>
      </c>
      <c r="H101" s="24">
        <v>0</v>
      </c>
      <c r="I101" s="24">
        <f t="shared" si="31"/>
        <v>15994</v>
      </c>
      <c r="J101" s="24">
        <v>7891</v>
      </c>
      <c r="K101" s="24">
        <v>8103</v>
      </c>
      <c r="L101" s="24">
        <v>12</v>
      </c>
      <c r="M101" s="24">
        <f t="shared" si="32"/>
        <v>9</v>
      </c>
      <c r="N101" s="24">
        <v>19</v>
      </c>
      <c r="O101" s="24">
        <v>10</v>
      </c>
      <c r="P101" s="24">
        <f t="shared" si="33"/>
        <v>3</v>
      </c>
      <c r="Q101" s="24">
        <v>19</v>
      </c>
      <c r="R101" s="24">
        <v>16</v>
      </c>
      <c r="S101" s="21">
        <f t="shared" si="34"/>
        <v>11</v>
      </c>
      <c r="T101" s="21">
        <v>7</v>
      </c>
      <c r="U101" s="21">
        <v>4</v>
      </c>
    </row>
    <row r="102" spans="2:21" s="2" customFormat="1" ht="12" customHeight="1">
      <c r="B102" s="6"/>
      <c r="C102" s="12"/>
      <c r="D102" s="5" t="s">
        <v>0</v>
      </c>
      <c r="E102" s="24">
        <v>2455</v>
      </c>
      <c r="F102" s="24">
        <f t="shared" si="30"/>
        <v>4</v>
      </c>
      <c r="G102" s="24">
        <v>5</v>
      </c>
      <c r="H102" s="24">
        <v>1</v>
      </c>
      <c r="I102" s="24">
        <f t="shared" si="31"/>
        <v>9940</v>
      </c>
      <c r="J102" s="24">
        <v>4972</v>
      </c>
      <c r="K102" s="24">
        <v>4968</v>
      </c>
      <c r="L102" s="24">
        <v>23</v>
      </c>
      <c r="M102" s="24">
        <f t="shared" si="32"/>
        <v>8</v>
      </c>
      <c r="N102" s="24">
        <v>13</v>
      </c>
      <c r="O102" s="24">
        <v>5</v>
      </c>
      <c r="P102" s="24">
        <f t="shared" si="33"/>
        <v>15</v>
      </c>
      <c r="Q102" s="24">
        <v>25</v>
      </c>
      <c r="R102" s="24">
        <v>10</v>
      </c>
      <c r="S102" s="21">
        <f t="shared" si="34"/>
        <v>4</v>
      </c>
      <c r="T102" s="21">
        <v>4</v>
      </c>
      <c r="U102" s="21">
        <v>0</v>
      </c>
    </row>
    <row r="103" spans="2:21" s="2" customFormat="1" ht="12" customHeight="1">
      <c r="B103" s="6"/>
      <c r="C103" s="12"/>
      <c r="D103" s="5" t="s">
        <v>97</v>
      </c>
      <c r="E103" s="24">
        <v>2565</v>
      </c>
      <c r="F103" s="24">
        <f t="shared" si="30"/>
        <v>0</v>
      </c>
      <c r="G103" s="24">
        <v>4</v>
      </c>
      <c r="H103" s="24">
        <v>4</v>
      </c>
      <c r="I103" s="24">
        <f t="shared" si="31"/>
        <v>10937</v>
      </c>
      <c r="J103" s="24">
        <v>5388</v>
      </c>
      <c r="K103" s="24">
        <v>5549</v>
      </c>
      <c r="L103" s="24">
        <v>6</v>
      </c>
      <c r="M103" s="24">
        <f t="shared" si="32"/>
        <v>12</v>
      </c>
      <c r="N103" s="24">
        <v>13</v>
      </c>
      <c r="O103" s="24">
        <v>1</v>
      </c>
      <c r="P103" s="24">
        <f t="shared" si="33"/>
        <v>-6</v>
      </c>
      <c r="Q103" s="24">
        <v>16</v>
      </c>
      <c r="R103" s="24">
        <v>22</v>
      </c>
      <c r="S103" s="21">
        <f t="shared" si="34"/>
        <v>13</v>
      </c>
      <c r="T103" s="21">
        <v>4</v>
      </c>
      <c r="U103" s="21">
        <v>9</v>
      </c>
    </row>
    <row r="104" spans="2:21" s="2" customFormat="1" ht="12" customHeight="1">
      <c r="B104" s="6"/>
      <c r="C104" s="12"/>
      <c r="D104" s="5" t="s">
        <v>98</v>
      </c>
      <c r="E104" s="24">
        <v>10434</v>
      </c>
      <c r="F104" s="24">
        <f t="shared" si="30"/>
        <v>16</v>
      </c>
      <c r="G104" s="24">
        <v>48</v>
      </c>
      <c r="H104" s="24">
        <v>32</v>
      </c>
      <c r="I104" s="24">
        <f t="shared" si="31"/>
        <v>32478</v>
      </c>
      <c r="J104" s="24">
        <v>16184</v>
      </c>
      <c r="K104" s="24">
        <v>16294</v>
      </c>
      <c r="L104" s="24">
        <v>4</v>
      </c>
      <c r="M104" s="24">
        <f t="shared" si="32"/>
        <v>37</v>
      </c>
      <c r="N104" s="24">
        <v>50</v>
      </c>
      <c r="O104" s="24">
        <v>13</v>
      </c>
      <c r="P104" s="24">
        <f t="shared" si="33"/>
        <v>-33</v>
      </c>
      <c r="Q104" s="24">
        <v>103</v>
      </c>
      <c r="R104" s="24">
        <v>136</v>
      </c>
      <c r="S104" s="21">
        <f t="shared" si="34"/>
        <v>68</v>
      </c>
      <c r="T104" s="21">
        <v>33</v>
      </c>
      <c r="U104" s="21">
        <v>35</v>
      </c>
    </row>
    <row r="105" spans="2:21" s="2" customFormat="1" ht="12" customHeight="1">
      <c r="B105" s="6"/>
      <c r="C105" s="12"/>
      <c r="D105" s="5" t="s">
        <v>99</v>
      </c>
      <c r="E105" s="24">
        <v>5780</v>
      </c>
      <c r="F105" s="24">
        <f t="shared" si="30"/>
        <v>11</v>
      </c>
      <c r="G105" s="24">
        <v>18</v>
      </c>
      <c r="H105" s="24">
        <v>7</v>
      </c>
      <c r="I105" s="24">
        <f t="shared" si="31"/>
        <v>22865</v>
      </c>
      <c r="J105" s="24">
        <v>11340</v>
      </c>
      <c r="K105" s="24">
        <v>11525</v>
      </c>
      <c r="L105" s="24">
        <v>55</v>
      </c>
      <c r="M105" s="24">
        <f t="shared" si="32"/>
        <v>14</v>
      </c>
      <c r="N105" s="24">
        <v>24</v>
      </c>
      <c r="O105" s="24">
        <v>10</v>
      </c>
      <c r="P105" s="24">
        <f t="shared" si="33"/>
        <v>41</v>
      </c>
      <c r="Q105" s="24">
        <v>73</v>
      </c>
      <c r="R105" s="24">
        <v>32</v>
      </c>
      <c r="S105" s="21">
        <f t="shared" si="34"/>
        <v>18</v>
      </c>
      <c r="T105" s="21">
        <v>9</v>
      </c>
      <c r="U105" s="21">
        <v>9</v>
      </c>
    </row>
    <row r="106" spans="2:21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35:D35"/>
    <mergeCell ref="C41:D41"/>
    <mergeCell ref="C48:D48"/>
    <mergeCell ref="C56:D56"/>
    <mergeCell ref="C62:D62"/>
    <mergeCell ref="C97:D97"/>
    <mergeCell ref="C100:D100"/>
    <mergeCell ref="C65:D65"/>
    <mergeCell ref="C75:D75"/>
    <mergeCell ref="C85:D85"/>
    <mergeCell ref="C91:D91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U10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17" customWidth="1"/>
  </cols>
  <sheetData>
    <row r="1" spans="2:21" ht="14.25" customHeight="1">
      <c r="B1" s="14" t="s">
        <v>1</v>
      </c>
      <c r="C1" s="1"/>
      <c r="D1" s="1"/>
      <c r="S1" s="32" t="s">
        <v>102</v>
      </c>
      <c r="T1" s="32"/>
      <c r="U1" s="32"/>
    </row>
    <row r="2" spans="19:21" ht="12" customHeight="1">
      <c r="S2" s="33"/>
      <c r="T2" s="33"/>
      <c r="U2" s="34" t="s">
        <v>110</v>
      </c>
    </row>
    <row r="3" spans="2:21" s="2" customFormat="1" ht="12" customHeight="1">
      <c r="B3" s="57"/>
      <c r="C3" s="58"/>
      <c r="D3" s="59"/>
      <c r="E3" s="45" t="s">
        <v>14</v>
      </c>
      <c r="F3" s="46"/>
      <c r="G3" s="46"/>
      <c r="H3" s="47"/>
      <c r="I3" s="45" t="s">
        <v>15</v>
      </c>
      <c r="J3" s="46"/>
      <c r="K3" s="46"/>
      <c r="L3" s="46"/>
      <c r="M3" s="46"/>
      <c r="N3" s="46"/>
      <c r="O3" s="46"/>
      <c r="P3" s="46"/>
      <c r="Q3" s="46"/>
      <c r="R3" s="47"/>
      <c r="S3" s="35" t="s">
        <v>101</v>
      </c>
      <c r="T3" s="36"/>
      <c r="U3" s="37"/>
    </row>
    <row r="4" spans="2:21" s="2" customFormat="1" ht="12" customHeight="1">
      <c r="B4" s="60"/>
      <c r="C4" s="61"/>
      <c r="D4" s="62"/>
      <c r="E4" s="48"/>
      <c r="F4" s="49"/>
      <c r="G4" s="49"/>
      <c r="H4" s="50"/>
      <c r="I4" s="48"/>
      <c r="J4" s="49"/>
      <c r="K4" s="49"/>
      <c r="L4" s="49"/>
      <c r="M4" s="49"/>
      <c r="N4" s="49"/>
      <c r="O4" s="49"/>
      <c r="P4" s="49"/>
      <c r="Q4" s="49"/>
      <c r="R4" s="50"/>
      <c r="S4" s="38"/>
      <c r="T4" s="39"/>
      <c r="U4" s="40"/>
    </row>
    <row r="5" spans="2:21" s="2" customFormat="1" ht="12" customHeight="1">
      <c r="B5" s="60"/>
      <c r="C5" s="61"/>
      <c r="D5" s="62"/>
      <c r="E5" s="43" t="s">
        <v>16</v>
      </c>
      <c r="F5" s="43" t="s">
        <v>5</v>
      </c>
      <c r="G5" s="43" t="s">
        <v>17</v>
      </c>
      <c r="H5" s="43" t="s">
        <v>18</v>
      </c>
      <c r="I5" s="53" t="s">
        <v>16</v>
      </c>
      <c r="J5" s="53" t="s">
        <v>19</v>
      </c>
      <c r="K5" s="53" t="s">
        <v>20</v>
      </c>
      <c r="L5" s="43" t="s">
        <v>5</v>
      </c>
      <c r="M5" s="51" t="s">
        <v>9</v>
      </c>
      <c r="N5" s="52"/>
      <c r="O5" s="52"/>
      <c r="P5" s="51" t="s">
        <v>10</v>
      </c>
      <c r="Q5" s="52"/>
      <c r="R5" s="52"/>
      <c r="S5" s="41" t="s">
        <v>16</v>
      </c>
      <c r="T5" s="41" t="s">
        <v>19</v>
      </c>
      <c r="U5" s="41" t="s">
        <v>20</v>
      </c>
    </row>
    <row r="6" spans="2:21" s="2" customFormat="1" ht="12" customHeight="1">
      <c r="B6" s="63"/>
      <c r="C6" s="64"/>
      <c r="D6" s="65"/>
      <c r="E6" s="44"/>
      <c r="F6" s="44"/>
      <c r="G6" s="44"/>
      <c r="H6" s="44"/>
      <c r="I6" s="54"/>
      <c r="J6" s="54"/>
      <c r="K6" s="54"/>
      <c r="L6" s="44"/>
      <c r="M6" s="19" t="s">
        <v>6</v>
      </c>
      <c r="N6" s="19" t="s">
        <v>7</v>
      </c>
      <c r="O6" s="19" t="s">
        <v>8</v>
      </c>
      <c r="P6" s="19" t="s">
        <v>11</v>
      </c>
      <c r="Q6" s="19" t="s">
        <v>12</v>
      </c>
      <c r="R6" s="19" t="s">
        <v>13</v>
      </c>
      <c r="S6" s="42"/>
      <c r="T6" s="42"/>
      <c r="U6" s="42"/>
    </row>
    <row r="7" spans="2:21" s="2" customFormat="1" ht="12" customHeight="1">
      <c r="B7" s="7"/>
      <c r="C7" s="10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</row>
    <row r="8" spans="2:21" s="2" customFormat="1" ht="12" customHeight="1">
      <c r="B8" s="66" t="s">
        <v>2</v>
      </c>
      <c r="C8" s="67"/>
      <c r="D8" s="68"/>
      <c r="E8" s="22">
        <f>E9+E10</f>
        <v>531968</v>
      </c>
      <c r="F8" s="22">
        <f>G8-H8</f>
        <v>487</v>
      </c>
      <c r="G8" s="22">
        <f>G9+G10</f>
        <v>2218</v>
      </c>
      <c r="H8" s="22">
        <f>H9+H10</f>
        <v>1731</v>
      </c>
      <c r="I8" s="22">
        <f>J8+K8</f>
        <v>1875749</v>
      </c>
      <c r="J8" s="22">
        <f>J9+J10</f>
        <v>922869</v>
      </c>
      <c r="K8" s="22">
        <f>K9+K10</f>
        <v>952880</v>
      </c>
      <c r="L8" s="22">
        <f>L9+L10</f>
        <v>1952</v>
      </c>
      <c r="M8" s="22">
        <f>N8-O8</f>
        <v>1304</v>
      </c>
      <c r="N8" s="22">
        <f>N9+N10</f>
        <v>2236</v>
      </c>
      <c r="O8" s="22">
        <f>O9+O10</f>
        <v>932</v>
      </c>
      <c r="P8" s="22">
        <f>Q8-R8</f>
        <v>648</v>
      </c>
      <c r="Q8" s="22">
        <f>Q9+Q10</f>
        <v>5549</v>
      </c>
      <c r="R8" s="22">
        <f>R9+R10</f>
        <v>4901</v>
      </c>
      <c r="S8" s="23">
        <f>T8+U8</f>
        <v>2418</v>
      </c>
      <c r="T8" s="23">
        <f>T9+T10</f>
        <v>1180</v>
      </c>
      <c r="U8" s="23">
        <f>U9+U10</f>
        <v>1238</v>
      </c>
    </row>
    <row r="9" spans="2:21" s="2" customFormat="1" ht="12" customHeight="1">
      <c r="B9" s="66" t="s">
        <v>3</v>
      </c>
      <c r="C9" s="69"/>
      <c r="D9" s="56"/>
      <c r="E9" s="22">
        <f>SUM(E12:E22)</f>
        <v>348623</v>
      </c>
      <c r="F9" s="22">
        <f>G9-H9</f>
        <v>289</v>
      </c>
      <c r="G9" s="22">
        <f>SUM(G12:G22)</f>
        <v>1614</v>
      </c>
      <c r="H9" s="22">
        <f>SUM(H12:H22)</f>
        <v>1325</v>
      </c>
      <c r="I9" s="22">
        <f>J9+K9</f>
        <v>1176805</v>
      </c>
      <c r="J9" s="22">
        <f>SUM(J12:J22)</f>
        <v>577632</v>
      </c>
      <c r="K9" s="22">
        <f>SUM(K12:K22)</f>
        <v>599173</v>
      </c>
      <c r="L9" s="22">
        <f>SUM(L12:L22)</f>
        <v>1120</v>
      </c>
      <c r="M9" s="22">
        <f>N9-O9</f>
        <v>884</v>
      </c>
      <c r="N9" s="22">
        <f>SUM(N12:N22)</f>
        <v>1434</v>
      </c>
      <c r="O9" s="22">
        <f>SUM(O12:O22)</f>
        <v>550</v>
      </c>
      <c r="P9" s="22">
        <f>Q9-R9</f>
        <v>236</v>
      </c>
      <c r="Q9" s="22">
        <f>SUM(Q12:Q22)</f>
        <v>3488</v>
      </c>
      <c r="R9" s="22">
        <f>SUM(R12:R22)</f>
        <v>3252</v>
      </c>
      <c r="S9" s="23">
        <f>T9+U9</f>
        <v>1424</v>
      </c>
      <c r="T9" s="23">
        <f>SUM(T12:T22)</f>
        <v>704</v>
      </c>
      <c r="U9" s="23">
        <f>SUM(U12:U22)</f>
        <v>720</v>
      </c>
    </row>
    <row r="10" spans="2:21" s="2" customFormat="1" ht="12" customHeight="1">
      <c r="B10" s="66" t="s">
        <v>4</v>
      </c>
      <c r="C10" s="69"/>
      <c r="D10" s="56"/>
      <c r="E10" s="22">
        <f>E24+E35+E41+E48+E56+E62+E65+E75+E85+E91+E97+E100</f>
        <v>183345</v>
      </c>
      <c r="F10" s="22">
        <f>G10-H10</f>
        <v>198</v>
      </c>
      <c r="G10" s="22">
        <f>G24+G35+G41+G48+G56+G62+G65+G75+G85+G91+G97+G100</f>
        <v>604</v>
      </c>
      <c r="H10" s="22">
        <f>H24+H35+H41+H48+H56+H62+H65+H75+H85+H91+H97+H100</f>
        <v>406</v>
      </c>
      <c r="I10" s="22">
        <f>J10+K10</f>
        <v>698944</v>
      </c>
      <c r="J10" s="22">
        <f>J24+J35+J41+J48+J56+J62+J65+J75+J85+J91+J97+J100</f>
        <v>345237</v>
      </c>
      <c r="K10" s="22">
        <f>K24+K35+K41+K48+K56+K62+K65+K75+K85+K91+K97+K100</f>
        <v>353707</v>
      </c>
      <c r="L10" s="22">
        <f>L24+L35+L41+L48+L56+L62+L65+L75+L85+L91+L97+L100</f>
        <v>832</v>
      </c>
      <c r="M10" s="22">
        <f>N10-O10</f>
        <v>420</v>
      </c>
      <c r="N10" s="22">
        <f>N24+N35+N41+N48+N56+N62+N65+N75+N85+N91+N97+N100</f>
        <v>802</v>
      </c>
      <c r="O10" s="22">
        <f>O24+O35+O41+O48+O56+O62+O65+O75+O85+O91+O97+O100</f>
        <v>382</v>
      </c>
      <c r="P10" s="22">
        <f>Q10-R10</f>
        <v>412</v>
      </c>
      <c r="Q10" s="22">
        <f>Q24+Q35+Q41+Q48+Q56+Q62+Q65+Q75+Q85+Q91+Q97+Q100</f>
        <v>2061</v>
      </c>
      <c r="R10" s="22">
        <f>R24+R35+R41+R48+R56+R62+R65+R75+R85+R91+R97+R100</f>
        <v>1649</v>
      </c>
      <c r="S10" s="23">
        <f>S24+S35+S41+S48+S56+S62+S65+S75+S85+S91+S97+S100</f>
        <v>994</v>
      </c>
      <c r="T10" s="23">
        <f>T24+T35+T41+T48+T56+T62+T65+T75+T85+T91+T97+T100</f>
        <v>476</v>
      </c>
      <c r="U10" s="23">
        <f>U24+U35+U41+U48+U56+U62+U65+U75+U85+U91+U97+U100</f>
        <v>518</v>
      </c>
    </row>
    <row r="11" spans="2:21" s="2" customFormat="1" ht="12" customHeight="1">
      <c r="B11" s="8"/>
      <c r="C11" s="15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  <c r="T11" s="21"/>
      <c r="U11" s="21"/>
    </row>
    <row r="12" spans="2:21" s="2" customFormat="1" ht="12" customHeight="1">
      <c r="B12" s="3"/>
      <c r="C12" s="55" t="s">
        <v>21</v>
      </c>
      <c r="D12" s="56"/>
      <c r="E12" s="24">
        <v>82890</v>
      </c>
      <c r="F12" s="24">
        <f aca="true" t="shared" si="0" ref="F12:F22">G12-H12</f>
        <v>113</v>
      </c>
      <c r="G12" s="24">
        <v>420</v>
      </c>
      <c r="H12" s="24">
        <v>307</v>
      </c>
      <c r="I12" s="24">
        <f aca="true" t="shared" si="1" ref="I12:I22">J12+K12</f>
        <v>269805</v>
      </c>
      <c r="J12" s="24">
        <v>131586</v>
      </c>
      <c r="K12" s="24">
        <v>138219</v>
      </c>
      <c r="L12" s="24">
        <v>326</v>
      </c>
      <c r="M12" s="24">
        <f aca="true" t="shared" si="2" ref="M12:M22">N12-O12</f>
        <v>202</v>
      </c>
      <c r="N12" s="24">
        <v>329</v>
      </c>
      <c r="O12" s="24">
        <v>127</v>
      </c>
      <c r="P12" s="24">
        <f aca="true" t="shared" si="3" ref="P12:P22">Q12-R12</f>
        <v>124</v>
      </c>
      <c r="Q12" s="24">
        <v>891</v>
      </c>
      <c r="R12" s="24">
        <v>767</v>
      </c>
      <c r="S12" s="21">
        <f>T12+U12</f>
        <v>296</v>
      </c>
      <c r="T12" s="21">
        <v>149</v>
      </c>
      <c r="U12" s="21">
        <v>147</v>
      </c>
    </row>
    <row r="13" spans="2:21" s="2" customFormat="1" ht="12" customHeight="1">
      <c r="B13" s="3"/>
      <c r="C13" s="55" t="s">
        <v>22</v>
      </c>
      <c r="D13" s="56"/>
      <c r="E13" s="24">
        <v>70751</v>
      </c>
      <c r="F13" s="24">
        <f t="shared" si="0"/>
        <v>93</v>
      </c>
      <c r="G13" s="24">
        <v>424</v>
      </c>
      <c r="H13" s="24">
        <v>331</v>
      </c>
      <c r="I13" s="24">
        <f t="shared" si="1"/>
        <v>225519</v>
      </c>
      <c r="J13" s="24">
        <v>111558</v>
      </c>
      <c r="K13" s="24">
        <v>113961</v>
      </c>
      <c r="L13" s="24">
        <v>274</v>
      </c>
      <c r="M13" s="24">
        <f t="shared" si="2"/>
        <v>205</v>
      </c>
      <c r="N13" s="24">
        <v>284</v>
      </c>
      <c r="O13" s="24">
        <v>79</v>
      </c>
      <c r="P13" s="24">
        <f t="shared" si="3"/>
        <v>69</v>
      </c>
      <c r="Q13" s="24">
        <v>870</v>
      </c>
      <c r="R13" s="24">
        <v>801</v>
      </c>
      <c r="S13" s="21">
        <f aca="true" t="shared" si="4" ref="S13:S22">T13+U13</f>
        <v>313</v>
      </c>
      <c r="T13" s="21">
        <v>170</v>
      </c>
      <c r="U13" s="21">
        <v>143</v>
      </c>
    </row>
    <row r="14" spans="2:21" s="2" customFormat="1" ht="12" customHeight="1">
      <c r="B14" s="6"/>
      <c r="C14" s="55" t="s">
        <v>23</v>
      </c>
      <c r="D14" s="56"/>
      <c r="E14" s="24">
        <v>39301</v>
      </c>
      <c r="F14" s="24">
        <f t="shared" si="0"/>
        <v>-3</v>
      </c>
      <c r="G14" s="24">
        <v>197</v>
      </c>
      <c r="H14" s="24">
        <v>200</v>
      </c>
      <c r="I14" s="24">
        <f t="shared" si="1"/>
        <v>132519</v>
      </c>
      <c r="J14" s="24">
        <v>63826</v>
      </c>
      <c r="K14" s="24">
        <v>68693</v>
      </c>
      <c r="L14" s="24">
        <v>13</v>
      </c>
      <c r="M14" s="24">
        <f t="shared" si="2"/>
        <v>59</v>
      </c>
      <c r="N14" s="24">
        <v>129</v>
      </c>
      <c r="O14" s="24">
        <v>70</v>
      </c>
      <c r="P14" s="24">
        <f t="shared" si="3"/>
        <v>-46</v>
      </c>
      <c r="Q14" s="24">
        <v>256</v>
      </c>
      <c r="R14" s="24">
        <v>302</v>
      </c>
      <c r="S14" s="21">
        <f t="shared" si="4"/>
        <v>131</v>
      </c>
      <c r="T14" s="21">
        <v>56</v>
      </c>
      <c r="U14" s="21">
        <v>75</v>
      </c>
    </row>
    <row r="15" spans="2:21" s="2" customFormat="1" ht="12" customHeight="1">
      <c r="B15" s="6"/>
      <c r="C15" s="55" t="s">
        <v>24</v>
      </c>
      <c r="D15" s="56"/>
      <c r="E15" s="24">
        <v>31018</v>
      </c>
      <c r="F15" s="24">
        <f t="shared" si="0"/>
        <v>28</v>
      </c>
      <c r="G15" s="24">
        <v>117</v>
      </c>
      <c r="H15" s="24">
        <v>89</v>
      </c>
      <c r="I15" s="24">
        <f t="shared" si="1"/>
        <v>108379</v>
      </c>
      <c r="J15" s="24">
        <v>53449</v>
      </c>
      <c r="K15" s="24">
        <v>54930</v>
      </c>
      <c r="L15" s="24">
        <v>149</v>
      </c>
      <c r="M15" s="24">
        <f t="shared" si="2"/>
        <v>101</v>
      </c>
      <c r="N15" s="24">
        <v>155</v>
      </c>
      <c r="O15" s="24">
        <v>54</v>
      </c>
      <c r="P15" s="24">
        <f t="shared" si="3"/>
        <v>48</v>
      </c>
      <c r="Q15" s="24">
        <v>284</v>
      </c>
      <c r="R15" s="24">
        <v>236</v>
      </c>
      <c r="S15" s="21">
        <f t="shared" si="4"/>
        <v>131</v>
      </c>
      <c r="T15" s="21">
        <v>61</v>
      </c>
      <c r="U15" s="21">
        <v>70</v>
      </c>
    </row>
    <row r="16" spans="2:21" s="2" customFormat="1" ht="12" customHeight="1">
      <c r="B16" s="6"/>
      <c r="C16" s="55" t="s">
        <v>25</v>
      </c>
      <c r="D16" s="56"/>
      <c r="E16" s="24">
        <v>36747</v>
      </c>
      <c r="F16" s="24">
        <f t="shared" si="0"/>
        <v>30</v>
      </c>
      <c r="G16" s="24">
        <v>166</v>
      </c>
      <c r="H16" s="24">
        <v>136</v>
      </c>
      <c r="I16" s="24">
        <f t="shared" si="1"/>
        <v>127425</v>
      </c>
      <c r="J16" s="24">
        <v>63894</v>
      </c>
      <c r="K16" s="24">
        <v>63531</v>
      </c>
      <c r="L16" s="24">
        <v>173</v>
      </c>
      <c r="M16" s="24">
        <f t="shared" si="2"/>
        <v>111</v>
      </c>
      <c r="N16" s="24">
        <v>157</v>
      </c>
      <c r="O16" s="24">
        <v>46</v>
      </c>
      <c r="P16" s="24">
        <f t="shared" si="3"/>
        <v>62</v>
      </c>
      <c r="Q16" s="24">
        <v>415</v>
      </c>
      <c r="R16" s="24">
        <v>353</v>
      </c>
      <c r="S16" s="21">
        <f t="shared" si="4"/>
        <v>132</v>
      </c>
      <c r="T16" s="21">
        <v>66</v>
      </c>
      <c r="U16" s="21">
        <v>66</v>
      </c>
    </row>
    <row r="17" spans="2:21" s="2" customFormat="1" ht="12" customHeight="1">
      <c r="B17" s="6"/>
      <c r="C17" s="55" t="s">
        <v>26</v>
      </c>
      <c r="D17" s="56"/>
      <c r="E17" s="24">
        <v>13884</v>
      </c>
      <c r="F17" s="24">
        <f t="shared" si="0"/>
        <v>6</v>
      </c>
      <c r="G17" s="24">
        <v>60</v>
      </c>
      <c r="H17" s="24">
        <v>54</v>
      </c>
      <c r="I17" s="24">
        <f t="shared" si="1"/>
        <v>47433</v>
      </c>
      <c r="J17" s="24">
        <v>23299</v>
      </c>
      <c r="K17" s="24">
        <v>24134</v>
      </c>
      <c r="L17" s="24">
        <v>23</v>
      </c>
      <c r="M17" s="24">
        <f t="shared" si="2"/>
        <v>42</v>
      </c>
      <c r="N17" s="24">
        <v>62</v>
      </c>
      <c r="O17" s="24">
        <v>20</v>
      </c>
      <c r="P17" s="24">
        <f t="shared" si="3"/>
        <v>-19</v>
      </c>
      <c r="Q17" s="24">
        <v>152</v>
      </c>
      <c r="R17" s="24">
        <v>171</v>
      </c>
      <c r="S17" s="21">
        <f t="shared" si="4"/>
        <v>103</v>
      </c>
      <c r="T17" s="21">
        <v>51</v>
      </c>
      <c r="U17" s="21">
        <v>52</v>
      </c>
    </row>
    <row r="18" spans="2:21" s="2" customFormat="1" ht="12" customHeight="1">
      <c r="B18" s="6"/>
      <c r="C18" s="55" t="s">
        <v>27</v>
      </c>
      <c r="D18" s="56"/>
      <c r="E18" s="24">
        <v>20350</v>
      </c>
      <c r="F18" s="24">
        <f t="shared" si="0"/>
        <v>2</v>
      </c>
      <c r="G18" s="24">
        <v>74</v>
      </c>
      <c r="H18" s="24">
        <v>72</v>
      </c>
      <c r="I18" s="24">
        <f t="shared" si="1"/>
        <v>71340</v>
      </c>
      <c r="J18" s="24">
        <v>34970</v>
      </c>
      <c r="K18" s="24">
        <v>36370</v>
      </c>
      <c r="L18" s="24">
        <v>38</v>
      </c>
      <c r="M18" s="24">
        <f t="shared" si="2"/>
        <v>42</v>
      </c>
      <c r="N18" s="24">
        <v>90</v>
      </c>
      <c r="O18" s="24">
        <v>48</v>
      </c>
      <c r="P18" s="24">
        <f t="shared" si="3"/>
        <v>-4</v>
      </c>
      <c r="Q18" s="24">
        <v>177</v>
      </c>
      <c r="R18" s="24">
        <v>181</v>
      </c>
      <c r="S18" s="21">
        <f t="shared" si="4"/>
        <v>64</v>
      </c>
      <c r="T18" s="21">
        <v>25</v>
      </c>
      <c r="U18" s="21">
        <v>39</v>
      </c>
    </row>
    <row r="19" spans="2:21" s="2" customFormat="1" ht="12" customHeight="1">
      <c r="B19" s="6"/>
      <c r="C19" s="55" t="s">
        <v>28</v>
      </c>
      <c r="D19" s="56"/>
      <c r="E19" s="24">
        <v>13575</v>
      </c>
      <c r="F19" s="24">
        <f t="shared" si="0"/>
        <v>6</v>
      </c>
      <c r="G19" s="24">
        <v>50</v>
      </c>
      <c r="H19" s="24">
        <v>44</v>
      </c>
      <c r="I19" s="24">
        <f t="shared" si="1"/>
        <v>47388</v>
      </c>
      <c r="J19" s="24">
        <v>23156</v>
      </c>
      <c r="K19" s="24">
        <v>24232</v>
      </c>
      <c r="L19" s="24">
        <v>1</v>
      </c>
      <c r="M19" s="24">
        <f t="shared" si="2"/>
        <v>21</v>
      </c>
      <c r="N19" s="24">
        <v>50</v>
      </c>
      <c r="O19" s="24">
        <v>29</v>
      </c>
      <c r="P19" s="24">
        <f t="shared" si="3"/>
        <v>-20</v>
      </c>
      <c r="Q19" s="24">
        <v>148</v>
      </c>
      <c r="R19" s="24">
        <v>168</v>
      </c>
      <c r="S19" s="21">
        <f t="shared" si="4"/>
        <v>112</v>
      </c>
      <c r="T19" s="21">
        <v>53</v>
      </c>
      <c r="U19" s="21">
        <v>59</v>
      </c>
    </row>
    <row r="20" spans="2:21" s="2" customFormat="1" ht="12" customHeight="1">
      <c r="B20" s="6"/>
      <c r="C20" s="55" t="s">
        <v>29</v>
      </c>
      <c r="D20" s="56"/>
      <c r="E20" s="24">
        <v>15068</v>
      </c>
      <c r="F20" s="24">
        <f t="shared" si="0"/>
        <v>8</v>
      </c>
      <c r="G20" s="24">
        <v>47</v>
      </c>
      <c r="H20" s="24">
        <v>39</v>
      </c>
      <c r="I20" s="24">
        <f t="shared" si="1"/>
        <v>55113</v>
      </c>
      <c r="J20" s="24">
        <v>27055</v>
      </c>
      <c r="K20" s="24">
        <v>28058</v>
      </c>
      <c r="L20" s="24">
        <v>51</v>
      </c>
      <c r="M20" s="24">
        <f t="shared" si="2"/>
        <v>45</v>
      </c>
      <c r="N20" s="24">
        <v>75</v>
      </c>
      <c r="O20" s="24">
        <v>30</v>
      </c>
      <c r="P20" s="24">
        <f t="shared" si="3"/>
        <v>6</v>
      </c>
      <c r="Q20" s="24">
        <v>142</v>
      </c>
      <c r="R20" s="24">
        <v>136</v>
      </c>
      <c r="S20" s="21">
        <f t="shared" si="4"/>
        <v>72</v>
      </c>
      <c r="T20" s="21">
        <v>41</v>
      </c>
      <c r="U20" s="21">
        <v>31</v>
      </c>
    </row>
    <row r="21" spans="2:21" s="2" customFormat="1" ht="12" customHeight="1">
      <c r="B21" s="6"/>
      <c r="C21" s="55" t="s">
        <v>30</v>
      </c>
      <c r="D21" s="56"/>
      <c r="E21" s="24">
        <v>12818</v>
      </c>
      <c r="F21" s="24">
        <f t="shared" si="0"/>
        <v>-6</v>
      </c>
      <c r="G21" s="24">
        <v>23</v>
      </c>
      <c r="H21" s="24">
        <v>29</v>
      </c>
      <c r="I21" s="24">
        <f t="shared" si="1"/>
        <v>48153</v>
      </c>
      <c r="J21" s="24">
        <v>23438</v>
      </c>
      <c r="K21" s="24">
        <v>24715</v>
      </c>
      <c r="L21" s="24">
        <v>27</v>
      </c>
      <c r="M21" s="24">
        <f t="shared" si="2"/>
        <v>33</v>
      </c>
      <c r="N21" s="24">
        <v>53</v>
      </c>
      <c r="O21" s="24">
        <v>20</v>
      </c>
      <c r="P21" s="24">
        <f t="shared" si="3"/>
        <v>-6</v>
      </c>
      <c r="Q21" s="24">
        <v>60</v>
      </c>
      <c r="R21" s="24">
        <v>66</v>
      </c>
      <c r="S21" s="21">
        <f t="shared" si="4"/>
        <v>33</v>
      </c>
      <c r="T21" s="21">
        <v>16</v>
      </c>
      <c r="U21" s="21">
        <v>17</v>
      </c>
    </row>
    <row r="22" spans="2:21" s="2" customFormat="1" ht="12" customHeight="1">
      <c r="B22" s="6"/>
      <c r="C22" s="55" t="s">
        <v>31</v>
      </c>
      <c r="D22" s="56"/>
      <c r="E22" s="24">
        <v>12221</v>
      </c>
      <c r="F22" s="24">
        <f t="shared" si="0"/>
        <v>12</v>
      </c>
      <c r="G22" s="24">
        <v>36</v>
      </c>
      <c r="H22" s="24">
        <v>24</v>
      </c>
      <c r="I22" s="24">
        <f t="shared" si="1"/>
        <v>43731</v>
      </c>
      <c r="J22" s="24">
        <v>21401</v>
      </c>
      <c r="K22" s="24">
        <v>22330</v>
      </c>
      <c r="L22" s="24">
        <v>45</v>
      </c>
      <c r="M22" s="24">
        <f t="shared" si="2"/>
        <v>23</v>
      </c>
      <c r="N22" s="24">
        <v>50</v>
      </c>
      <c r="O22" s="24">
        <v>27</v>
      </c>
      <c r="P22" s="24">
        <f t="shared" si="3"/>
        <v>22</v>
      </c>
      <c r="Q22" s="24">
        <v>93</v>
      </c>
      <c r="R22" s="24">
        <v>71</v>
      </c>
      <c r="S22" s="21">
        <f t="shared" si="4"/>
        <v>37</v>
      </c>
      <c r="T22" s="21">
        <v>16</v>
      </c>
      <c r="U22" s="21">
        <v>21</v>
      </c>
    </row>
    <row r="23" spans="2:21" s="2" customFormat="1" ht="12" customHeight="1">
      <c r="B23" s="66"/>
      <c r="C23" s="67"/>
      <c r="D23" s="6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1"/>
      <c r="U23" s="21"/>
    </row>
    <row r="24" spans="2:21" s="2" customFormat="1" ht="12" customHeight="1">
      <c r="B24" s="8"/>
      <c r="C24" s="70" t="s">
        <v>32</v>
      </c>
      <c r="D24" s="68"/>
      <c r="E24" s="22">
        <f>SUM(E25:E33)</f>
        <v>21142</v>
      </c>
      <c r="F24" s="22">
        <f aca="true" t="shared" si="5" ref="F24:F33">G24-H24</f>
        <v>13</v>
      </c>
      <c r="G24" s="22">
        <f>SUM(G25:G33)</f>
        <v>55</v>
      </c>
      <c r="H24" s="22">
        <f>SUM(H25:H33)</f>
        <v>42</v>
      </c>
      <c r="I24" s="22">
        <f aca="true" t="shared" si="6" ref="I24:I33">J24+K24</f>
        <v>88657</v>
      </c>
      <c r="J24" s="22">
        <f>SUM(J25:J33)</f>
        <v>43814</v>
      </c>
      <c r="K24" s="22">
        <f>SUM(K25:K33)</f>
        <v>44843</v>
      </c>
      <c r="L24" s="22">
        <f>SUM(L25:L33)</f>
        <v>23</v>
      </c>
      <c r="M24" s="22">
        <f aca="true" t="shared" si="7" ref="M24:M33">N24-O24</f>
        <v>43</v>
      </c>
      <c r="N24" s="22">
        <f>SUM(N25:N33)</f>
        <v>101</v>
      </c>
      <c r="O24" s="22">
        <f>SUM(O25:O33)</f>
        <v>58</v>
      </c>
      <c r="P24" s="22">
        <f aca="true" t="shared" si="8" ref="P24:P33">Q24-R24</f>
        <v>-20</v>
      </c>
      <c r="Q24" s="22">
        <f>SUM(Q25:Q33)</f>
        <v>195</v>
      </c>
      <c r="R24" s="22">
        <f>SUM(R25:R33)</f>
        <v>215</v>
      </c>
      <c r="S24" s="23">
        <f>T24+U24</f>
        <v>140</v>
      </c>
      <c r="T24" s="23">
        <f>SUM(T25:T33)</f>
        <v>67</v>
      </c>
      <c r="U24" s="23">
        <f>SUM(U25:U33)</f>
        <v>73</v>
      </c>
    </row>
    <row r="25" spans="2:21" s="2" customFormat="1" ht="12" customHeight="1">
      <c r="B25" s="6"/>
      <c r="C25" s="11"/>
      <c r="D25" s="9" t="s">
        <v>33</v>
      </c>
      <c r="E25" s="24">
        <v>2035</v>
      </c>
      <c r="F25" s="24">
        <f t="shared" si="5"/>
        <v>5</v>
      </c>
      <c r="G25" s="24">
        <v>9</v>
      </c>
      <c r="H25" s="24">
        <v>4</v>
      </c>
      <c r="I25" s="24">
        <f t="shared" si="6"/>
        <v>8812</v>
      </c>
      <c r="J25" s="24">
        <v>4354</v>
      </c>
      <c r="K25" s="24">
        <v>4458</v>
      </c>
      <c r="L25" s="24">
        <v>3</v>
      </c>
      <c r="M25" s="24">
        <f t="shared" si="7"/>
        <v>2</v>
      </c>
      <c r="N25" s="24">
        <v>10</v>
      </c>
      <c r="O25" s="24">
        <v>8</v>
      </c>
      <c r="P25" s="24">
        <f t="shared" si="8"/>
        <v>1</v>
      </c>
      <c r="Q25" s="24">
        <v>20</v>
      </c>
      <c r="R25" s="24">
        <v>19</v>
      </c>
      <c r="S25" s="21">
        <f>T25+U25</f>
        <v>15</v>
      </c>
      <c r="T25" s="21">
        <v>3</v>
      </c>
      <c r="U25" s="21">
        <v>12</v>
      </c>
    </row>
    <row r="26" spans="2:21" s="2" customFormat="1" ht="12" customHeight="1">
      <c r="B26" s="6"/>
      <c r="C26" s="11"/>
      <c r="D26" s="9" t="s">
        <v>34</v>
      </c>
      <c r="E26" s="24">
        <v>3202</v>
      </c>
      <c r="F26" s="24">
        <f t="shared" si="5"/>
        <v>3</v>
      </c>
      <c r="G26" s="24">
        <v>10</v>
      </c>
      <c r="H26" s="24">
        <v>7</v>
      </c>
      <c r="I26" s="24">
        <f t="shared" si="6"/>
        <v>13774</v>
      </c>
      <c r="J26" s="24">
        <v>6862</v>
      </c>
      <c r="K26" s="24">
        <v>6912</v>
      </c>
      <c r="L26" s="24">
        <v>16</v>
      </c>
      <c r="M26" s="24">
        <f t="shared" si="7"/>
        <v>5</v>
      </c>
      <c r="N26" s="24">
        <v>17</v>
      </c>
      <c r="O26" s="24">
        <v>12</v>
      </c>
      <c r="P26" s="24">
        <f t="shared" si="8"/>
        <v>11</v>
      </c>
      <c r="Q26" s="24">
        <v>40</v>
      </c>
      <c r="R26" s="24">
        <v>29</v>
      </c>
      <c r="S26" s="21">
        <f aca="true" t="shared" si="9" ref="S26:S33">T26+U26</f>
        <v>20</v>
      </c>
      <c r="T26" s="21">
        <v>11</v>
      </c>
      <c r="U26" s="21">
        <v>9</v>
      </c>
    </row>
    <row r="27" spans="2:21" s="2" customFormat="1" ht="12" customHeight="1">
      <c r="B27" s="6"/>
      <c r="C27" s="11"/>
      <c r="D27" s="9" t="s">
        <v>35</v>
      </c>
      <c r="E27" s="24">
        <v>3844</v>
      </c>
      <c r="F27" s="24">
        <f t="shared" si="5"/>
        <v>2</v>
      </c>
      <c r="G27" s="24">
        <v>6</v>
      </c>
      <c r="H27" s="24">
        <v>4</v>
      </c>
      <c r="I27" s="24">
        <f t="shared" si="6"/>
        <v>16168</v>
      </c>
      <c r="J27" s="24">
        <v>7983</v>
      </c>
      <c r="K27" s="24">
        <v>8185</v>
      </c>
      <c r="L27" s="24">
        <v>10</v>
      </c>
      <c r="M27" s="24">
        <f t="shared" si="7"/>
        <v>6</v>
      </c>
      <c r="N27" s="24">
        <v>15</v>
      </c>
      <c r="O27" s="24">
        <v>9</v>
      </c>
      <c r="P27" s="24">
        <f t="shared" si="8"/>
        <v>4</v>
      </c>
      <c r="Q27" s="24">
        <v>30</v>
      </c>
      <c r="R27" s="24">
        <v>26</v>
      </c>
      <c r="S27" s="21">
        <f t="shared" si="9"/>
        <v>18</v>
      </c>
      <c r="T27" s="21">
        <v>10</v>
      </c>
      <c r="U27" s="21">
        <v>8</v>
      </c>
    </row>
    <row r="28" spans="2:21" s="2" customFormat="1" ht="12" customHeight="1">
      <c r="B28" s="6"/>
      <c r="C28" s="11"/>
      <c r="D28" s="9" t="s">
        <v>36</v>
      </c>
      <c r="E28" s="24">
        <v>3135</v>
      </c>
      <c r="F28" s="24">
        <f t="shared" si="5"/>
        <v>8</v>
      </c>
      <c r="G28" s="24">
        <v>13</v>
      </c>
      <c r="H28" s="24">
        <v>5</v>
      </c>
      <c r="I28" s="24">
        <f t="shared" si="6"/>
        <v>12210</v>
      </c>
      <c r="J28" s="24">
        <v>6000</v>
      </c>
      <c r="K28" s="24">
        <v>6210</v>
      </c>
      <c r="L28" s="24">
        <v>21</v>
      </c>
      <c r="M28" s="24">
        <f t="shared" si="7"/>
        <v>5</v>
      </c>
      <c r="N28" s="24">
        <v>9</v>
      </c>
      <c r="O28" s="24">
        <v>4</v>
      </c>
      <c r="P28" s="24">
        <f t="shared" si="8"/>
        <v>16</v>
      </c>
      <c r="Q28" s="24">
        <v>49</v>
      </c>
      <c r="R28" s="24">
        <v>33</v>
      </c>
      <c r="S28" s="21">
        <f t="shared" si="9"/>
        <v>21</v>
      </c>
      <c r="T28" s="21">
        <v>9</v>
      </c>
      <c r="U28" s="21">
        <v>12</v>
      </c>
    </row>
    <row r="29" spans="2:21" s="2" customFormat="1" ht="12" customHeight="1">
      <c r="B29" s="6"/>
      <c r="C29" s="12"/>
      <c r="D29" s="5" t="s">
        <v>37</v>
      </c>
      <c r="E29" s="24">
        <v>1731</v>
      </c>
      <c r="F29" s="24">
        <f t="shared" si="5"/>
        <v>0</v>
      </c>
      <c r="G29" s="24">
        <v>3</v>
      </c>
      <c r="H29" s="24">
        <v>3</v>
      </c>
      <c r="I29" s="24">
        <f t="shared" si="6"/>
        <v>7821</v>
      </c>
      <c r="J29" s="24">
        <v>3891</v>
      </c>
      <c r="K29" s="24">
        <v>3930</v>
      </c>
      <c r="L29" s="24">
        <v>-3</v>
      </c>
      <c r="M29" s="24">
        <f t="shared" si="7"/>
        <v>8</v>
      </c>
      <c r="N29" s="24">
        <v>11</v>
      </c>
      <c r="O29" s="24">
        <v>3</v>
      </c>
      <c r="P29" s="24">
        <f t="shared" si="8"/>
        <v>-11</v>
      </c>
      <c r="Q29" s="24">
        <v>7</v>
      </c>
      <c r="R29" s="24">
        <v>18</v>
      </c>
      <c r="S29" s="21">
        <f t="shared" si="9"/>
        <v>9</v>
      </c>
      <c r="T29" s="21">
        <v>4</v>
      </c>
      <c r="U29" s="21">
        <v>5</v>
      </c>
    </row>
    <row r="30" spans="2:21" s="2" customFormat="1" ht="12" customHeight="1">
      <c r="B30" s="6"/>
      <c r="C30" s="12"/>
      <c r="D30" s="5" t="s">
        <v>38</v>
      </c>
      <c r="E30" s="24">
        <v>2374</v>
      </c>
      <c r="F30" s="24">
        <f t="shared" si="5"/>
        <v>0</v>
      </c>
      <c r="G30" s="24">
        <v>4</v>
      </c>
      <c r="H30" s="24">
        <v>4</v>
      </c>
      <c r="I30" s="24">
        <f t="shared" si="6"/>
        <v>10325</v>
      </c>
      <c r="J30" s="24">
        <v>5059</v>
      </c>
      <c r="K30" s="24">
        <v>5266</v>
      </c>
      <c r="L30" s="24">
        <v>7</v>
      </c>
      <c r="M30" s="24">
        <f t="shared" si="7"/>
        <v>2</v>
      </c>
      <c r="N30" s="24">
        <v>9</v>
      </c>
      <c r="O30" s="24">
        <v>7</v>
      </c>
      <c r="P30" s="24">
        <f t="shared" si="8"/>
        <v>5</v>
      </c>
      <c r="Q30" s="24">
        <v>17</v>
      </c>
      <c r="R30" s="24">
        <v>12</v>
      </c>
      <c r="S30" s="21">
        <f t="shared" si="9"/>
        <v>6</v>
      </c>
      <c r="T30" s="21">
        <v>4</v>
      </c>
      <c r="U30" s="21">
        <v>2</v>
      </c>
    </row>
    <row r="31" spans="2:21" s="2" customFormat="1" ht="12" customHeight="1">
      <c r="B31" s="6"/>
      <c r="C31" s="12"/>
      <c r="D31" s="5" t="s">
        <v>39</v>
      </c>
      <c r="E31" s="24">
        <v>2797</v>
      </c>
      <c r="F31" s="24">
        <f t="shared" si="5"/>
        <v>-2</v>
      </c>
      <c r="G31" s="24">
        <v>6</v>
      </c>
      <c r="H31" s="24">
        <v>8</v>
      </c>
      <c r="I31" s="24">
        <f t="shared" si="6"/>
        <v>11894</v>
      </c>
      <c r="J31" s="24">
        <v>5887</v>
      </c>
      <c r="K31" s="24">
        <v>6007</v>
      </c>
      <c r="L31" s="24">
        <v>-9</v>
      </c>
      <c r="M31" s="24">
        <f t="shared" si="7"/>
        <v>16</v>
      </c>
      <c r="N31" s="24">
        <v>25</v>
      </c>
      <c r="O31" s="24">
        <v>9</v>
      </c>
      <c r="P31" s="24">
        <f t="shared" si="8"/>
        <v>-25</v>
      </c>
      <c r="Q31" s="24">
        <v>18</v>
      </c>
      <c r="R31" s="24">
        <v>43</v>
      </c>
      <c r="S31" s="21">
        <f t="shared" si="9"/>
        <v>25</v>
      </c>
      <c r="T31" s="21">
        <v>13</v>
      </c>
      <c r="U31" s="21">
        <v>12</v>
      </c>
    </row>
    <row r="32" spans="2:21" s="2" customFormat="1" ht="12" customHeight="1">
      <c r="B32" s="6"/>
      <c r="C32" s="12"/>
      <c r="D32" s="5" t="s">
        <v>40</v>
      </c>
      <c r="E32" s="24">
        <v>854</v>
      </c>
      <c r="F32" s="24">
        <f t="shared" si="5"/>
        <v>2</v>
      </c>
      <c r="G32" s="24">
        <v>3</v>
      </c>
      <c r="H32" s="24">
        <v>1</v>
      </c>
      <c r="I32" s="24">
        <f t="shared" si="6"/>
        <v>3267</v>
      </c>
      <c r="J32" s="24">
        <v>1631</v>
      </c>
      <c r="K32" s="24">
        <v>1636</v>
      </c>
      <c r="L32" s="24">
        <v>-6</v>
      </c>
      <c r="M32" s="24">
        <f t="shared" si="7"/>
        <v>-2</v>
      </c>
      <c r="N32" s="24">
        <v>1</v>
      </c>
      <c r="O32" s="24">
        <v>3</v>
      </c>
      <c r="P32" s="24">
        <f t="shared" si="8"/>
        <v>-4</v>
      </c>
      <c r="Q32" s="24">
        <v>9</v>
      </c>
      <c r="R32" s="24">
        <v>13</v>
      </c>
      <c r="S32" s="21">
        <f t="shared" si="9"/>
        <v>10</v>
      </c>
      <c r="T32" s="21">
        <v>4</v>
      </c>
      <c r="U32" s="21">
        <v>6</v>
      </c>
    </row>
    <row r="33" spans="2:21" s="2" customFormat="1" ht="12" customHeight="1">
      <c r="B33" s="6"/>
      <c r="C33" s="12"/>
      <c r="D33" s="5" t="s">
        <v>41</v>
      </c>
      <c r="E33" s="24">
        <v>1170</v>
      </c>
      <c r="F33" s="24">
        <f t="shared" si="5"/>
        <v>-5</v>
      </c>
      <c r="G33" s="24">
        <v>1</v>
      </c>
      <c r="H33" s="24">
        <v>6</v>
      </c>
      <c r="I33" s="24">
        <f t="shared" si="6"/>
        <v>4386</v>
      </c>
      <c r="J33" s="24">
        <v>2147</v>
      </c>
      <c r="K33" s="24">
        <v>2239</v>
      </c>
      <c r="L33" s="24">
        <v>-16</v>
      </c>
      <c r="M33" s="24">
        <f t="shared" si="7"/>
        <v>1</v>
      </c>
      <c r="N33" s="24">
        <v>4</v>
      </c>
      <c r="O33" s="24">
        <v>3</v>
      </c>
      <c r="P33" s="24">
        <f t="shared" si="8"/>
        <v>-17</v>
      </c>
      <c r="Q33" s="24">
        <v>5</v>
      </c>
      <c r="R33" s="24">
        <v>22</v>
      </c>
      <c r="S33" s="21">
        <f t="shared" si="9"/>
        <v>16</v>
      </c>
      <c r="T33" s="21">
        <v>9</v>
      </c>
      <c r="U33" s="21">
        <v>7</v>
      </c>
    </row>
    <row r="34" spans="2:21" s="2" customFormat="1" ht="12" customHeight="1">
      <c r="B34" s="6"/>
      <c r="C34" s="12"/>
      <c r="D34" s="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1"/>
      <c r="T34" s="21"/>
      <c r="U34" s="21"/>
    </row>
    <row r="35" spans="2:21" s="2" customFormat="1" ht="12" customHeight="1">
      <c r="B35" s="6"/>
      <c r="C35" s="70" t="s">
        <v>42</v>
      </c>
      <c r="D35" s="68"/>
      <c r="E35" s="22">
        <f>SUM(E36:E39)</f>
        <v>17666</v>
      </c>
      <c r="F35" s="25">
        <f>G35-H35</f>
        <v>29</v>
      </c>
      <c r="G35" s="25">
        <f>SUM(G36:G39)</f>
        <v>67</v>
      </c>
      <c r="H35" s="25">
        <f>SUM(H36:H39)</f>
        <v>38</v>
      </c>
      <c r="I35" s="22">
        <f>J35+K35</f>
        <v>68856</v>
      </c>
      <c r="J35" s="22">
        <f>SUM(J36:J39)</f>
        <v>33919</v>
      </c>
      <c r="K35" s="22">
        <f>SUM(K36:K39)</f>
        <v>34937</v>
      </c>
      <c r="L35" s="22">
        <f>SUM(L36:L39)</f>
        <v>140</v>
      </c>
      <c r="M35" s="22">
        <f>N35-O35</f>
        <v>65</v>
      </c>
      <c r="N35" s="22">
        <f>SUM(N36:N39)</f>
        <v>96</v>
      </c>
      <c r="O35" s="22">
        <f>SUM(O36:O39)</f>
        <v>31</v>
      </c>
      <c r="P35" s="22">
        <f>Q35-R35</f>
        <v>75</v>
      </c>
      <c r="Q35" s="22">
        <f>SUM(Q36:Q39)</f>
        <v>244</v>
      </c>
      <c r="R35" s="22">
        <f>SUM(R36:R39)</f>
        <v>169</v>
      </c>
      <c r="S35" s="23">
        <f>T35+U35</f>
        <v>104</v>
      </c>
      <c r="T35" s="23">
        <f>SUM(T36:T39)</f>
        <v>50</v>
      </c>
      <c r="U35" s="23">
        <f>SUM(U36:U39)</f>
        <v>54</v>
      </c>
    </row>
    <row r="36" spans="2:21" s="2" customFormat="1" ht="12" customHeight="1">
      <c r="B36" s="6"/>
      <c r="C36" s="11"/>
      <c r="D36" s="5" t="s">
        <v>43</v>
      </c>
      <c r="E36" s="24">
        <v>5314</v>
      </c>
      <c r="F36" s="24">
        <f>G36-H36</f>
        <v>1</v>
      </c>
      <c r="G36" s="24">
        <v>10</v>
      </c>
      <c r="H36" s="24">
        <v>9</v>
      </c>
      <c r="I36" s="24">
        <f>J36+K36</f>
        <v>21299</v>
      </c>
      <c r="J36" s="24">
        <v>10319</v>
      </c>
      <c r="K36" s="24">
        <v>10980</v>
      </c>
      <c r="L36" s="24">
        <v>16</v>
      </c>
      <c r="M36" s="24">
        <f>N36-O36</f>
        <v>10</v>
      </c>
      <c r="N36" s="24">
        <v>24</v>
      </c>
      <c r="O36" s="24">
        <v>14</v>
      </c>
      <c r="P36" s="24">
        <f>Q36-R36</f>
        <v>6</v>
      </c>
      <c r="Q36" s="24">
        <v>47</v>
      </c>
      <c r="R36" s="24">
        <v>41</v>
      </c>
      <c r="S36" s="21">
        <f>T36+U36</f>
        <v>30</v>
      </c>
      <c r="T36" s="21">
        <v>16</v>
      </c>
      <c r="U36" s="21">
        <v>14</v>
      </c>
    </row>
    <row r="37" spans="2:21" s="2" customFormat="1" ht="12" customHeight="1">
      <c r="B37" s="6"/>
      <c r="C37" s="11"/>
      <c r="D37" s="5" t="s">
        <v>44</v>
      </c>
      <c r="E37" s="24">
        <v>1538</v>
      </c>
      <c r="F37" s="24">
        <f>G37-H37</f>
        <v>-2</v>
      </c>
      <c r="G37" s="24">
        <v>0</v>
      </c>
      <c r="H37" s="24">
        <v>2</v>
      </c>
      <c r="I37" s="24">
        <f>J37+K37</f>
        <v>5869</v>
      </c>
      <c r="J37" s="24">
        <v>2885</v>
      </c>
      <c r="K37" s="24">
        <v>2984</v>
      </c>
      <c r="L37" s="24">
        <v>9</v>
      </c>
      <c r="M37" s="24">
        <f>N37-O37</f>
        <v>10</v>
      </c>
      <c r="N37" s="24">
        <v>14</v>
      </c>
      <c r="O37" s="24">
        <v>4</v>
      </c>
      <c r="P37" s="24">
        <f>Q37-R37</f>
        <v>-1</v>
      </c>
      <c r="Q37" s="24">
        <v>4</v>
      </c>
      <c r="R37" s="24">
        <v>5</v>
      </c>
      <c r="S37" s="21">
        <f>T37+U37</f>
        <v>3</v>
      </c>
      <c r="T37" s="21">
        <v>2</v>
      </c>
      <c r="U37" s="21">
        <v>1</v>
      </c>
    </row>
    <row r="38" spans="2:21" s="2" customFormat="1" ht="12" customHeight="1">
      <c r="B38" s="6"/>
      <c r="C38" s="11"/>
      <c r="D38" s="5" t="s">
        <v>45</v>
      </c>
      <c r="E38" s="26">
        <v>3550</v>
      </c>
      <c r="F38" s="24">
        <f>G38-H38</f>
        <v>13</v>
      </c>
      <c r="G38" s="26">
        <v>17</v>
      </c>
      <c r="H38" s="26">
        <v>4</v>
      </c>
      <c r="I38" s="24">
        <f>J38+K38</f>
        <v>14482</v>
      </c>
      <c r="J38" s="24">
        <v>7212</v>
      </c>
      <c r="K38" s="24">
        <v>7270</v>
      </c>
      <c r="L38" s="24">
        <v>37</v>
      </c>
      <c r="M38" s="24">
        <f>N38-O38</f>
        <v>10</v>
      </c>
      <c r="N38" s="24">
        <v>21</v>
      </c>
      <c r="O38" s="26">
        <v>11</v>
      </c>
      <c r="P38" s="24">
        <f>Q38-R38</f>
        <v>27</v>
      </c>
      <c r="Q38" s="24">
        <v>58</v>
      </c>
      <c r="R38" s="26">
        <v>31</v>
      </c>
      <c r="S38" s="21">
        <f>T38+U38</f>
        <v>19</v>
      </c>
      <c r="T38" s="21">
        <v>5</v>
      </c>
      <c r="U38" s="21">
        <v>14</v>
      </c>
    </row>
    <row r="39" spans="2:21" s="2" customFormat="1" ht="12" customHeight="1">
      <c r="B39" s="6"/>
      <c r="C39" s="11"/>
      <c r="D39" s="5" t="s">
        <v>46</v>
      </c>
      <c r="E39" s="24">
        <v>7264</v>
      </c>
      <c r="F39" s="24">
        <f>G39-H39</f>
        <v>17</v>
      </c>
      <c r="G39" s="24">
        <v>40</v>
      </c>
      <c r="H39" s="24">
        <v>23</v>
      </c>
      <c r="I39" s="24">
        <f>J39+K39</f>
        <v>27206</v>
      </c>
      <c r="J39" s="24">
        <v>13503</v>
      </c>
      <c r="K39" s="24">
        <v>13703</v>
      </c>
      <c r="L39" s="24">
        <v>78</v>
      </c>
      <c r="M39" s="24">
        <f>N39-O39</f>
        <v>35</v>
      </c>
      <c r="N39" s="24">
        <v>37</v>
      </c>
      <c r="O39" s="24">
        <v>2</v>
      </c>
      <c r="P39" s="24">
        <f>Q39-R39</f>
        <v>43</v>
      </c>
      <c r="Q39" s="24">
        <v>135</v>
      </c>
      <c r="R39" s="24">
        <v>92</v>
      </c>
      <c r="S39" s="21">
        <f>T39+U39</f>
        <v>52</v>
      </c>
      <c r="T39" s="21">
        <v>27</v>
      </c>
      <c r="U39" s="21">
        <v>25</v>
      </c>
    </row>
    <row r="40" spans="2:21" s="2" customFormat="1" ht="12" customHeight="1">
      <c r="B40" s="6"/>
      <c r="C40" s="11"/>
      <c r="D40" s="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/>
      <c r="T40" s="21"/>
      <c r="U40" s="21"/>
    </row>
    <row r="41" spans="2:21" s="2" customFormat="1" ht="12" customHeight="1">
      <c r="B41" s="6"/>
      <c r="C41" s="70" t="s">
        <v>47</v>
      </c>
      <c r="D41" s="68"/>
      <c r="E41" s="22">
        <f>SUM(E42:E46)</f>
        <v>10705</v>
      </c>
      <c r="F41" s="25">
        <f aca="true" t="shared" si="10" ref="F41:F46">G41-H41</f>
        <v>16</v>
      </c>
      <c r="G41" s="22">
        <f>SUM(G42:G46)</f>
        <v>51</v>
      </c>
      <c r="H41" s="22">
        <f>SUM(H42:H46)</f>
        <v>35</v>
      </c>
      <c r="I41" s="22">
        <f aca="true" t="shared" si="11" ref="I41:I46">J41+K41</f>
        <v>41410</v>
      </c>
      <c r="J41" s="22">
        <f>SUM(J42:J46)</f>
        <v>20697</v>
      </c>
      <c r="K41" s="22">
        <f>SUM(K42:K46)</f>
        <v>20713</v>
      </c>
      <c r="L41" s="22">
        <f>SUM(L42:L46)</f>
        <v>65</v>
      </c>
      <c r="M41" s="22">
        <f aca="true" t="shared" si="12" ref="M41:M46">N41-O41</f>
        <v>21</v>
      </c>
      <c r="N41" s="22">
        <f>SUM(N42:N46)</f>
        <v>42</v>
      </c>
      <c r="O41" s="22">
        <f>SUM(O42:O46)</f>
        <v>21</v>
      </c>
      <c r="P41" s="22">
        <f aca="true" t="shared" si="13" ref="P41:P46">Q41-R41</f>
        <v>44</v>
      </c>
      <c r="Q41" s="22">
        <f>SUM(Q42:Q46)</f>
        <v>171</v>
      </c>
      <c r="R41" s="22">
        <f>SUM(R42:R46)</f>
        <v>127</v>
      </c>
      <c r="S41" s="23">
        <f aca="true" t="shared" si="14" ref="S41:S46">T41+U41</f>
        <v>93</v>
      </c>
      <c r="T41" s="23">
        <f>SUM(T42:T46)</f>
        <v>42</v>
      </c>
      <c r="U41" s="23">
        <f>SUM(U42:U46)</f>
        <v>51</v>
      </c>
    </row>
    <row r="42" spans="2:21" s="2" customFormat="1" ht="12" customHeight="1">
      <c r="B42" s="6"/>
      <c r="C42" s="11"/>
      <c r="D42" s="5" t="s">
        <v>48</v>
      </c>
      <c r="E42" s="24">
        <v>2904</v>
      </c>
      <c r="F42" s="24">
        <f t="shared" si="10"/>
        <v>4</v>
      </c>
      <c r="G42" s="24">
        <v>10</v>
      </c>
      <c r="H42" s="24">
        <v>6</v>
      </c>
      <c r="I42" s="24">
        <f t="shared" si="11"/>
        <v>11911</v>
      </c>
      <c r="J42" s="24">
        <v>5913</v>
      </c>
      <c r="K42" s="24">
        <v>5998</v>
      </c>
      <c r="L42" s="24">
        <v>13</v>
      </c>
      <c r="M42" s="24">
        <f t="shared" si="12"/>
        <v>7</v>
      </c>
      <c r="N42" s="24">
        <v>13</v>
      </c>
      <c r="O42" s="24">
        <v>6</v>
      </c>
      <c r="P42" s="24">
        <f t="shared" si="13"/>
        <v>6</v>
      </c>
      <c r="Q42" s="24">
        <v>33</v>
      </c>
      <c r="R42" s="24">
        <v>27</v>
      </c>
      <c r="S42" s="21">
        <f t="shared" si="14"/>
        <v>23</v>
      </c>
      <c r="T42" s="21">
        <v>10</v>
      </c>
      <c r="U42" s="21">
        <v>13</v>
      </c>
    </row>
    <row r="43" spans="2:21" s="2" customFormat="1" ht="12" customHeight="1">
      <c r="B43" s="6"/>
      <c r="C43" s="11"/>
      <c r="D43" s="5" t="s">
        <v>49</v>
      </c>
      <c r="E43" s="24">
        <v>628</v>
      </c>
      <c r="F43" s="24">
        <f t="shared" si="10"/>
        <v>-1</v>
      </c>
      <c r="G43" s="24">
        <v>1</v>
      </c>
      <c r="H43" s="24">
        <v>2</v>
      </c>
      <c r="I43" s="24">
        <f t="shared" si="11"/>
        <v>2464</v>
      </c>
      <c r="J43" s="24">
        <v>1250</v>
      </c>
      <c r="K43" s="24">
        <v>1214</v>
      </c>
      <c r="L43" s="24">
        <v>-4</v>
      </c>
      <c r="M43" s="24">
        <f t="shared" si="12"/>
        <v>5</v>
      </c>
      <c r="N43" s="24">
        <v>5</v>
      </c>
      <c r="O43" s="24">
        <v>0</v>
      </c>
      <c r="P43" s="24">
        <f t="shared" si="13"/>
        <v>-9</v>
      </c>
      <c r="Q43" s="24">
        <v>2</v>
      </c>
      <c r="R43" s="24">
        <v>11</v>
      </c>
      <c r="S43" s="21">
        <f t="shared" si="14"/>
        <v>10</v>
      </c>
      <c r="T43" s="21">
        <v>6</v>
      </c>
      <c r="U43" s="21">
        <v>4</v>
      </c>
    </row>
    <row r="44" spans="2:21" s="2" customFormat="1" ht="12" customHeight="1">
      <c r="B44" s="6"/>
      <c r="C44" s="11"/>
      <c r="D44" s="5" t="s">
        <v>50</v>
      </c>
      <c r="E44" s="24">
        <v>1840</v>
      </c>
      <c r="F44" s="24">
        <f t="shared" si="10"/>
        <v>-1</v>
      </c>
      <c r="G44" s="24">
        <v>8</v>
      </c>
      <c r="H44" s="24">
        <v>9</v>
      </c>
      <c r="I44" s="24">
        <f t="shared" si="11"/>
        <v>4862</v>
      </c>
      <c r="J44" s="24">
        <v>2284</v>
      </c>
      <c r="K44" s="24">
        <v>2578</v>
      </c>
      <c r="L44" s="24">
        <v>-9</v>
      </c>
      <c r="M44" s="24">
        <f t="shared" si="12"/>
        <v>-1</v>
      </c>
      <c r="N44" s="24">
        <v>1</v>
      </c>
      <c r="O44" s="24">
        <v>2</v>
      </c>
      <c r="P44" s="24">
        <f t="shared" si="13"/>
        <v>-8</v>
      </c>
      <c r="Q44" s="24">
        <v>17</v>
      </c>
      <c r="R44" s="24">
        <v>25</v>
      </c>
      <c r="S44" s="21">
        <f t="shared" si="14"/>
        <v>14</v>
      </c>
      <c r="T44" s="21">
        <v>5</v>
      </c>
      <c r="U44" s="21">
        <v>9</v>
      </c>
    </row>
    <row r="45" spans="2:21" s="2" customFormat="1" ht="12" customHeight="1">
      <c r="B45" s="6"/>
      <c r="C45" s="12"/>
      <c r="D45" s="5" t="s">
        <v>51</v>
      </c>
      <c r="E45" s="24">
        <v>2447</v>
      </c>
      <c r="F45" s="24">
        <f t="shared" si="10"/>
        <v>12</v>
      </c>
      <c r="G45" s="24">
        <v>21</v>
      </c>
      <c r="H45" s="24">
        <v>9</v>
      </c>
      <c r="I45" s="24">
        <f t="shared" si="11"/>
        <v>10303</v>
      </c>
      <c r="J45" s="24">
        <v>5345</v>
      </c>
      <c r="K45" s="24">
        <v>4958</v>
      </c>
      <c r="L45" s="24">
        <v>48</v>
      </c>
      <c r="M45" s="24">
        <f t="shared" si="12"/>
        <v>2</v>
      </c>
      <c r="N45" s="24">
        <v>9</v>
      </c>
      <c r="O45" s="24">
        <v>7</v>
      </c>
      <c r="P45" s="24">
        <f t="shared" si="13"/>
        <v>46</v>
      </c>
      <c r="Q45" s="24">
        <v>84</v>
      </c>
      <c r="R45" s="24">
        <v>38</v>
      </c>
      <c r="S45" s="21">
        <f t="shared" si="14"/>
        <v>27</v>
      </c>
      <c r="T45" s="21">
        <v>12</v>
      </c>
      <c r="U45" s="21">
        <v>15</v>
      </c>
    </row>
    <row r="46" spans="2:21" s="2" customFormat="1" ht="12" customHeight="1">
      <c r="B46" s="6"/>
      <c r="C46" s="12"/>
      <c r="D46" s="5" t="s">
        <v>52</v>
      </c>
      <c r="E46" s="24">
        <v>2886</v>
      </c>
      <c r="F46" s="24">
        <f t="shared" si="10"/>
        <v>2</v>
      </c>
      <c r="G46" s="24">
        <v>11</v>
      </c>
      <c r="H46" s="24">
        <v>9</v>
      </c>
      <c r="I46" s="24">
        <f t="shared" si="11"/>
        <v>11870</v>
      </c>
      <c r="J46" s="24">
        <v>5905</v>
      </c>
      <c r="K46" s="24">
        <v>5965</v>
      </c>
      <c r="L46" s="24">
        <v>17</v>
      </c>
      <c r="M46" s="24">
        <f t="shared" si="12"/>
        <v>8</v>
      </c>
      <c r="N46" s="24">
        <v>14</v>
      </c>
      <c r="O46" s="24">
        <v>6</v>
      </c>
      <c r="P46" s="24">
        <f t="shared" si="13"/>
        <v>9</v>
      </c>
      <c r="Q46" s="24">
        <v>35</v>
      </c>
      <c r="R46" s="24">
        <v>26</v>
      </c>
      <c r="S46" s="21">
        <f t="shared" si="14"/>
        <v>19</v>
      </c>
      <c r="T46" s="21">
        <v>9</v>
      </c>
      <c r="U46" s="21">
        <v>10</v>
      </c>
    </row>
    <row r="47" spans="2:21" s="2" customFormat="1" ht="12" customHeight="1">
      <c r="B47" s="6"/>
      <c r="C47" s="12"/>
      <c r="D47" s="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1"/>
      <c r="T47" s="21"/>
      <c r="U47" s="21"/>
    </row>
    <row r="48" spans="2:21" s="2" customFormat="1" ht="12" customHeight="1">
      <c r="B48" s="6"/>
      <c r="C48" s="70" t="s">
        <v>53</v>
      </c>
      <c r="D48" s="68"/>
      <c r="E48" s="22">
        <f>SUM(E49:E54)</f>
        <v>14203</v>
      </c>
      <c r="F48" s="25">
        <f aca="true" t="shared" si="15" ref="F48:F54">G48-H48</f>
        <v>18</v>
      </c>
      <c r="G48" s="22">
        <f>SUM(G49:G54)</f>
        <v>49</v>
      </c>
      <c r="H48" s="22">
        <f>SUM(H49:H54)</f>
        <v>31</v>
      </c>
      <c r="I48" s="22">
        <f aca="true" t="shared" si="16" ref="I48:I54">J48+K48</f>
        <v>51845</v>
      </c>
      <c r="J48" s="22">
        <f>SUM(J49:J54)</f>
        <v>25431</v>
      </c>
      <c r="K48" s="22">
        <f>SUM(K49:K54)</f>
        <v>26414</v>
      </c>
      <c r="L48" s="22">
        <f>SUM(L49:L54)</f>
        <v>69</v>
      </c>
      <c r="M48" s="22">
        <f aca="true" t="shared" si="17" ref="M48:M54">N48-O48</f>
        <v>23</v>
      </c>
      <c r="N48" s="22">
        <f>SUM(N49:N54)</f>
        <v>54</v>
      </c>
      <c r="O48" s="22">
        <f>SUM(O49:O54)</f>
        <v>31</v>
      </c>
      <c r="P48" s="22">
        <f aca="true" t="shared" si="18" ref="P48:P54">Q48-R48</f>
        <v>46</v>
      </c>
      <c r="Q48" s="22">
        <f>SUM(Q49:Q54)</f>
        <v>175</v>
      </c>
      <c r="R48" s="22">
        <f>SUM(R49:R54)</f>
        <v>129</v>
      </c>
      <c r="S48" s="23">
        <f aca="true" t="shared" si="19" ref="S48:S54">T48+U48</f>
        <v>77</v>
      </c>
      <c r="T48" s="23">
        <f>SUM(T49:T54)</f>
        <v>38</v>
      </c>
      <c r="U48" s="23">
        <f>SUM(U49:U54)</f>
        <v>39</v>
      </c>
    </row>
    <row r="49" spans="2:21" s="2" customFormat="1" ht="12" customHeight="1">
      <c r="B49" s="6"/>
      <c r="C49" s="12"/>
      <c r="D49" s="5" t="s">
        <v>54</v>
      </c>
      <c r="E49" s="24">
        <v>4171</v>
      </c>
      <c r="F49" s="24">
        <f t="shared" si="15"/>
        <v>1</v>
      </c>
      <c r="G49" s="24">
        <v>18</v>
      </c>
      <c r="H49" s="24">
        <v>17</v>
      </c>
      <c r="I49" s="24">
        <f t="shared" si="16"/>
        <v>13785</v>
      </c>
      <c r="J49" s="24">
        <v>6743</v>
      </c>
      <c r="K49" s="24">
        <v>7042</v>
      </c>
      <c r="L49" s="24">
        <v>-11</v>
      </c>
      <c r="M49" s="24">
        <f t="shared" si="17"/>
        <v>7</v>
      </c>
      <c r="N49" s="24">
        <v>13</v>
      </c>
      <c r="O49" s="24">
        <v>6</v>
      </c>
      <c r="P49" s="24">
        <f t="shared" si="18"/>
        <v>-18</v>
      </c>
      <c r="Q49" s="24">
        <v>65</v>
      </c>
      <c r="R49" s="24">
        <v>83</v>
      </c>
      <c r="S49" s="21">
        <f t="shared" si="19"/>
        <v>50</v>
      </c>
      <c r="T49" s="21">
        <v>23</v>
      </c>
      <c r="U49" s="21">
        <v>27</v>
      </c>
    </row>
    <row r="50" spans="2:21" s="2" customFormat="1" ht="12" customHeight="1">
      <c r="B50" s="6"/>
      <c r="C50" s="12"/>
      <c r="D50" s="5" t="s">
        <v>55</v>
      </c>
      <c r="E50" s="24">
        <v>2446</v>
      </c>
      <c r="F50" s="24">
        <f t="shared" si="15"/>
        <v>2</v>
      </c>
      <c r="G50" s="24">
        <v>6</v>
      </c>
      <c r="H50" s="24">
        <v>4</v>
      </c>
      <c r="I50" s="24">
        <f t="shared" si="16"/>
        <v>9336</v>
      </c>
      <c r="J50" s="24">
        <v>4583</v>
      </c>
      <c r="K50" s="24">
        <v>4753</v>
      </c>
      <c r="L50" s="24">
        <v>13</v>
      </c>
      <c r="M50" s="24">
        <f t="shared" si="17"/>
        <v>2</v>
      </c>
      <c r="N50" s="24">
        <v>7</v>
      </c>
      <c r="O50" s="24">
        <v>5</v>
      </c>
      <c r="P50" s="24">
        <f t="shared" si="18"/>
        <v>11</v>
      </c>
      <c r="Q50" s="24">
        <v>20</v>
      </c>
      <c r="R50" s="24">
        <v>9</v>
      </c>
      <c r="S50" s="21">
        <f t="shared" si="19"/>
        <v>2</v>
      </c>
      <c r="T50" s="21">
        <v>1</v>
      </c>
      <c r="U50" s="21">
        <v>1</v>
      </c>
    </row>
    <row r="51" spans="2:21" s="2" customFormat="1" ht="12" customHeight="1">
      <c r="B51" s="6"/>
      <c r="C51" s="12"/>
      <c r="D51" s="5" t="s">
        <v>56</v>
      </c>
      <c r="E51" s="24">
        <v>5331</v>
      </c>
      <c r="F51" s="24">
        <f t="shared" si="15"/>
        <v>17</v>
      </c>
      <c r="G51" s="24">
        <v>25</v>
      </c>
      <c r="H51" s="24">
        <v>8</v>
      </c>
      <c r="I51" s="24">
        <f t="shared" si="16"/>
        <v>21319</v>
      </c>
      <c r="J51" s="24">
        <v>10461</v>
      </c>
      <c r="K51" s="24">
        <v>10858</v>
      </c>
      <c r="L51" s="24">
        <v>70</v>
      </c>
      <c r="M51" s="24">
        <f t="shared" si="17"/>
        <v>16</v>
      </c>
      <c r="N51" s="24">
        <v>28</v>
      </c>
      <c r="O51" s="24">
        <v>12</v>
      </c>
      <c r="P51" s="24">
        <f t="shared" si="18"/>
        <v>54</v>
      </c>
      <c r="Q51" s="24">
        <v>82</v>
      </c>
      <c r="R51" s="24">
        <v>28</v>
      </c>
      <c r="S51" s="21">
        <f t="shared" si="19"/>
        <v>17</v>
      </c>
      <c r="T51" s="21">
        <v>9</v>
      </c>
      <c r="U51" s="21">
        <v>8</v>
      </c>
    </row>
    <row r="52" spans="2:21" s="2" customFormat="1" ht="12" customHeight="1">
      <c r="B52" s="6"/>
      <c r="C52" s="12"/>
      <c r="D52" s="5" t="s">
        <v>57</v>
      </c>
      <c r="E52" s="24">
        <v>1077</v>
      </c>
      <c r="F52" s="24">
        <f t="shared" si="15"/>
        <v>0</v>
      </c>
      <c r="G52" s="24">
        <v>0</v>
      </c>
      <c r="H52" s="24">
        <v>0</v>
      </c>
      <c r="I52" s="24">
        <f t="shared" si="16"/>
        <v>3697</v>
      </c>
      <c r="J52" s="24">
        <v>1827</v>
      </c>
      <c r="K52" s="24">
        <v>1870</v>
      </c>
      <c r="L52" s="24">
        <v>1</v>
      </c>
      <c r="M52" s="24">
        <f t="shared" si="17"/>
        <v>3</v>
      </c>
      <c r="N52" s="24">
        <v>4</v>
      </c>
      <c r="O52" s="24">
        <v>1</v>
      </c>
      <c r="P52" s="24">
        <f t="shared" si="18"/>
        <v>-2</v>
      </c>
      <c r="Q52" s="24">
        <v>3</v>
      </c>
      <c r="R52" s="24">
        <v>5</v>
      </c>
      <c r="S52" s="21">
        <f t="shared" si="19"/>
        <v>4</v>
      </c>
      <c r="T52" s="21">
        <v>2</v>
      </c>
      <c r="U52" s="21">
        <v>2</v>
      </c>
    </row>
    <row r="53" spans="2:21" s="2" customFormat="1" ht="12" customHeight="1">
      <c r="B53" s="6"/>
      <c r="C53" s="12"/>
      <c r="D53" s="5" t="s">
        <v>58</v>
      </c>
      <c r="E53" s="24">
        <v>478</v>
      </c>
      <c r="F53" s="24">
        <f t="shared" si="15"/>
        <v>-1</v>
      </c>
      <c r="G53" s="24">
        <v>0</v>
      </c>
      <c r="H53" s="24">
        <v>1</v>
      </c>
      <c r="I53" s="24">
        <f t="shared" si="16"/>
        <v>1518</v>
      </c>
      <c r="J53" s="24">
        <v>729</v>
      </c>
      <c r="K53" s="24">
        <v>789</v>
      </c>
      <c r="L53" s="24">
        <v>-2</v>
      </c>
      <c r="M53" s="24">
        <f t="shared" si="17"/>
        <v>-3</v>
      </c>
      <c r="N53" s="24">
        <v>1</v>
      </c>
      <c r="O53" s="24">
        <v>4</v>
      </c>
      <c r="P53" s="24">
        <f t="shared" si="18"/>
        <v>1</v>
      </c>
      <c r="Q53" s="24">
        <v>3</v>
      </c>
      <c r="R53" s="24">
        <v>2</v>
      </c>
      <c r="S53" s="21">
        <f t="shared" si="19"/>
        <v>2</v>
      </c>
      <c r="T53" s="21">
        <v>2</v>
      </c>
      <c r="U53" s="21">
        <v>0</v>
      </c>
    </row>
    <row r="54" spans="2:21" s="2" customFormat="1" ht="12" customHeight="1">
      <c r="B54" s="6"/>
      <c r="C54" s="12"/>
      <c r="D54" s="5" t="s">
        <v>59</v>
      </c>
      <c r="E54" s="24">
        <v>700</v>
      </c>
      <c r="F54" s="24">
        <f t="shared" si="15"/>
        <v>-1</v>
      </c>
      <c r="G54" s="24">
        <v>0</v>
      </c>
      <c r="H54" s="24">
        <v>1</v>
      </c>
      <c r="I54" s="24">
        <f t="shared" si="16"/>
        <v>2190</v>
      </c>
      <c r="J54" s="24">
        <v>1088</v>
      </c>
      <c r="K54" s="24">
        <v>1102</v>
      </c>
      <c r="L54" s="24">
        <v>-2</v>
      </c>
      <c r="M54" s="24">
        <f t="shared" si="17"/>
        <v>-2</v>
      </c>
      <c r="N54" s="24">
        <v>1</v>
      </c>
      <c r="O54" s="24">
        <v>3</v>
      </c>
      <c r="P54" s="24">
        <f t="shared" si="18"/>
        <v>0</v>
      </c>
      <c r="Q54" s="24">
        <v>2</v>
      </c>
      <c r="R54" s="24">
        <v>2</v>
      </c>
      <c r="S54" s="21">
        <f t="shared" si="19"/>
        <v>2</v>
      </c>
      <c r="T54" s="21">
        <v>1</v>
      </c>
      <c r="U54" s="21">
        <v>1</v>
      </c>
    </row>
    <row r="55" spans="2:21" s="2" customFormat="1" ht="12" customHeight="1">
      <c r="B55" s="6"/>
      <c r="C55" s="12"/>
      <c r="D55" s="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  <c r="T55" s="21"/>
      <c r="U55" s="21"/>
    </row>
    <row r="56" spans="2:21" s="2" customFormat="1" ht="12" customHeight="1">
      <c r="B56" s="6"/>
      <c r="C56" s="70" t="s">
        <v>60</v>
      </c>
      <c r="D56" s="68"/>
      <c r="E56" s="22">
        <f>SUM(E57:E60)</f>
        <v>9960</v>
      </c>
      <c r="F56" s="25">
        <f>G56-H56</f>
        <v>8</v>
      </c>
      <c r="G56" s="22">
        <f>SUM(G57:G60)</f>
        <v>15</v>
      </c>
      <c r="H56" s="22">
        <f>SUM(H57:H60)</f>
        <v>7</v>
      </c>
      <c r="I56" s="22">
        <f>J56+K56</f>
        <v>39346</v>
      </c>
      <c r="J56" s="22">
        <f>SUM(J57:J60)</f>
        <v>19278</v>
      </c>
      <c r="K56" s="22">
        <f>SUM(K57:K60)</f>
        <v>20068</v>
      </c>
      <c r="L56" s="22">
        <f>SUM(L57:L60)</f>
        <v>22</v>
      </c>
      <c r="M56" s="22">
        <f>N56-O56</f>
        <v>15</v>
      </c>
      <c r="N56" s="22">
        <f>SUM(N57:N60)</f>
        <v>39</v>
      </c>
      <c r="O56" s="22">
        <f>SUM(O57:O60)</f>
        <v>24</v>
      </c>
      <c r="P56" s="22">
        <f>Q56-R56</f>
        <v>7</v>
      </c>
      <c r="Q56" s="22">
        <f>SUM(Q57:Q60)</f>
        <v>58</v>
      </c>
      <c r="R56" s="22">
        <f>SUM(R57:R60)</f>
        <v>51</v>
      </c>
      <c r="S56" s="23">
        <f>T56+U56</f>
        <v>33</v>
      </c>
      <c r="T56" s="23">
        <f>SUM(T57:T60)</f>
        <v>16</v>
      </c>
      <c r="U56" s="23">
        <f>SUM(U57:U60)</f>
        <v>17</v>
      </c>
    </row>
    <row r="57" spans="2:21" s="2" customFormat="1" ht="12" customHeight="1">
      <c r="B57" s="6"/>
      <c r="C57" s="12"/>
      <c r="D57" s="5" t="s">
        <v>61</v>
      </c>
      <c r="E57" s="24">
        <v>1199</v>
      </c>
      <c r="F57" s="24">
        <f>G57-H57</f>
        <v>0</v>
      </c>
      <c r="G57" s="24">
        <v>0</v>
      </c>
      <c r="H57" s="24">
        <v>0</v>
      </c>
      <c r="I57" s="24">
        <f>J57+K57</f>
        <v>5118</v>
      </c>
      <c r="J57" s="24">
        <v>2552</v>
      </c>
      <c r="K57" s="24">
        <v>2566</v>
      </c>
      <c r="L57" s="24">
        <v>-8</v>
      </c>
      <c r="M57" s="24">
        <f>N57-O57</f>
        <v>-1</v>
      </c>
      <c r="N57" s="24">
        <v>3</v>
      </c>
      <c r="O57" s="24">
        <v>4</v>
      </c>
      <c r="P57" s="24">
        <f>Q57-R57</f>
        <v>-7</v>
      </c>
      <c r="Q57" s="24">
        <v>1</v>
      </c>
      <c r="R57" s="24">
        <v>8</v>
      </c>
      <c r="S57" s="21">
        <f>T57+U57</f>
        <v>8</v>
      </c>
      <c r="T57" s="21">
        <v>5</v>
      </c>
      <c r="U57" s="21">
        <v>3</v>
      </c>
    </row>
    <row r="58" spans="2:21" s="2" customFormat="1" ht="12" customHeight="1">
      <c r="B58" s="6"/>
      <c r="C58" s="12"/>
      <c r="D58" s="5" t="s">
        <v>62</v>
      </c>
      <c r="E58" s="24">
        <v>3879</v>
      </c>
      <c r="F58" s="24">
        <f>G58-H58</f>
        <v>1</v>
      </c>
      <c r="G58" s="24">
        <v>7</v>
      </c>
      <c r="H58" s="24">
        <v>6</v>
      </c>
      <c r="I58" s="24">
        <f>J58+K58</f>
        <v>14753</v>
      </c>
      <c r="J58" s="24">
        <v>7234</v>
      </c>
      <c r="K58" s="24">
        <v>7519</v>
      </c>
      <c r="L58" s="24">
        <v>6</v>
      </c>
      <c r="M58" s="24">
        <f>N58-O58</f>
        <v>8</v>
      </c>
      <c r="N58" s="24">
        <v>15</v>
      </c>
      <c r="O58" s="24">
        <v>7</v>
      </c>
      <c r="P58" s="24">
        <f>Q58-R58</f>
        <v>-2</v>
      </c>
      <c r="Q58" s="24">
        <v>20</v>
      </c>
      <c r="R58" s="24">
        <v>22</v>
      </c>
      <c r="S58" s="21">
        <f>T58+U58</f>
        <v>10</v>
      </c>
      <c r="T58" s="21">
        <v>4</v>
      </c>
      <c r="U58" s="21">
        <v>6</v>
      </c>
    </row>
    <row r="59" spans="2:21" s="2" customFormat="1" ht="12" customHeight="1">
      <c r="B59" s="6"/>
      <c r="C59" s="12"/>
      <c r="D59" s="5" t="s">
        <v>63</v>
      </c>
      <c r="E59" s="24">
        <v>1545</v>
      </c>
      <c r="F59" s="24">
        <f>G59-H59</f>
        <v>-1</v>
      </c>
      <c r="G59" s="24">
        <v>0</v>
      </c>
      <c r="H59" s="24">
        <v>1</v>
      </c>
      <c r="I59" s="24">
        <f>J59+K59</f>
        <v>5518</v>
      </c>
      <c r="J59" s="24">
        <v>2639</v>
      </c>
      <c r="K59" s="24">
        <v>2879</v>
      </c>
      <c r="L59" s="24">
        <v>-3</v>
      </c>
      <c r="M59" s="24">
        <f>N59-O59</f>
        <v>-2</v>
      </c>
      <c r="N59" s="24">
        <v>3</v>
      </c>
      <c r="O59" s="24">
        <v>5</v>
      </c>
      <c r="P59" s="24">
        <f>Q59-R59</f>
        <v>-1</v>
      </c>
      <c r="Q59" s="24">
        <v>7</v>
      </c>
      <c r="R59" s="24">
        <v>8</v>
      </c>
      <c r="S59" s="21">
        <f>T59+U59</f>
        <v>5</v>
      </c>
      <c r="T59" s="21">
        <v>3</v>
      </c>
      <c r="U59" s="21">
        <v>2</v>
      </c>
    </row>
    <row r="60" spans="2:21" s="2" customFormat="1" ht="12" customHeight="1">
      <c r="B60" s="6"/>
      <c r="C60" s="12"/>
      <c r="D60" s="5" t="s">
        <v>64</v>
      </c>
      <c r="E60" s="24">
        <v>3337</v>
      </c>
      <c r="F60" s="24">
        <f>G60-H60</f>
        <v>8</v>
      </c>
      <c r="G60" s="24">
        <v>8</v>
      </c>
      <c r="H60" s="24">
        <v>0</v>
      </c>
      <c r="I60" s="24">
        <f>J60+K60</f>
        <v>13957</v>
      </c>
      <c r="J60" s="24">
        <v>6853</v>
      </c>
      <c r="K60" s="24">
        <v>7104</v>
      </c>
      <c r="L60" s="24">
        <v>27</v>
      </c>
      <c r="M60" s="24">
        <f>N60-O60</f>
        <v>10</v>
      </c>
      <c r="N60" s="24">
        <v>18</v>
      </c>
      <c r="O60" s="24">
        <v>8</v>
      </c>
      <c r="P60" s="24">
        <f>Q60-R60</f>
        <v>17</v>
      </c>
      <c r="Q60" s="24">
        <v>30</v>
      </c>
      <c r="R60" s="24">
        <v>13</v>
      </c>
      <c r="S60" s="21">
        <f>T60+U60</f>
        <v>10</v>
      </c>
      <c r="T60" s="21">
        <v>4</v>
      </c>
      <c r="U60" s="21">
        <v>6</v>
      </c>
    </row>
    <row r="61" spans="2:21" s="2" customFormat="1" ht="12" customHeight="1">
      <c r="B61" s="6"/>
      <c r="C61" s="12"/>
      <c r="D61" s="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  <c r="T61" s="21"/>
      <c r="U61" s="21"/>
    </row>
    <row r="62" spans="2:21" s="2" customFormat="1" ht="12" customHeight="1">
      <c r="B62" s="6"/>
      <c r="C62" s="70" t="s">
        <v>65</v>
      </c>
      <c r="D62" s="68"/>
      <c r="E62" s="22">
        <f>E63</f>
        <v>5193</v>
      </c>
      <c r="F62" s="25">
        <f>G62-H62</f>
        <v>3</v>
      </c>
      <c r="G62" s="22">
        <f>G63</f>
        <v>11</v>
      </c>
      <c r="H62" s="22">
        <f>H63</f>
        <v>8</v>
      </c>
      <c r="I62" s="22">
        <f>J62+K62</f>
        <v>18938</v>
      </c>
      <c r="J62" s="22">
        <f>J63</f>
        <v>9166</v>
      </c>
      <c r="K62" s="22">
        <f>K63</f>
        <v>9772</v>
      </c>
      <c r="L62" s="22">
        <f>L63</f>
        <v>8</v>
      </c>
      <c r="M62" s="22">
        <f>N62-O62</f>
        <v>3</v>
      </c>
      <c r="N62" s="22">
        <f>N63</f>
        <v>12</v>
      </c>
      <c r="O62" s="22">
        <f>O63</f>
        <v>9</v>
      </c>
      <c r="P62" s="22">
        <f>Q62-R62</f>
        <v>5</v>
      </c>
      <c r="Q62" s="22">
        <f>Q63</f>
        <v>46</v>
      </c>
      <c r="R62" s="22">
        <f>R63</f>
        <v>41</v>
      </c>
      <c r="S62" s="23">
        <f>T62+U62</f>
        <v>31</v>
      </c>
      <c r="T62" s="23">
        <f>T63</f>
        <v>13</v>
      </c>
      <c r="U62" s="23">
        <f>U63</f>
        <v>18</v>
      </c>
    </row>
    <row r="63" spans="2:21" s="2" customFormat="1" ht="12" customHeight="1">
      <c r="B63" s="6"/>
      <c r="C63" s="12"/>
      <c r="D63" s="5" t="s">
        <v>66</v>
      </c>
      <c r="E63" s="24">
        <v>5193</v>
      </c>
      <c r="F63" s="24">
        <f>G63-H63</f>
        <v>3</v>
      </c>
      <c r="G63" s="24">
        <v>11</v>
      </c>
      <c r="H63" s="24">
        <v>8</v>
      </c>
      <c r="I63" s="24">
        <f>J63+K63</f>
        <v>18938</v>
      </c>
      <c r="J63" s="24">
        <v>9166</v>
      </c>
      <c r="K63" s="24">
        <v>9772</v>
      </c>
      <c r="L63" s="24">
        <v>8</v>
      </c>
      <c r="M63" s="24">
        <f>N63-O63</f>
        <v>3</v>
      </c>
      <c r="N63" s="24">
        <v>12</v>
      </c>
      <c r="O63" s="24">
        <v>9</v>
      </c>
      <c r="P63" s="24">
        <f>Q63-R63</f>
        <v>5</v>
      </c>
      <c r="Q63" s="24">
        <v>46</v>
      </c>
      <c r="R63" s="24">
        <v>41</v>
      </c>
      <c r="S63" s="21">
        <f>T63+U63</f>
        <v>31</v>
      </c>
      <c r="T63" s="21">
        <v>13</v>
      </c>
      <c r="U63" s="21">
        <v>18</v>
      </c>
    </row>
    <row r="64" spans="2:21" s="2" customFormat="1" ht="12" customHeight="1">
      <c r="B64" s="6"/>
      <c r="C64" s="12"/>
      <c r="D64" s="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1"/>
      <c r="U64" s="21"/>
    </row>
    <row r="65" spans="2:21" s="2" customFormat="1" ht="12" customHeight="1">
      <c r="B65" s="6"/>
      <c r="C65" s="70" t="s">
        <v>67</v>
      </c>
      <c r="D65" s="68"/>
      <c r="E65" s="22">
        <f>SUM(E66:E73)</f>
        <v>21244</v>
      </c>
      <c r="F65" s="25">
        <f aca="true" t="shared" si="20" ref="F65:F73">G65-H65</f>
        <v>1</v>
      </c>
      <c r="G65" s="22">
        <f>SUM(G66:G73)</f>
        <v>54</v>
      </c>
      <c r="H65" s="22">
        <f>SUM(H66:H73)</f>
        <v>53</v>
      </c>
      <c r="I65" s="22">
        <f aca="true" t="shared" si="21" ref="I65:I73">J65+K65</f>
        <v>74093</v>
      </c>
      <c r="J65" s="22">
        <f>SUM(J66:J74)</f>
        <v>36572</v>
      </c>
      <c r="K65" s="22">
        <f>SUM(K66:K74)</f>
        <v>37521</v>
      </c>
      <c r="L65" s="22">
        <f>SUM(L66:L73)</f>
        <v>32</v>
      </c>
      <c r="M65" s="22">
        <f aca="true" t="shared" si="22" ref="M65:M73">N65-O65</f>
        <v>23</v>
      </c>
      <c r="N65" s="22">
        <f>SUM(N66:N73)</f>
        <v>65</v>
      </c>
      <c r="O65" s="22">
        <f>SUM(O66:O73)</f>
        <v>42</v>
      </c>
      <c r="P65" s="22">
        <f aca="true" t="shared" si="23" ref="P65:P73">Q65-R65</f>
        <v>9</v>
      </c>
      <c r="Q65" s="22">
        <f>SUM(Q66:Q73)</f>
        <v>172</v>
      </c>
      <c r="R65" s="22">
        <f>SUM(R66:R73)</f>
        <v>163</v>
      </c>
      <c r="S65" s="23">
        <f>T65+U65</f>
        <v>72</v>
      </c>
      <c r="T65" s="23">
        <f>SUM(T66:T73)</f>
        <v>40</v>
      </c>
      <c r="U65" s="23">
        <f>SUM(U66:U73)</f>
        <v>32</v>
      </c>
    </row>
    <row r="66" spans="2:21" s="2" customFormat="1" ht="12" customHeight="1">
      <c r="B66" s="6"/>
      <c r="C66" s="12"/>
      <c r="D66" s="5" t="s">
        <v>68</v>
      </c>
      <c r="E66" s="24">
        <v>5515</v>
      </c>
      <c r="F66" s="24">
        <f t="shared" si="20"/>
        <v>-3</v>
      </c>
      <c r="G66" s="24">
        <v>7</v>
      </c>
      <c r="H66" s="24">
        <v>10</v>
      </c>
      <c r="I66" s="24">
        <f t="shared" si="21"/>
        <v>20185</v>
      </c>
      <c r="J66" s="24">
        <v>9837</v>
      </c>
      <c r="K66" s="24">
        <v>10348</v>
      </c>
      <c r="L66" s="24">
        <v>-6</v>
      </c>
      <c r="M66" s="24">
        <f t="shared" si="22"/>
        <v>4</v>
      </c>
      <c r="N66" s="24">
        <v>19</v>
      </c>
      <c r="O66" s="24">
        <v>15</v>
      </c>
      <c r="P66" s="24">
        <f t="shared" si="23"/>
        <v>-10</v>
      </c>
      <c r="Q66" s="24">
        <v>25</v>
      </c>
      <c r="R66" s="24">
        <v>35</v>
      </c>
      <c r="S66" s="21">
        <f>T66+U66</f>
        <v>15</v>
      </c>
      <c r="T66" s="21">
        <v>8</v>
      </c>
      <c r="U66" s="21">
        <v>7</v>
      </c>
    </row>
    <row r="67" spans="2:21" s="2" customFormat="1" ht="12" customHeight="1">
      <c r="B67" s="6"/>
      <c r="C67" s="12"/>
      <c r="D67" s="5" t="s">
        <v>41</v>
      </c>
      <c r="E67" s="24">
        <v>641</v>
      </c>
      <c r="F67" s="24">
        <f t="shared" si="20"/>
        <v>0</v>
      </c>
      <c r="G67" s="24">
        <v>0</v>
      </c>
      <c r="H67" s="24">
        <v>0</v>
      </c>
      <c r="I67" s="24">
        <f t="shared" si="21"/>
        <v>2747</v>
      </c>
      <c r="J67" s="24">
        <v>1334</v>
      </c>
      <c r="K67" s="24">
        <v>1413</v>
      </c>
      <c r="L67" s="24">
        <v>-5</v>
      </c>
      <c r="M67" s="24">
        <f t="shared" si="22"/>
        <v>-3</v>
      </c>
      <c r="N67" s="24">
        <v>2</v>
      </c>
      <c r="O67" s="24">
        <v>5</v>
      </c>
      <c r="P67" s="24">
        <f t="shared" si="23"/>
        <v>-2</v>
      </c>
      <c r="Q67" s="24">
        <v>2</v>
      </c>
      <c r="R67" s="24">
        <v>4</v>
      </c>
      <c r="S67" s="21">
        <f aca="true" t="shared" si="24" ref="S67:S73">T67+U67</f>
        <v>2</v>
      </c>
      <c r="T67" s="21">
        <v>2</v>
      </c>
      <c r="U67" s="21">
        <v>0</v>
      </c>
    </row>
    <row r="68" spans="2:21" s="2" customFormat="1" ht="12" customHeight="1">
      <c r="B68" s="6"/>
      <c r="C68" s="12"/>
      <c r="D68" s="5" t="s">
        <v>69</v>
      </c>
      <c r="E68" s="24">
        <v>4527</v>
      </c>
      <c r="F68" s="24">
        <f t="shared" si="20"/>
        <v>1</v>
      </c>
      <c r="G68" s="24">
        <v>6</v>
      </c>
      <c r="H68" s="24">
        <v>5</v>
      </c>
      <c r="I68" s="24">
        <f t="shared" si="21"/>
        <v>17022</v>
      </c>
      <c r="J68" s="24">
        <v>8272</v>
      </c>
      <c r="K68" s="24">
        <v>8750</v>
      </c>
      <c r="L68" s="24">
        <v>15</v>
      </c>
      <c r="M68" s="24">
        <f t="shared" si="22"/>
        <v>3</v>
      </c>
      <c r="N68" s="24">
        <v>16</v>
      </c>
      <c r="O68" s="24">
        <v>13</v>
      </c>
      <c r="P68" s="24">
        <f t="shared" si="23"/>
        <v>12</v>
      </c>
      <c r="Q68" s="24">
        <v>26</v>
      </c>
      <c r="R68" s="24">
        <v>14</v>
      </c>
      <c r="S68" s="21">
        <f t="shared" si="24"/>
        <v>13</v>
      </c>
      <c r="T68" s="21">
        <v>5</v>
      </c>
      <c r="U68" s="21">
        <v>8</v>
      </c>
    </row>
    <row r="69" spans="2:21" s="2" customFormat="1" ht="12" customHeight="1">
      <c r="B69" s="6"/>
      <c r="C69" s="12"/>
      <c r="D69" s="5" t="s">
        <v>70</v>
      </c>
      <c r="E69" s="24">
        <v>1993</v>
      </c>
      <c r="F69" s="24">
        <f t="shared" si="20"/>
        <v>-1</v>
      </c>
      <c r="G69" s="24">
        <v>4</v>
      </c>
      <c r="H69" s="24">
        <v>5</v>
      </c>
      <c r="I69" s="24">
        <f t="shared" si="21"/>
        <v>7162</v>
      </c>
      <c r="J69" s="24">
        <v>3547</v>
      </c>
      <c r="K69" s="24">
        <v>3615</v>
      </c>
      <c r="L69" s="24">
        <v>-6</v>
      </c>
      <c r="M69" s="24">
        <f t="shared" si="22"/>
        <v>4</v>
      </c>
      <c r="N69" s="24">
        <v>4</v>
      </c>
      <c r="O69" s="24">
        <v>0</v>
      </c>
      <c r="P69" s="24">
        <f t="shared" si="23"/>
        <v>-10</v>
      </c>
      <c r="Q69" s="24">
        <v>12</v>
      </c>
      <c r="R69" s="24">
        <v>22</v>
      </c>
      <c r="S69" s="21">
        <f t="shared" si="24"/>
        <v>15</v>
      </c>
      <c r="T69" s="21">
        <v>7</v>
      </c>
      <c r="U69" s="21">
        <v>8</v>
      </c>
    </row>
    <row r="70" spans="2:21" s="2" customFormat="1" ht="12" customHeight="1">
      <c r="B70" s="6"/>
      <c r="C70" s="12"/>
      <c r="D70" s="5" t="s">
        <v>71</v>
      </c>
      <c r="E70" s="24">
        <v>2904</v>
      </c>
      <c r="F70" s="24">
        <f t="shared" si="20"/>
        <v>5</v>
      </c>
      <c r="G70" s="24">
        <v>9</v>
      </c>
      <c r="H70" s="24">
        <v>4</v>
      </c>
      <c r="I70" s="24">
        <f t="shared" si="21"/>
        <v>10805</v>
      </c>
      <c r="J70" s="24">
        <v>5360</v>
      </c>
      <c r="K70" s="24">
        <v>5445</v>
      </c>
      <c r="L70" s="24">
        <v>17</v>
      </c>
      <c r="M70" s="24">
        <f t="shared" si="22"/>
        <v>3</v>
      </c>
      <c r="N70" s="24">
        <v>7</v>
      </c>
      <c r="O70" s="24">
        <v>4</v>
      </c>
      <c r="P70" s="24">
        <f t="shared" si="23"/>
        <v>14</v>
      </c>
      <c r="Q70" s="24">
        <v>27</v>
      </c>
      <c r="R70" s="24">
        <v>13</v>
      </c>
      <c r="S70" s="21">
        <f t="shared" si="24"/>
        <v>4</v>
      </c>
      <c r="T70" s="21">
        <v>2</v>
      </c>
      <c r="U70" s="21">
        <v>2</v>
      </c>
    </row>
    <row r="71" spans="2:21" s="2" customFormat="1" ht="12" customHeight="1">
      <c r="B71" s="6"/>
      <c r="C71" s="12"/>
      <c r="D71" s="5" t="s">
        <v>72</v>
      </c>
      <c r="E71" s="24">
        <v>3465</v>
      </c>
      <c r="F71" s="24">
        <f t="shared" si="20"/>
        <v>0</v>
      </c>
      <c r="G71" s="24">
        <v>24</v>
      </c>
      <c r="H71" s="24">
        <v>24</v>
      </c>
      <c r="I71" s="24">
        <f t="shared" si="21"/>
        <v>9229</v>
      </c>
      <c r="J71" s="24">
        <v>4482</v>
      </c>
      <c r="K71" s="24">
        <v>4747</v>
      </c>
      <c r="L71" s="24">
        <v>5</v>
      </c>
      <c r="M71" s="24">
        <f t="shared" si="22"/>
        <v>6</v>
      </c>
      <c r="N71" s="24">
        <v>9</v>
      </c>
      <c r="O71" s="24">
        <v>3</v>
      </c>
      <c r="P71" s="24">
        <f t="shared" si="23"/>
        <v>-1</v>
      </c>
      <c r="Q71" s="24">
        <v>59</v>
      </c>
      <c r="R71" s="24">
        <v>60</v>
      </c>
      <c r="S71" s="21">
        <f t="shared" si="24"/>
        <v>21</v>
      </c>
      <c r="T71" s="21">
        <v>14</v>
      </c>
      <c r="U71" s="21">
        <v>7</v>
      </c>
    </row>
    <row r="72" spans="2:21" s="2" customFormat="1" ht="12" customHeight="1">
      <c r="B72" s="6"/>
      <c r="C72" s="12"/>
      <c r="D72" s="5" t="s">
        <v>73</v>
      </c>
      <c r="E72" s="24">
        <v>651</v>
      </c>
      <c r="F72" s="24">
        <f t="shared" si="20"/>
        <v>2</v>
      </c>
      <c r="G72" s="24">
        <v>3</v>
      </c>
      <c r="H72" s="24">
        <v>1</v>
      </c>
      <c r="I72" s="24">
        <f t="shared" si="21"/>
        <v>2265</v>
      </c>
      <c r="J72" s="24">
        <v>1144</v>
      </c>
      <c r="K72" s="24">
        <v>1121</v>
      </c>
      <c r="L72" s="24">
        <v>9</v>
      </c>
      <c r="M72" s="24">
        <f t="shared" si="22"/>
        <v>1</v>
      </c>
      <c r="N72" s="24">
        <v>2</v>
      </c>
      <c r="O72" s="24">
        <v>1</v>
      </c>
      <c r="P72" s="24">
        <f t="shared" si="23"/>
        <v>8</v>
      </c>
      <c r="Q72" s="24">
        <v>14</v>
      </c>
      <c r="R72" s="24">
        <v>6</v>
      </c>
      <c r="S72" s="21">
        <f t="shared" si="24"/>
        <v>1</v>
      </c>
      <c r="T72" s="21">
        <v>1</v>
      </c>
      <c r="U72" s="21">
        <v>0</v>
      </c>
    </row>
    <row r="73" spans="2:21" s="2" customFormat="1" ht="12" customHeight="1">
      <c r="B73" s="6"/>
      <c r="C73" s="12"/>
      <c r="D73" s="5" t="s">
        <v>74</v>
      </c>
      <c r="E73" s="24">
        <v>1548</v>
      </c>
      <c r="F73" s="24">
        <f t="shared" si="20"/>
        <v>-3</v>
      </c>
      <c r="G73" s="24">
        <v>1</v>
      </c>
      <c r="H73" s="24">
        <v>4</v>
      </c>
      <c r="I73" s="24">
        <f t="shared" si="21"/>
        <v>4678</v>
      </c>
      <c r="J73" s="24">
        <v>2596</v>
      </c>
      <c r="K73" s="24">
        <v>2082</v>
      </c>
      <c r="L73" s="24">
        <v>3</v>
      </c>
      <c r="M73" s="24">
        <f t="shared" si="22"/>
        <v>5</v>
      </c>
      <c r="N73" s="24">
        <v>6</v>
      </c>
      <c r="O73" s="24">
        <v>1</v>
      </c>
      <c r="P73" s="24">
        <f t="shared" si="23"/>
        <v>-2</v>
      </c>
      <c r="Q73" s="24">
        <v>7</v>
      </c>
      <c r="R73" s="24">
        <v>9</v>
      </c>
      <c r="S73" s="21">
        <f t="shared" si="24"/>
        <v>1</v>
      </c>
      <c r="T73" s="21">
        <v>1</v>
      </c>
      <c r="U73" s="21">
        <v>0</v>
      </c>
    </row>
    <row r="74" spans="2:21" s="2" customFormat="1" ht="12" customHeight="1">
      <c r="B74" s="6"/>
      <c r="C74" s="12"/>
      <c r="D74" s="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1"/>
      <c r="T74" s="21"/>
      <c r="U74" s="21"/>
    </row>
    <row r="75" spans="2:21" s="2" customFormat="1" ht="12" customHeight="1">
      <c r="B75" s="6"/>
      <c r="C75" s="70" t="s">
        <v>75</v>
      </c>
      <c r="D75" s="68"/>
      <c r="E75" s="22">
        <f>SUM(E76:E83)</f>
        <v>15600</v>
      </c>
      <c r="F75" s="25">
        <f aca="true" t="shared" si="25" ref="F75:F83">G75-H75</f>
        <v>4</v>
      </c>
      <c r="G75" s="22">
        <f>SUM(G76:G83)</f>
        <v>53</v>
      </c>
      <c r="H75" s="22">
        <f>SUM(H76:H83)</f>
        <v>49</v>
      </c>
      <c r="I75" s="22">
        <f aca="true" t="shared" si="26" ref="I75:I83">J75+K75</f>
        <v>55555</v>
      </c>
      <c r="J75" s="22">
        <f>SUM(J76:J84)</f>
        <v>27420</v>
      </c>
      <c r="K75" s="22">
        <f>SUM(K76:K84)</f>
        <v>28135</v>
      </c>
      <c r="L75" s="22">
        <f>SUM(L76:L83)</f>
        <v>28</v>
      </c>
      <c r="M75" s="22">
        <f aca="true" t="shared" si="27" ref="M75:M83">N75-O75</f>
        <v>19</v>
      </c>
      <c r="N75" s="22">
        <f>SUM(N76:N83)</f>
        <v>61</v>
      </c>
      <c r="O75" s="22">
        <f>SUM(O76:O83)</f>
        <v>42</v>
      </c>
      <c r="P75" s="22">
        <f aca="true" t="shared" si="28" ref="P75:P83">Q75-R75</f>
        <v>9</v>
      </c>
      <c r="Q75" s="22">
        <f>SUM(Q76:Q83)</f>
        <v>175</v>
      </c>
      <c r="R75" s="22">
        <f>SUM(R76:R83)</f>
        <v>166</v>
      </c>
      <c r="S75" s="23">
        <f>T75+U75</f>
        <v>96</v>
      </c>
      <c r="T75" s="23">
        <f>SUM(T76:T83)</f>
        <v>47</v>
      </c>
      <c r="U75" s="23">
        <f>SUM(U76:U83)</f>
        <v>49</v>
      </c>
    </row>
    <row r="76" spans="2:21" s="2" customFormat="1" ht="12" customHeight="1">
      <c r="B76" s="6"/>
      <c r="C76" s="12"/>
      <c r="D76" s="5" t="s">
        <v>76</v>
      </c>
      <c r="E76" s="24">
        <v>801</v>
      </c>
      <c r="F76" s="24">
        <f t="shared" si="25"/>
        <v>2</v>
      </c>
      <c r="G76" s="24">
        <v>4</v>
      </c>
      <c r="H76" s="24">
        <v>2</v>
      </c>
      <c r="I76" s="24">
        <f t="shared" si="26"/>
        <v>3183</v>
      </c>
      <c r="J76" s="24">
        <v>1589</v>
      </c>
      <c r="K76" s="24">
        <v>1594</v>
      </c>
      <c r="L76" s="24">
        <v>4</v>
      </c>
      <c r="M76" s="24">
        <f t="shared" si="27"/>
        <v>1</v>
      </c>
      <c r="N76" s="24">
        <v>2</v>
      </c>
      <c r="O76" s="24">
        <v>1</v>
      </c>
      <c r="P76" s="24">
        <f t="shared" si="28"/>
        <v>3</v>
      </c>
      <c r="Q76" s="24">
        <v>14</v>
      </c>
      <c r="R76" s="24">
        <v>11</v>
      </c>
      <c r="S76" s="21">
        <f>T76+U76</f>
        <v>10</v>
      </c>
      <c r="T76" s="21">
        <v>3</v>
      </c>
      <c r="U76" s="21">
        <v>7</v>
      </c>
    </row>
    <row r="77" spans="2:21" s="2" customFormat="1" ht="12" customHeight="1">
      <c r="B77" s="6"/>
      <c r="C77" s="12"/>
      <c r="D77" s="5" t="s">
        <v>77</v>
      </c>
      <c r="E77" s="24">
        <v>1810</v>
      </c>
      <c r="F77" s="24">
        <f t="shared" si="25"/>
        <v>0</v>
      </c>
      <c r="G77" s="24">
        <v>7</v>
      </c>
      <c r="H77" s="24">
        <v>7</v>
      </c>
      <c r="I77" s="24">
        <f t="shared" si="26"/>
        <v>6338</v>
      </c>
      <c r="J77" s="24">
        <v>3126</v>
      </c>
      <c r="K77" s="24">
        <v>3212</v>
      </c>
      <c r="L77" s="24">
        <v>-2</v>
      </c>
      <c r="M77" s="24">
        <f t="shared" si="27"/>
        <v>-1</v>
      </c>
      <c r="N77" s="24">
        <v>5</v>
      </c>
      <c r="O77" s="24">
        <v>6</v>
      </c>
      <c r="P77" s="24">
        <f t="shared" si="28"/>
        <v>-1</v>
      </c>
      <c r="Q77" s="24">
        <v>18</v>
      </c>
      <c r="R77" s="24">
        <v>19</v>
      </c>
      <c r="S77" s="21">
        <f aca="true" t="shared" si="29" ref="S77:S83">T77+U77</f>
        <v>15</v>
      </c>
      <c r="T77" s="21">
        <v>9</v>
      </c>
      <c r="U77" s="21">
        <v>6</v>
      </c>
    </row>
    <row r="78" spans="2:21" s="2" customFormat="1" ht="12" customHeight="1">
      <c r="B78" s="6"/>
      <c r="C78" s="12"/>
      <c r="D78" s="5" t="s">
        <v>78</v>
      </c>
      <c r="E78" s="24">
        <v>1658</v>
      </c>
      <c r="F78" s="24">
        <f t="shared" si="25"/>
        <v>1</v>
      </c>
      <c r="G78" s="24">
        <v>3</v>
      </c>
      <c r="H78" s="24">
        <v>2</v>
      </c>
      <c r="I78" s="24">
        <f t="shared" si="26"/>
        <v>6141</v>
      </c>
      <c r="J78" s="24">
        <v>3011</v>
      </c>
      <c r="K78" s="24">
        <v>3130</v>
      </c>
      <c r="L78" s="24">
        <v>-3</v>
      </c>
      <c r="M78" s="24">
        <f t="shared" si="27"/>
        <v>5</v>
      </c>
      <c r="N78" s="24">
        <v>11</v>
      </c>
      <c r="O78" s="24">
        <v>6</v>
      </c>
      <c r="P78" s="24">
        <f t="shared" si="28"/>
        <v>-8</v>
      </c>
      <c r="Q78" s="24">
        <v>15</v>
      </c>
      <c r="R78" s="24">
        <v>23</v>
      </c>
      <c r="S78" s="21">
        <f t="shared" si="29"/>
        <v>9</v>
      </c>
      <c r="T78" s="21">
        <v>4</v>
      </c>
      <c r="U78" s="21">
        <v>5</v>
      </c>
    </row>
    <row r="79" spans="2:21" s="2" customFormat="1" ht="12" customHeight="1">
      <c r="B79" s="6"/>
      <c r="C79" s="12"/>
      <c r="D79" s="5" t="s">
        <v>79</v>
      </c>
      <c r="E79" s="24">
        <v>863</v>
      </c>
      <c r="F79" s="24">
        <f t="shared" si="25"/>
        <v>0</v>
      </c>
      <c r="G79" s="24">
        <v>1</v>
      </c>
      <c r="H79" s="24">
        <v>1</v>
      </c>
      <c r="I79" s="24">
        <f t="shared" si="26"/>
        <v>3890</v>
      </c>
      <c r="J79" s="24">
        <v>1889</v>
      </c>
      <c r="K79" s="24">
        <v>2001</v>
      </c>
      <c r="L79" s="24">
        <v>5</v>
      </c>
      <c r="M79" s="24">
        <f t="shared" si="27"/>
        <v>-2</v>
      </c>
      <c r="N79" s="24">
        <v>2</v>
      </c>
      <c r="O79" s="24">
        <v>4</v>
      </c>
      <c r="P79" s="24">
        <f t="shared" si="28"/>
        <v>7</v>
      </c>
      <c r="Q79" s="24">
        <v>11</v>
      </c>
      <c r="R79" s="24">
        <v>4</v>
      </c>
      <c r="S79" s="21">
        <f t="shared" si="29"/>
        <v>3</v>
      </c>
      <c r="T79" s="21">
        <v>2</v>
      </c>
      <c r="U79" s="21">
        <v>1</v>
      </c>
    </row>
    <row r="80" spans="2:21" s="2" customFormat="1" ht="12" customHeight="1">
      <c r="B80" s="6"/>
      <c r="C80" s="12"/>
      <c r="D80" s="5" t="s">
        <v>80</v>
      </c>
      <c r="E80" s="24">
        <v>2939</v>
      </c>
      <c r="F80" s="24">
        <f t="shared" si="25"/>
        <v>8</v>
      </c>
      <c r="G80" s="24">
        <v>9</v>
      </c>
      <c r="H80" s="24">
        <v>1</v>
      </c>
      <c r="I80" s="24">
        <f t="shared" si="26"/>
        <v>10829</v>
      </c>
      <c r="J80" s="24">
        <v>5391</v>
      </c>
      <c r="K80" s="24">
        <v>5438</v>
      </c>
      <c r="L80" s="24">
        <v>21</v>
      </c>
      <c r="M80" s="24">
        <f t="shared" si="27"/>
        <v>4</v>
      </c>
      <c r="N80" s="24">
        <v>10</v>
      </c>
      <c r="O80" s="24">
        <v>6</v>
      </c>
      <c r="P80" s="24">
        <f t="shared" si="28"/>
        <v>17</v>
      </c>
      <c r="Q80" s="24">
        <v>32</v>
      </c>
      <c r="R80" s="24">
        <v>15</v>
      </c>
      <c r="S80" s="21">
        <f t="shared" si="29"/>
        <v>9</v>
      </c>
      <c r="T80" s="21">
        <v>3</v>
      </c>
      <c r="U80" s="21">
        <v>6</v>
      </c>
    </row>
    <row r="81" spans="2:21" s="2" customFormat="1" ht="12" customHeight="1">
      <c r="B81" s="6"/>
      <c r="C81" s="12"/>
      <c r="D81" s="5" t="s">
        <v>81</v>
      </c>
      <c r="E81" s="24">
        <v>3353</v>
      </c>
      <c r="F81" s="24">
        <f t="shared" si="25"/>
        <v>-12</v>
      </c>
      <c r="G81" s="24">
        <v>17</v>
      </c>
      <c r="H81" s="24">
        <v>29</v>
      </c>
      <c r="I81" s="24">
        <f t="shared" si="26"/>
        <v>8561</v>
      </c>
      <c r="J81" s="24">
        <v>4203</v>
      </c>
      <c r="K81" s="24">
        <v>4358</v>
      </c>
      <c r="L81" s="24">
        <v>-12</v>
      </c>
      <c r="M81" s="24">
        <f t="shared" si="27"/>
        <v>4</v>
      </c>
      <c r="N81" s="24">
        <v>9</v>
      </c>
      <c r="O81" s="24">
        <v>5</v>
      </c>
      <c r="P81" s="24">
        <f t="shared" si="28"/>
        <v>-16</v>
      </c>
      <c r="Q81" s="24">
        <v>42</v>
      </c>
      <c r="R81" s="24">
        <v>58</v>
      </c>
      <c r="S81" s="21">
        <f t="shared" si="29"/>
        <v>24</v>
      </c>
      <c r="T81" s="21">
        <v>15</v>
      </c>
      <c r="U81" s="21">
        <v>9</v>
      </c>
    </row>
    <row r="82" spans="2:21" s="2" customFormat="1" ht="12" customHeight="1">
      <c r="B82" s="6"/>
      <c r="C82" s="12"/>
      <c r="D82" s="5" t="s">
        <v>82</v>
      </c>
      <c r="E82" s="24">
        <v>2286</v>
      </c>
      <c r="F82" s="24">
        <f t="shared" si="25"/>
        <v>2</v>
      </c>
      <c r="G82" s="24">
        <v>5</v>
      </c>
      <c r="H82" s="24">
        <v>3</v>
      </c>
      <c r="I82" s="24">
        <f t="shared" si="26"/>
        <v>8318</v>
      </c>
      <c r="J82" s="24">
        <v>4095</v>
      </c>
      <c r="K82" s="24">
        <v>4223</v>
      </c>
      <c r="L82" s="24">
        <v>15</v>
      </c>
      <c r="M82" s="24">
        <f t="shared" si="27"/>
        <v>4</v>
      </c>
      <c r="N82" s="24">
        <v>12</v>
      </c>
      <c r="O82" s="24">
        <v>8</v>
      </c>
      <c r="P82" s="24">
        <f t="shared" si="28"/>
        <v>11</v>
      </c>
      <c r="Q82" s="24">
        <v>20</v>
      </c>
      <c r="R82" s="24">
        <v>9</v>
      </c>
      <c r="S82" s="21">
        <f t="shared" si="29"/>
        <v>7</v>
      </c>
      <c r="T82" s="21">
        <v>2</v>
      </c>
      <c r="U82" s="21">
        <v>5</v>
      </c>
    </row>
    <row r="83" spans="2:21" s="2" customFormat="1" ht="12" customHeight="1">
      <c r="B83" s="6"/>
      <c r="C83" s="12"/>
      <c r="D83" s="5" t="s">
        <v>83</v>
      </c>
      <c r="E83" s="24">
        <v>1890</v>
      </c>
      <c r="F83" s="24">
        <f t="shared" si="25"/>
        <v>3</v>
      </c>
      <c r="G83" s="24">
        <v>7</v>
      </c>
      <c r="H83" s="24">
        <v>4</v>
      </c>
      <c r="I83" s="24">
        <f t="shared" si="26"/>
        <v>8295</v>
      </c>
      <c r="J83" s="24">
        <v>4116</v>
      </c>
      <c r="K83" s="24">
        <v>4179</v>
      </c>
      <c r="L83" s="24">
        <v>0</v>
      </c>
      <c r="M83" s="24">
        <f t="shared" si="27"/>
        <v>4</v>
      </c>
      <c r="N83" s="24">
        <v>10</v>
      </c>
      <c r="O83" s="24">
        <v>6</v>
      </c>
      <c r="P83" s="24">
        <f t="shared" si="28"/>
        <v>-4</v>
      </c>
      <c r="Q83" s="24">
        <v>23</v>
      </c>
      <c r="R83" s="24">
        <v>27</v>
      </c>
      <c r="S83" s="21">
        <f t="shared" si="29"/>
        <v>19</v>
      </c>
      <c r="T83" s="21">
        <v>9</v>
      </c>
      <c r="U83" s="21">
        <v>10</v>
      </c>
    </row>
    <row r="84" spans="2:21" s="2" customFormat="1" ht="12" customHeight="1">
      <c r="B84" s="6"/>
      <c r="C84" s="12"/>
      <c r="D84" s="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1"/>
      <c r="U84" s="21"/>
    </row>
    <row r="85" spans="2:21" s="2" customFormat="1" ht="12" customHeight="1">
      <c r="B85" s="6"/>
      <c r="C85" s="70" t="s">
        <v>84</v>
      </c>
      <c r="D85" s="68"/>
      <c r="E85" s="22">
        <f>SUM(E86:E89)</f>
        <v>18375</v>
      </c>
      <c r="F85" s="25">
        <f>G85-H85</f>
        <v>33</v>
      </c>
      <c r="G85" s="22">
        <f>SUM(G86:G89)</f>
        <v>63</v>
      </c>
      <c r="H85" s="22">
        <f>SUM(H86:H89)</f>
        <v>30</v>
      </c>
      <c r="I85" s="22">
        <f>J85+K85</f>
        <v>73020</v>
      </c>
      <c r="J85" s="22">
        <f>SUM(J86:J89)</f>
        <v>35965</v>
      </c>
      <c r="K85" s="22">
        <f>SUM(K86:K89)</f>
        <v>37055</v>
      </c>
      <c r="L85" s="22">
        <f>SUM(L86:L89)</f>
        <v>128</v>
      </c>
      <c r="M85" s="22">
        <f>N85-O85</f>
        <v>64</v>
      </c>
      <c r="N85" s="22">
        <f>SUM(N86:N89)</f>
        <v>98</v>
      </c>
      <c r="O85" s="22">
        <f>SUM(O86:O89)</f>
        <v>34</v>
      </c>
      <c r="P85" s="22">
        <f>Q85-R85</f>
        <v>64</v>
      </c>
      <c r="Q85" s="22">
        <f>SUM(Q86:Q89)</f>
        <v>219</v>
      </c>
      <c r="R85" s="22">
        <f>SUM(R86:R89)</f>
        <v>155</v>
      </c>
      <c r="S85" s="23">
        <f>T85+U85</f>
        <v>103</v>
      </c>
      <c r="T85" s="23">
        <f>SUM(T86:T89)</f>
        <v>48</v>
      </c>
      <c r="U85" s="23">
        <f>SUM(U86:U89)</f>
        <v>55</v>
      </c>
    </row>
    <row r="86" spans="2:21" s="2" customFormat="1" ht="12" customHeight="1">
      <c r="B86" s="6"/>
      <c r="C86" s="12"/>
      <c r="D86" s="5" t="s">
        <v>85</v>
      </c>
      <c r="E86" s="24">
        <v>2660</v>
      </c>
      <c r="F86" s="24">
        <f>G86-H86</f>
        <v>9</v>
      </c>
      <c r="G86" s="24">
        <v>11</v>
      </c>
      <c r="H86" s="24">
        <v>2</v>
      </c>
      <c r="I86" s="24">
        <f>J86+K86</f>
        <v>11196</v>
      </c>
      <c r="J86" s="24">
        <v>5586</v>
      </c>
      <c r="K86" s="24">
        <v>5610</v>
      </c>
      <c r="L86" s="24">
        <v>43</v>
      </c>
      <c r="M86" s="24">
        <f>N86-O86</f>
        <v>7</v>
      </c>
      <c r="N86" s="24">
        <v>19</v>
      </c>
      <c r="O86" s="24">
        <v>12</v>
      </c>
      <c r="P86" s="24">
        <f>Q86-R86</f>
        <v>36</v>
      </c>
      <c r="Q86" s="24">
        <v>43</v>
      </c>
      <c r="R86" s="24">
        <v>7</v>
      </c>
      <c r="S86" s="21">
        <f>T86+U86</f>
        <v>4</v>
      </c>
      <c r="T86" s="21">
        <v>1</v>
      </c>
      <c r="U86" s="21">
        <v>3</v>
      </c>
    </row>
    <row r="87" spans="2:21" s="2" customFormat="1" ht="12" customHeight="1">
      <c r="B87" s="6"/>
      <c r="C87" s="12"/>
      <c r="D87" s="5" t="s">
        <v>41</v>
      </c>
      <c r="E87" s="24">
        <v>3414</v>
      </c>
      <c r="F87" s="24">
        <f>G87-H87</f>
        <v>3</v>
      </c>
      <c r="G87" s="24">
        <v>9</v>
      </c>
      <c r="H87" s="24">
        <v>6</v>
      </c>
      <c r="I87" s="24">
        <f>J87+K87</f>
        <v>13930</v>
      </c>
      <c r="J87" s="24">
        <v>6883</v>
      </c>
      <c r="K87" s="24">
        <v>7047</v>
      </c>
      <c r="L87" s="24">
        <v>23</v>
      </c>
      <c r="M87" s="24">
        <f>N87-O87</f>
        <v>12</v>
      </c>
      <c r="N87" s="24">
        <v>15</v>
      </c>
      <c r="O87" s="24">
        <v>3</v>
      </c>
      <c r="P87" s="24">
        <f>Q87-R87</f>
        <v>11</v>
      </c>
      <c r="Q87" s="24">
        <v>43</v>
      </c>
      <c r="R87" s="24">
        <v>32</v>
      </c>
      <c r="S87" s="21">
        <f>T87+U87</f>
        <v>28</v>
      </c>
      <c r="T87" s="21">
        <v>14</v>
      </c>
      <c r="U87" s="21">
        <v>14</v>
      </c>
    </row>
    <row r="88" spans="2:21" s="2" customFormat="1" ht="12" customHeight="1">
      <c r="B88" s="6"/>
      <c r="C88" s="12"/>
      <c r="D88" s="5" t="s">
        <v>86</v>
      </c>
      <c r="E88" s="24">
        <v>7457</v>
      </c>
      <c r="F88" s="24">
        <f>G88-H88</f>
        <v>9</v>
      </c>
      <c r="G88" s="24">
        <v>17</v>
      </c>
      <c r="H88" s="24">
        <v>8</v>
      </c>
      <c r="I88" s="24">
        <f>J88+K88</f>
        <v>29211</v>
      </c>
      <c r="J88" s="24">
        <v>14290</v>
      </c>
      <c r="K88" s="24">
        <v>14921</v>
      </c>
      <c r="L88" s="24">
        <v>18</v>
      </c>
      <c r="M88" s="24">
        <f>N88-O88</f>
        <v>18</v>
      </c>
      <c r="N88" s="24">
        <v>33</v>
      </c>
      <c r="O88" s="24">
        <v>15</v>
      </c>
      <c r="P88" s="24">
        <f>Q88-R88</f>
        <v>0</v>
      </c>
      <c r="Q88" s="24">
        <v>53</v>
      </c>
      <c r="R88" s="24">
        <v>53</v>
      </c>
      <c r="S88" s="21">
        <f>T88+U88</f>
        <v>35</v>
      </c>
      <c r="T88" s="21">
        <v>14</v>
      </c>
      <c r="U88" s="21">
        <v>21</v>
      </c>
    </row>
    <row r="89" spans="2:21" s="2" customFormat="1" ht="12" customHeight="1">
      <c r="B89" s="6"/>
      <c r="C89" s="12"/>
      <c r="D89" s="5" t="s">
        <v>87</v>
      </c>
      <c r="E89" s="24">
        <v>4844</v>
      </c>
      <c r="F89" s="24">
        <f>G89-H89</f>
        <v>12</v>
      </c>
      <c r="G89" s="24">
        <v>26</v>
      </c>
      <c r="H89" s="24">
        <v>14</v>
      </c>
      <c r="I89" s="24">
        <f>J89+K89</f>
        <v>18683</v>
      </c>
      <c r="J89" s="24">
        <v>9206</v>
      </c>
      <c r="K89" s="24">
        <v>9477</v>
      </c>
      <c r="L89" s="24">
        <v>44</v>
      </c>
      <c r="M89" s="24">
        <f>N89-O89</f>
        <v>27</v>
      </c>
      <c r="N89" s="24">
        <v>31</v>
      </c>
      <c r="O89" s="24">
        <v>4</v>
      </c>
      <c r="P89" s="24">
        <f>Q89-R89</f>
        <v>17</v>
      </c>
      <c r="Q89" s="24">
        <v>80</v>
      </c>
      <c r="R89" s="24">
        <v>63</v>
      </c>
      <c r="S89" s="21">
        <f>T89+U89</f>
        <v>36</v>
      </c>
      <c r="T89" s="21">
        <v>19</v>
      </c>
      <c r="U89" s="21">
        <v>17</v>
      </c>
    </row>
    <row r="90" spans="2:21" s="2" customFormat="1" ht="12" customHeight="1">
      <c r="B90" s="6"/>
      <c r="C90" s="12"/>
      <c r="D90" s="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1"/>
      <c r="T90" s="21"/>
      <c r="U90" s="21"/>
    </row>
    <row r="91" spans="2:21" s="2" customFormat="1" ht="12" customHeight="1">
      <c r="B91" s="6"/>
      <c r="C91" s="70" t="s">
        <v>88</v>
      </c>
      <c r="D91" s="68"/>
      <c r="E91" s="22">
        <f>SUM(E92:E95)</f>
        <v>18053</v>
      </c>
      <c r="F91" s="25">
        <f>G91-H91</f>
        <v>24</v>
      </c>
      <c r="G91" s="22">
        <f>SUM(G92:G95)</f>
        <v>65</v>
      </c>
      <c r="H91" s="22">
        <f>SUM(H92:H95)</f>
        <v>41</v>
      </c>
      <c r="I91" s="22">
        <f>J91+K91</f>
        <v>71726</v>
      </c>
      <c r="J91" s="22">
        <f>SUM(J92:J95)</f>
        <v>35760</v>
      </c>
      <c r="K91" s="22">
        <f>SUM(K92:K95)</f>
        <v>35966</v>
      </c>
      <c r="L91" s="22">
        <f>SUM(L92:L95)</f>
        <v>136</v>
      </c>
      <c r="M91" s="22">
        <f>N91-O91</f>
        <v>77</v>
      </c>
      <c r="N91" s="22">
        <f>SUM(N92:N95)</f>
        <v>101</v>
      </c>
      <c r="O91" s="22">
        <f>SUM(O92:O95)</f>
        <v>24</v>
      </c>
      <c r="P91" s="22">
        <f>Q91-R91</f>
        <v>59</v>
      </c>
      <c r="Q91" s="22">
        <f>SUM(Q92:Q95)</f>
        <v>232</v>
      </c>
      <c r="R91" s="22">
        <f>SUM(R92:R95)</f>
        <v>173</v>
      </c>
      <c r="S91" s="23">
        <f>T91+U91</f>
        <v>110</v>
      </c>
      <c r="T91" s="23">
        <f>SUM(T92:T95)</f>
        <v>54</v>
      </c>
      <c r="U91" s="23">
        <f>SUM(U92:U95)</f>
        <v>56</v>
      </c>
    </row>
    <row r="92" spans="2:21" s="2" customFormat="1" ht="12" customHeight="1">
      <c r="B92" s="6"/>
      <c r="C92" s="12"/>
      <c r="D92" s="5" t="s">
        <v>89</v>
      </c>
      <c r="E92" s="24">
        <v>3695</v>
      </c>
      <c r="F92" s="24">
        <f>G92-H92</f>
        <v>-4</v>
      </c>
      <c r="G92" s="24">
        <v>9</v>
      </c>
      <c r="H92" s="24">
        <v>13</v>
      </c>
      <c r="I92" s="24">
        <f>J92+K92</f>
        <v>14667</v>
      </c>
      <c r="J92" s="24">
        <v>7205</v>
      </c>
      <c r="K92" s="24">
        <v>7462</v>
      </c>
      <c r="L92" s="24">
        <v>1</v>
      </c>
      <c r="M92" s="24">
        <f>N92-O92</f>
        <v>12</v>
      </c>
      <c r="N92" s="24">
        <v>17</v>
      </c>
      <c r="O92" s="24">
        <v>5</v>
      </c>
      <c r="P92" s="24">
        <f>Q92-R92</f>
        <v>-11</v>
      </c>
      <c r="Q92" s="24">
        <v>26</v>
      </c>
      <c r="R92" s="24">
        <v>37</v>
      </c>
      <c r="S92" s="21">
        <f>T92+U92</f>
        <v>18</v>
      </c>
      <c r="T92" s="21">
        <v>7</v>
      </c>
      <c r="U92" s="21">
        <v>11</v>
      </c>
    </row>
    <row r="93" spans="2:21" s="2" customFormat="1" ht="12" customHeight="1">
      <c r="B93" s="6"/>
      <c r="C93" s="12"/>
      <c r="D93" s="5" t="s">
        <v>90</v>
      </c>
      <c r="E93" s="24">
        <v>6466</v>
      </c>
      <c r="F93" s="24">
        <f>G93-H93</f>
        <v>3</v>
      </c>
      <c r="G93" s="24">
        <v>19</v>
      </c>
      <c r="H93" s="24">
        <v>16</v>
      </c>
      <c r="I93" s="24">
        <f>J93+K93</f>
        <v>25297</v>
      </c>
      <c r="J93" s="24">
        <v>12728</v>
      </c>
      <c r="K93" s="24">
        <v>12569</v>
      </c>
      <c r="L93" s="24">
        <v>49</v>
      </c>
      <c r="M93" s="24">
        <f>N93-O93</f>
        <v>36</v>
      </c>
      <c r="N93" s="24">
        <v>42</v>
      </c>
      <c r="O93" s="24">
        <v>6</v>
      </c>
      <c r="P93" s="24">
        <f>Q93-R93</f>
        <v>13</v>
      </c>
      <c r="Q93" s="24">
        <v>83</v>
      </c>
      <c r="R93" s="24">
        <v>70</v>
      </c>
      <c r="S93" s="21">
        <f>T93+U93</f>
        <v>43</v>
      </c>
      <c r="T93" s="21">
        <v>23</v>
      </c>
      <c r="U93" s="21">
        <v>20</v>
      </c>
    </row>
    <row r="94" spans="2:21" s="2" customFormat="1" ht="12" customHeight="1">
      <c r="B94" s="6"/>
      <c r="C94" s="12"/>
      <c r="D94" s="5" t="s">
        <v>91</v>
      </c>
      <c r="E94" s="24">
        <v>3402</v>
      </c>
      <c r="F94" s="24">
        <f>G94-H94</f>
        <v>6</v>
      </c>
      <c r="G94" s="24">
        <v>12</v>
      </c>
      <c r="H94" s="24">
        <v>6</v>
      </c>
      <c r="I94" s="24">
        <f>J94+K94</f>
        <v>14022</v>
      </c>
      <c r="J94" s="24">
        <v>7012</v>
      </c>
      <c r="K94" s="24">
        <v>7010</v>
      </c>
      <c r="L94" s="24">
        <v>18</v>
      </c>
      <c r="M94" s="24">
        <f>N94-O94</f>
        <v>7</v>
      </c>
      <c r="N94" s="24">
        <v>14</v>
      </c>
      <c r="O94" s="24">
        <v>7</v>
      </c>
      <c r="P94" s="24">
        <f>Q94-R94</f>
        <v>11</v>
      </c>
      <c r="Q94" s="24">
        <v>34</v>
      </c>
      <c r="R94" s="24">
        <v>23</v>
      </c>
      <c r="S94" s="21">
        <f>T94+U94</f>
        <v>18</v>
      </c>
      <c r="T94" s="21">
        <v>8</v>
      </c>
      <c r="U94" s="21">
        <v>10</v>
      </c>
    </row>
    <row r="95" spans="2:21" s="2" customFormat="1" ht="12" customHeight="1">
      <c r="B95" s="6"/>
      <c r="C95" s="12"/>
      <c r="D95" s="5" t="s">
        <v>92</v>
      </c>
      <c r="E95" s="24">
        <v>4490</v>
      </c>
      <c r="F95" s="24">
        <f>G95-H95</f>
        <v>19</v>
      </c>
      <c r="G95" s="24">
        <v>25</v>
      </c>
      <c r="H95" s="24">
        <v>6</v>
      </c>
      <c r="I95" s="24">
        <f>J95+K95</f>
        <v>17740</v>
      </c>
      <c r="J95" s="24">
        <v>8815</v>
      </c>
      <c r="K95" s="24">
        <v>8925</v>
      </c>
      <c r="L95" s="24">
        <v>68</v>
      </c>
      <c r="M95" s="24">
        <f>N95-O95</f>
        <v>22</v>
      </c>
      <c r="N95" s="24">
        <v>28</v>
      </c>
      <c r="O95" s="24">
        <v>6</v>
      </c>
      <c r="P95" s="24">
        <f>Q95-R95</f>
        <v>46</v>
      </c>
      <c r="Q95" s="24">
        <v>89</v>
      </c>
      <c r="R95" s="24">
        <v>43</v>
      </c>
      <c r="S95" s="21">
        <f>T95+U95</f>
        <v>31</v>
      </c>
      <c r="T95" s="21">
        <v>16</v>
      </c>
      <c r="U95" s="21">
        <v>15</v>
      </c>
    </row>
    <row r="96" spans="2:21" s="2" customFormat="1" ht="12" customHeight="1">
      <c r="B96" s="6"/>
      <c r="C96" s="12"/>
      <c r="D96" s="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1"/>
      <c r="T96" s="21"/>
      <c r="U96" s="21"/>
    </row>
    <row r="97" spans="2:21" s="2" customFormat="1" ht="12" customHeight="1">
      <c r="B97" s="6"/>
      <c r="C97" s="70" t="s">
        <v>93</v>
      </c>
      <c r="D97" s="68"/>
      <c r="E97" s="22">
        <f>E98</f>
        <v>6393</v>
      </c>
      <c r="F97" s="25">
        <f>G97-H97</f>
        <v>5</v>
      </c>
      <c r="G97" s="22">
        <f>G98</f>
        <v>25</v>
      </c>
      <c r="H97" s="22">
        <f>H98</f>
        <v>20</v>
      </c>
      <c r="I97" s="22">
        <f>J97+K97</f>
        <v>23157</v>
      </c>
      <c r="J97" s="22">
        <f>J98</f>
        <v>11379</v>
      </c>
      <c r="K97" s="22">
        <f>K98</f>
        <v>11778</v>
      </c>
      <c r="L97" s="22">
        <f>L98</f>
        <v>54</v>
      </c>
      <c r="M97" s="22">
        <f>N97-O97</f>
        <v>18</v>
      </c>
      <c r="N97" s="22">
        <f>N98</f>
        <v>31</v>
      </c>
      <c r="O97" s="22">
        <f>O98</f>
        <v>13</v>
      </c>
      <c r="P97" s="22">
        <f>Q97-R97</f>
        <v>36</v>
      </c>
      <c r="Q97" s="22">
        <f>Q98</f>
        <v>77</v>
      </c>
      <c r="R97" s="22">
        <f>R98</f>
        <v>41</v>
      </c>
      <c r="S97" s="23">
        <f>T97+U97</f>
        <v>25</v>
      </c>
      <c r="T97" s="23">
        <f>T98</f>
        <v>11</v>
      </c>
      <c r="U97" s="23">
        <f>U98</f>
        <v>14</v>
      </c>
    </row>
    <row r="98" spans="2:21" s="2" customFormat="1" ht="12" customHeight="1">
      <c r="B98" s="6"/>
      <c r="C98" s="12"/>
      <c r="D98" s="5" t="s">
        <v>94</v>
      </c>
      <c r="E98" s="24">
        <v>6393</v>
      </c>
      <c r="F98" s="24">
        <f>G98-H98</f>
        <v>5</v>
      </c>
      <c r="G98" s="24">
        <v>25</v>
      </c>
      <c r="H98" s="24">
        <v>20</v>
      </c>
      <c r="I98" s="24">
        <f>J98+K98</f>
        <v>23157</v>
      </c>
      <c r="J98" s="24">
        <v>11379</v>
      </c>
      <c r="K98" s="24">
        <v>11778</v>
      </c>
      <c r="L98" s="24">
        <v>54</v>
      </c>
      <c r="M98" s="24">
        <f>N98-O98</f>
        <v>18</v>
      </c>
      <c r="N98" s="24">
        <v>31</v>
      </c>
      <c r="O98" s="24">
        <v>13</v>
      </c>
      <c r="P98" s="24">
        <f>Q98-R98</f>
        <v>36</v>
      </c>
      <c r="Q98" s="24">
        <v>77</v>
      </c>
      <c r="R98" s="24">
        <v>41</v>
      </c>
      <c r="S98" s="21">
        <f>T98+U98</f>
        <v>25</v>
      </c>
      <c r="T98" s="21">
        <v>11</v>
      </c>
      <c r="U98" s="21">
        <v>14</v>
      </c>
    </row>
    <row r="99" spans="2:21" s="2" customFormat="1" ht="12" customHeight="1">
      <c r="B99" s="6"/>
      <c r="C99" s="12"/>
      <c r="D99" s="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1"/>
      <c r="T99" s="21"/>
      <c r="U99" s="21"/>
    </row>
    <row r="100" spans="2:21" s="2" customFormat="1" ht="12" customHeight="1">
      <c r="B100" s="6"/>
      <c r="C100" s="70" t="s">
        <v>95</v>
      </c>
      <c r="D100" s="68"/>
      <c r="E100" s="22">
        <f>SUM(E101:E105)</f>
        <v>24811</v>
      </c>
      <c r="F100" s="25">
        <f aca="true" t="shared" si="30" ref="F100:F105">G100-H100</f>
        <v>44</v>
      </c>
      <c r="G100" s="22">
        <f>SUM(G101:G105)</f>
        <v>96</v>
      </c>
      <c r="H100" s="22">
        <f>SUM(H101:H105)</f>
        <v>52</v>
      </c>
      <c r="I100" s="22">
        <f aca="true" t="shared" si="31" ref="I100:I105">J100+K100</f>
        <v>92341</v>
      </c>
      <c r="J100" s="22">
        <f>SUM(J101:J109)</f>
        <v>45836</v>
      </c>
      <c r="K100" s="22">
        <f>SUM(K101:K109)</f>
        <v>46505</v>
      </c>
      <c r="L100" s="22">
        <f>SUM(L101:L105)</f>
        <v>127</v>
      </c>
      <c r="M100" s="22">
        <f aca="true" t="shared" si="32" ref="M100:M105">N100-O100</f>
        <v>49</v>
      </c>
      <c r="N100" s="22">
        <f>SUM(N101:N105)</f>
        <v>102</v>
      </c>
      <c r="O100" s="22">
        <f>SUM(O101:O105)</f>
        <v>53</v>
      </c>
      <c r="P100" s="22">
        <f aca="true" t="shared" si="33" ref="P100:P105">Q100-R100</f>
        <v>78</v>
      </c>
      <c r="Q100" s="22">
        <f>SUM(Q101:Q105)</f>
        <v>297</v>
      </c>
      <c r="R100" s="22">
        <f>SUM(R101:R105)</f>
        <v>219</v>
      </c>
      <c r="S100" s="23">
        <f aca="true" t="shared" si="34" ref="S100:S105">T100+U100</f>
        <v>110</v>
      </c>
      <c r="T100" s="23">
        <f>SUM(T101:T105)</f>
        <v>50</v>
      </c>
      <c r="U100" s="23">
        <f>SUM(U101:U105)</f>
        <v>60</v>
      </c>
    </row>
    <row r="101" spans="2:21" s="2" customFormat="1" ht="12" customHeight="1">
      <c r="B101" s="6"/>
      <c r="C101" s="12"/>
      <c r="D101" s="5" t="s">
        <v>96</v>
      </c>
      <c r="E101" s="24">
        <v>3533</v>
      </c>
      <c r="F101" s="24">
        <f t="shared" si="30"/>
        <v>0</v>
      </c>
      <c r="G101" s="24">
        <v>3</v>
      </c>
      <c r="H101" s="24">
        <v>3</v>
      </c>
      <c r="I101" s="24">
        <f t="shared" si="31"/>
        <v>16000</v>
      </c>
      <c r="J101" s="24">
        <v>7896</v>
      </c>
      <c r="K101" s="24">
        <v>8104</v>
      </c>
      <c r="L101" s="24">
        <v>6</v>
      </c>
      <c r="M101" s="24">
        <f t="shared" si="32"/>
        <v>12</v>
      </c>
      <c r="N101" s="24">
        <v>23</v>
      </c>
      <c r="O101" s="24">
        <v>11</v>
      </c>
      <c r="P101" s="24">
        <f t="shared" si="33"/>
        <v>-6</v>
      </c>
      <c r="Q101" s="24">
        <v>14</v>
      </c>
      <c r="R101" s="24">
        <v>20</v>
      </c>
      <c r="S101" s="21">
        <f t="shared" si="34"/>
        <v>11</v>
      </c>
      <c r="T101" s="21">
        <v>4</v>
      </c>
      <c r="U101" s="21">
        <v>7</v>
      </c>
    </row>
    <row r="102" spans="2:21" s="2" customFormat="1" ht="12" customHeight="1">
      <c r="B102" s="6"/>
      <c r="C102" s="12"/>
      <c r="D102" s="5" t="s">
        <v>0</v>
      </c>
      <c r="E102" s="24">
        <v>2460</v>
      </c>
      <c r="F102" s="24">
        <f t="shared" si="30"/>
        <v>5</v>
      </c>
      <c r="G102" s="24">
        <v>6</v>
      </c>
      <c r="H102" s="24">
        <v>1</v>
      </c>
      <c r="I102" s="24">
        <f t="shared" si="31"/>
        <v>9960</v>
      </c>
      <c r="J102" s="24">
        <v>4983</v>
      </c>
      <c r="K102" s="24">
        <v>4977</v>
      </c>
      <c r="L102" s="24">
        <v>20</v>
      </c>
      <c r="M102" s="24">
        <f t="shared" si="32"/>
        <v>-3</v>
      </c>
      <c r="N102" s="24">
        <v>9</v>
      </c>
      <c r="O102" s="24">
        <v>12</v>
      </c>
      <c r="P102" s="24">
        <f t="shared" si="33"/>
        <v>23</v>
      </c>
      <c r="Q102" s="24">
        <v>30</v>
      </c>
      <c r="R102" s="24">
        <v>7</v>
      </c>
      <c r="S102" s="21">
        <f t="shared" si="34"/>
        <v>5</v>
      </c>
      <c r="T102" s="21">
        <v>3</v>
      </c>
      <c r="U102" s="21">
        <v>2</v>
      </c>
    </row>
    <row r="103" spans="2:21" s="2" customFormat="1" ht="12" customHeight="1">
      <c r="B103" s="6"/>
      <c r="C103" s="12"/>
      <c r="D103" s="5" t="s">
        <v>97</v>
      </c>
      <c r="E103" s="24">
        <v>2568</v>
      </c>
      <c r="F103" s="24">
        <f t="shared" si="30"/>
        <v>3</v>
      </c>
      <c r="G103" s="24">
        <v>6</v>
      </c>
      <c r="H103" s="24">
        <v>3</v>
      </c>
      <c r="I103" s="24">
        <f t="shared" si="31"/>
        <v>10958</v>
      </c>
      <c r="J103" s="24">
        <v>5402</v>
      </c>
      <c r="K103" s="24">
        <v>5556</v>
      </c>
      <c r="L103" s="24">
        <v>21</v>
      </c>
      <c r="M103" s="24">
        <f t="shared" si="32"/>
        <v>4</v>
      </c>
      <c r="N103" s="24">
        <v>9</v>
      </c>
      <c r="O103" s="24">
        <v>5</v>
      </c>
      <c r="P103" s="24">
        <f t="shared" si="33"/>
        <v>17</v>
      </c>
      <c r="Q103" s="24">
        <v>34</v>
      </c>
      <c r="R103" s="24">
        <v>17</v>
      </c>
      <c r="S103" s="21">
        <f t="shared" si="34"/>
        <v>10</v>
      </c>
      <c r="T103" s="21">
        <v>3</v>
      </c>
      <c r="U103" s="21">
        <v>7</v>
      </c>
    </row>
    <row r="104" spans="2:21" s="2" customFormat="1" ht="12" customHeight="1">
      <c r="B104" s="6"/>
      <c r="C104" s="12"/>
      <c r="D104" s="5" t="s">
        <v>98</v>
      </c>
      <c r="E104" s="24">
        <v>10458</v>
      </c>
      <c r="F104" s="24">
        <f t="shared" si="30"/>
        <v>24</v>
      </c>
      <c r="G104" s="24">
        <v>61</v>
      </c>
      <c r="H104" s="24">
        <v>37</v>
      </c>
      <c r="I104" s="24">
        <f t="shared" si="31"/>
        <v>32517</v>
      </c>
      <c r="J104" s="24">
        <v>16197</v>
      </c>
      <c r="K104" s="24">
        <v>16320</v>
      </c>
      <c r="L104" s="24">
        <v>39</v>
      </c>
      <c r="M104" s="24">
        <f t="shared" si="32"/>
        <v>27</v>
      </c>
      <c r="N104" s="24">
        <v>44</v>
      </c>
      <c r="O104" s="24">
        <v>17</v>
      </c>
      <c r="P104" s="24">
        <f t="shared" si="33"/>
        <v>12</v>
      </c>
      <c r="Q104" s="24">
        <v>149</v>
      </c>
      <c r="R104" s="24">
        <v>137</v>
      </c>
      <c r="S104" s="21">
        <f t="shared" si="34"/>
        <v>66</v>
      </c>
      <c r="T104" s="21">
        <v>34</v>
      </c>
      <c r="U104" s="21">
        <v>32</v>
      </c>
    </row>
    <row r="105" spans="2:21" s="2" customFormat="1" ht="12" customHeight="1">
      <c r="B105" s="6"/>
      <c r="C105" s="12"/>
      <c r="D105" s="5" t="s">
        <v>99</v>
      </c>
      <c r="E105" s="24">
        <v>5792</v>
      </c>
      <c r="F105" s="24">
        <f t="shared" si="30"/>
        <v>12</v>
      </c>
      <c r="G105" s="24">
        <v>20</v>
      </c>
      <c r="H105" s="24">
        <v>8</v>
      </c>
      <c r="I105" s="24">
        <f t="shared" si="31"/>
        <v>22906</v>
      </c>
      <c r="J105" s="24">
        <v>11358</v>
      </c>
      <c r="K105" s="24">
        <v>11548</v>
      </c>
      <c r="L105" s="24">
        <v>41</v>
      </c>
      <c r="M105" s="24">
        <f t="shared" si="32"/>
        <v>9</v>
      </c>
      <c r="N105" s="24">
        <v>17</v>
      </c>
      <c r="O105" s="24">
        <v>8</v>
      </c>
      <c r="P105" s="24">
        <f t="shared" si="33"/>
        <v>32</v>
      </c>
      <c r="Q105" s="24">
        <v>70</v>
      </c>
      <c r="R105" s="24">
        <v>38</v>
      </c>
      <c r="S105" s="21">
        <f t="shared" si="34"/>
        <v>18</v>
      </c>
      <c r="T105" s="21">
        <v>6</v>
      </c>
      <c r="U105" s="21">
        <v>12</v>
      </c>
    </row>
    <row r="106" spans="2:21" s="2" customFormat="1" ht="12" customHeight="1">
      <c r="B106" s="4"/>
      <c r="C106" s="4"/>
      <c r="D106" s="4"/>
      <c r="E106" s="18"/>
      <c r="F106" s="18"/>
      <c r="G106" s="27"/>
      <c r="H106" s="18"/>
      <c r="I106" s="18"/>
      <c r="J106" s="18"/>
      <c r="K106" s="18"/>
      <c r="L106" s="27"/>
      <c r="M106" s="28"/>
      <c r="N106" s="29"/>
      <c r="O106" s="18"/>
      <c r="P106" s="28"/>
      <c r="Q106" s="30"/>
      <c r="R106" s="18"/>
      <c r="S106" s="18"/>
      <c r="T106" s="18"/>
      <c r="U106" s="18"/>
    </row>
    <row r="107" spans="14:17" ht="13.5">
      <c r="N107" s="30"/>
      <c r="Q107" s="30"/>
    </row>
    <row r="108" spans="14:17" ht="13.5">
      <c r="N108" s="30"/>
      <c r="Q108" s="30"/>
    </row>
    <row r="109" spans="14:17" ht="13.5">
      <c r="N109" s="31"/>
      <c r="Q109" s="31"/>
    </row>
  </sheetData>
  <mergeCells count="44">
    <mergeCell ref="C97:D97"/>
    <mergeCell ref="C100:D100"/>
    <mergeCell ref="C65:D65"/>
    <mergeCell ref="C75:D75"/>
    <mergeCell ref="C85:D85"/>
    <mergeCell ref="C91:D91"/>
    <mergeCell ref="C41:D41"/>
    <mergeCell ref="C48:D48"/>
    <mergeCell ref="C56:D56"/>
    <mergeCell ref="C62:D62"/>
    <mergeCell ref="C22:D22"/>
    <mergeCell ref="B23:D23"/>
    <mergeCell ref="C24:D24"/>
    <mergeCell ref="C35:D3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B3:D6"/>
    <mergeCell ref="B8:D8"/>
    <mergeCell ref="B9:D9"/>
    <mergeCell ref="B10:D10"/>
    <mergeCell ref="L5:L6"/>
    <mergeCell ref="M5:O5"/>
    <mergeCell ref="P5:R5"/>
    <mergeCell ref="I3:R4"/>
    <mergeCell ref="I5:I6"/>
    <mergeCell ref="J5:J6"/>
    <mergeCell ref="K5:K6"/>
    <mergeCell ref="F5:F6"/>
    <mergeCell ref="G5:G6"/>
    <mergeCell ref="H5:H6"/>
    <mergeCell ref="E3:H4"/>
    <mergeCell ref="E5:E6"/>
    <mergeCell ref="S3:U4"/>
    <mergeCell ref="S5:S6"/>
    <mergeCell ref="T5:T6"/>
    <mergeCell ref="U5:U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geOrder="overThenDown" paperSize="12" scale="96" r:id="rId1"/>
  <headerFooter alignWithMargins="0">
    <oddHeader>&amp;L&amp;F</oddHeader>
  </headerFooter>
  <rowBreaks count="1" manualBreakCount="1">
    <brk id="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ナブアシスト</cp:lastModifiedBy>
  <cp:lastPrinted>2004-02-23T07:24:31Z</cp:lastPrinted>
  <dcterms:created xsi:type="dcterms:W3CDTF">1999-08-06T12:02:03Z</dcterms:created>
  <dcterms:modified xsi:type="dcterms:W3CDTF">2004-02-23T07:24:38Z</dcterms:modified>
  <cp:category/>
  <cp:version/>
  <cp:contentType/>
  <cp:contentStatus/>
</cp:coreProperties>
</file>