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月概要" sheetId="1" r:id="rId1"/>
    <sheet name="２月概要" sheetId="2" r:id="rId2"/>
    <sheet name="３月概要" sheetId="3" r:id="rId3"/>
    <sheet name="４月概要" sheetId="4" r:id="rId4"/>
    <sheet name="４月転出" sheetId="5" r:id="rId5"/>
    <sheet name="５月概要" sheetId="6" r:id="rId6"/>
    <sheet name="５月移動" sheetId="7" r:id="rId7"/>
    <sheet name="５月転出" sheetId="8" r:id="rId8"/>
    <sheet name="６月概要" sheetId="9" r:id="rId9"/>
    <sheet name="６月移動" sheetId="10" r:id="rId10"/>
    <sheet name="７月概要" sheetId="11" r:id="rId11"/>
    <sheet name="７月移動" sheetId="12" r:id="rId12"/>
    <sheet name="７月転出" sheetId="13" r:id="rId13"/>
    <sheet name="８月概要" sheetId="14" r:id="rId14"/>
    <sheet name="８月移動" sheetId="15" r:id="rId15"/>
    <sheet name="８月転出" sheetId="16" r:id="rId16"/>
    <sheet name="９月概要" sheetId="17" r:id="rId17"/>
    <sheet name="９月移動" sheetId="18" r:id="rId18"/>
    <sheet name="９月転出" sheetId="19" r:id="rId19"/>
    <sheet name="１０月概要" sheetId="20" r:id="rId20"/>
    <sheet name="１１月概要" sheetId="21" r:id="rId21"/>
    <sheet name="１１月移動" sheetId="22" r:id="rId22"/>
    <sheet name="１１月転出" sheetId="23" r:id="rId23"/>
    <sheet name="１２月概要" sheetId="24" r:id="rId24"/>
    <sheet name="１２月移動" sheetId="25" r:id="rId25"/>
    <sheet name="１２月転出" sheetId="26" r:id="rId26"/>
  </sheets>
  <definedNames>
    <definedName name="_xlnm.Print_Area" localSheetId="21">'１１月移動'!$A$1:$L$104</definedName>
    <definedName name="_xlnm.Print_Area" localSheetId="22">'１１月転出'!$A$1:$J$70</definedName>
    <definedName name="_xlnm.Print_Area" localSheetId="24">'１２月移動'!$A$1:$L$104</definedName>
    <definedName name="_xlnm.Print_Area" localSheetId="25">'１２月転出'!$A$1:$J$70</definedName>
    <definedName name="_xlnm.Print_Area" localSheetId="4">'４月転出'!$A$1:$J$70</definedName>
    <definedName name="_xlnm.Print_Area" localSheetId="6">'５月移動'!$A$1:$L$104</definedName>
    <definedName name="_xlnm.Print_Area" localSheetId="7">'５月転出'!$A$1:$J$70</definedName>
    <definedName name="_xlnm.Print_Area" localSheetId="9">'６月移動'!$A$1:$L$104</definedName>
    <definedName name="_xlnm.Print_Area" localSheetId="11">'７月移動'!$A$1:$L$104</definedName>
    <definedName name="_xlnm.Print_Area" localSheetId="12">'７月転出'!$A$1:$J$70</definedName>
    <definedName name="_xlnm.Print_Area" localSheetId="14">'８月移動'!$A$1:$L$104</definedName>
    <definedName name="_xlnm.Print_Area" localSheetId="15">'８月転出'!$A$1:$J$70</definedName>
    <definedName name="_xlnm.Print_Area" localSheetId="17">'９月移動'!$A$1:$L$104</definedName>
    <definedName name="_xlnm.Print_Area" localSheetId="18">'９月転出'!$A$1:$J$70</definedName>
    <definedName name="_xlnm.Print_Titles" localSheetId="19">'１０月概要'!$1:$5</definedName>
    <definedName name="_xlnm.Print_Titles" localSheetId="21">'１１月移動'!$1:$6</definedName>
    <definedName name="_xlnm.Print_Titles" localSheetId="20">'１１月概要'!$1:$5</definedName>
    <definedName name="_xlnm.Print_Titles" localSheetId="22">'１１月転出'!$1:$6</definedName>
    <definedName name="_xlnm.Print_Titles" localSheetId="24">'１２月移動'!$1:$6</definedName>
    <definedName name="_xlnm.Print_Titles" localSheetId="23">'１２月概要'!$1:$5</definedName>
    <definedName name="_xlnm.Print_Titles" localSheetId="25">'１２月転出'!$1:$6</definedName>
    <definedName name="_xlnm.Print_Titles" localSheetId="0">'１月概要'!$1:$5</definedName>
    <definedName name="_xlnm.Print_Titles" localSheetId="1">'２月概要'!$1:$5</definedName>
    <definedName name="_xlnm.Print_Titles" localSheetId="2">'３月概要'!$1:$5</definedName>
    <definedName name="_xlnm.Print_Titles" localSheetId="3">'４月概要'!$1:$5</definedName>
    <definedName name="_xlnm.Print_Titles" localSheetId="4">'４月転出'!$1:$6</definedName>
    <definedName name="_xlnm.Print_Titles" localSheetId="6">'５月移動'!$1:$6</definedName>
    <definedName name="_xlnm.Print_Titles" localSheetId="5">'５月概要'!$1:$5</definedName>
    <definedName name="_xlnm.Print_Titles" localSheetId="7">'５月転出'!$1:$6</definedName>
    <definedName name="_xlnm.Print_Titles" localSheetId="9">'６月移動'!$1:$6</definedName>
    <definedName name="_xlnm.Print_Titles" localSheetId="8">'６月概要'!$1:$5</definedName>
    <definedName name="_xlnm.Print_Titles" localSheetId="11">'７月移動'!$1:$6</definedName>
    <definedName name="_xlnm.Print_Titles" localSheetId="10">'７月概要'!$1:$5</definedName>
    <definedName name="_xlnm.Print_Titles" localSheetId="12">'７月転出'!$1:$6</definedName>
    <definedName name="_xlnm.Print_Titles" localSheetId="14">'８月移動'!$1:$6</definedName>
    <definedName name="_xlnm.Print_Titles" localSheetId="13">'８月概要'!$1:$5</definedName>
    <definedName name="_xlnm.Print_Titles" localSheetId="15">'８月転出'!$1:$6</definedName>
    <definedName name="_xlnm.Print_Titles" localSheetId="17">'９月移動'!$1:$6</definedName>
    <definedName name="_xlnm.Print_Titles" localSheetId="16">'９月概要'!$1:$5</definedName>
    <definedName name="_xlnm.Print_Titles" localSheetId="18">'９月転出'!$1:$6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<sst xmlns="http://schemas.openxmlformats.org/spreadsheetml/2006/main" count="2609" uniqueCount="156">
  <si>
    <t>世帯数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</si>
  <si>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</si>
  <si>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</si>
  <si>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</si>
  <si>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</si>
  <si>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</si>
  <si>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</si>
  <si>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</si>
  <si>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</si>
  <si>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</si>
  <si>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</si>
  <si>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</si>
  <si>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</si>
  <si>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</si>
  <si>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　北橘村</t>
  </si>
  <si>
    <t>　赤城村</t>
  </si>
  <si>
    <t>　富士見村</t>
  </si>
  <si>
    <t>　大胡町</t>
  </si>
  <si>
    <t>　宮城村</t>
  </si>
  <si>
    <t>　粕川村</t>
  </si>
  <si>
    <t>　新里村</t>
  </si>
  <si>
    <t>　黒保根村</t>
  </si>
  <si>
    <t>群馬郡</t>
  </si>
  <si>
    <t>　榛名町</t>
  </si>
  <si>
    <t>　倉淵村</t>
  </si>
  <si>
    <t>　箕郷町</t>
  </si>
  <si>
    <t>　群馬町</t>
  </si>
  <si>
    <t>北群馬郡</t>
  </si>
  <si>
    <t>　小野上村</t>
  </si>
  <si>
    <t>　伊香保町</t>
  </si>
  <si>
    <t>　吉岡村</t>
  </si>
  <si>
    <t>多野郡　</t>
  </si>
  <si>
    <t>　新    町</t>
  </si>
  <si>
    <t>　鬼石町</t>
  </si>
  <si>
    <t>　吉井町</t>
  </si>
  <si>
    <t>　万場町</t>
  </si>
  <si>
    <t>　中里村</t>
  </si>
  <si>
    <t>　上野村</t>
  </si>
  <si>
    <t>甘楽郡</t>
  </si>
  <si>
    <t>　妙義町</t>
  </si>
  <si>
    <t>　南牧村</t>
  </si>
  <si>
    <t>　下仁田町</t>
  </si>
  <si>
    <t>吾妻郡</t>
  </si>
  <si>
    <t>　中之条町</t>
  </si>
  <si>
    <t>　嬬恋村</t>
  </si>
  <si>
    <t>　草津町</t>
  </si>
  <si>
    <t>　六合村</t>
  </si>
  <si>
    <t>　高山村</t>
  </si>
  <si>
    <t>利根郡</t>
  </si>
  <si>
    <t>　白沢村</t>
  </si>
  <si>
    <t>　利根村</t>
  </si>
  <si>
    <t>　片品村</t>
  </si>
  <si>
    <t>　川場村</t>
  </si>
  <si>
    <t>　月夜野町</t>
  </si>
  <si>
    <t>　水上町</t>
  </si>
  <si>
    <t>　新治村</t>
  </si>
  <si>
    <t>佐波郡</t>
  </si>
  <si>
    <t>　赤堀村</t>
  </si>
  <si>
    <t>　境町</t>
  </si>
  <si>
    <t>　玉村町</t>
  </si>
  <si>
    <t>新田郡</t>
  </si>
  <si>
    <t>　尾島町</t>
  </si>
  <si>
    <t>　新田町</t>
  </si>
  <si>
    <t>　薮塚本町</t>
  </si>
  <si>
    <t>　笠懸村</t>
  </si>
  <si>
    <t>山田郡</t>
  </si>
  <si>
    <t>　大間々町</t>
  </si>
  <si>
    <t>邑楽郡</t>
  </si>
  <si>
    <t>　板倉町</t>
  </si>
  <si>
    <t>　明和村</t>
  </si>
  <si>
    <t>　千代田村</t>
  </si>
  <si>
    <t>　大泉町</t>
  </si>
  <si>
    <t>　　人　　　　　　　　　口</t>
  </si>
  <si>
    <t>総　　　数</t>
  </si>
  <si>
    <t>県計</t>
  </si>
  <si>
    <t>市計</t>
  </si>
  <si>
    <t>郡計</t>
  </si>
  <si>
    <t>　子持村</t>
  </si>
  <si>
    <t>　甘楽町</t>
  </si>
  <si>
    <t>　吾妻町</t>
  </si>
  <si>
    <t>　長野原町</t>
  </si>
  <si>
    <t>　昭和村</t>
  </si>
  <si>
    <t>　東   村</t>
  </si>
  <si>
    <t>50年国調
世帯数</t>
  </si>
  <si>
    <t>対国調
世帯増減</t>
  </si>
  <si>
    <t>50年国調数</t>
  </si>
  <si>
    <t>安中市</t>
  </si>
  <si>
    <t>　榛東村</t>
  </si>
  <si>
    <t>碓氷郡</t>
  </si>
  <si>
    <t xml:space="preserve"> 松井田町</t>
  </si>
  <si>
    <t>市町村別人口及び世帯数一覧表</t>
  </si>
  <si>
    <t>人口及び世帯の移動状況</t>
  </si>
  <si>
    <t>増加</t>
  </si>
  <si>
    <t>減少</t>
  </si>
  <si>
    <t>増減</t>
  </si>
  <si>
    <t>世帯</t>
  </si>
  <si>
    <t>転入</t>
  </si>
  <si>
    <t>転出</t>
  </si>
  <si>
    <t>社会動態</t>
  </si>
  <si>
    <t>出生</t>
  </si>
  <si>
    <t>自然動態</t>
  </si>
  <si>
    <t>人口</t>
  </si>
  <si>
    <t>県内転出者一覧表</t>
  </si>
  <si>
    <t>総数</t>
  </si>
  <si>
    <t>転出者</t>
  </si>
  <si>
    <t>市町村別</t>
  </si>
  <si>
    <t>対国調増減</t>
  </si>
  <si>
    <t>死亡</t>
  </si>
  <si>
    <r>
      <t>51．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．1</t>
    </r>
  </si>
  <si>
    <t>4月中
の増減</t>
  </si>
  <si>
    <t>5月中
の増減</t>
  </si>
  <si>
    <t>6月中
の増減</t>
  </si>
  <si>
    <t>7月中
の増減</t>
  </si>
  <si>
    <t>8月中
の増減</t>
  </si>
  <si>
    <t>10月中
の増減</t>
  </si>
  <si>
    <t>11月中
の増減</t>
  </si>
  <si>
    <t>45年国調
世帯数</t>
  </si>
  <si>
    <t>45年国調数</t>
  </si>
  <si>
    <t>50．1．1</t>
  </si>
  <si>
    <r>
      <t>50．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．1</t>
    </r>
  </si>
  <si>
    <t>市郡別</t>
  </si>
  <si>
    <r>
      <t>50．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．1</t>
    </r>
  </si>
  <si>
    <r>
      <t>50．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</si>
  <si>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0．4．1</t>
    </r>
  </si>
  <si>
    <r>
      <t>50．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</si>
  <si>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0．5．1</t>
    </r>
  </si>
  <si>
    <r>
      <t>50．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</si>
  <si>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．1</t>
    </r>
  </si>
  <si>
    <r>
      <t>50．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</si>
  <si>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</si>
  <si>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0．7．1</t>
    </r>
  </si>
  <si>
    <r>
      <t>50．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</si>
  <si>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</si>
  <si>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0．8．1</t>
    </r>
  </si>
  <si>
    <r>
      <t>50．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</si>
  <si>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</si>
  <si>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0．9．1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</si>
  <si>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</si>
  <si>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0．11．1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</si>
  <si>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</si>
  <si>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．1</t>
    </r>
  </si>
  <si>
    <r>
      <t>5</t>
    </r>
    <r>
      <rPr>
        <sz val="11"/>
        <rFont val="ＭＳ Ｐゴシック"/>
        <family val="3"/>
      </rPr>
      <t>0．12．1</t>
    </r>
  </si>
  <si>
    <t>　邑楽町</t>
  </si>
  <si>
    <t>　邑楽町</t>
  </si>
  <si>
    <t>　邑楽町</t>
  </si>
  <si>
    <t>人口構成比</t>
  </si>
  <si>
    <t>人口　順位</t>
  </si>
  <si>
    <t>１世帯当　　　り人員</t>
  </si>
  <si>
    <t>昭和45年　　　国調人口</t>
  </si>
  <si>
    <t>対45年　　　　国調増減</t>
  </si>
  <si>
    <t>対45年　　　　国調増減率</t>
  </si>
  <si>
    <t>昭和40年　　　国調人口</t>
  </si>
  <si>
    <t>対40年　　　　国調増減</t>
  </si>
  <si>
    <t>対40年　　　　国調増減率</t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</si>
  <si>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．1</t>
    </r>
  </si>
  <si>
    <r>
      <t>50．１０</t>
    </r>
    <r>
      <rPr>
        <sz val="11"/>
        <rFont val="ＭＳ Ｐゴシック"/>
        <family val="3"/>
      </rPr>
      <t>．1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</si>
</sst>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△ &quot;#,##0"/>
    <numFmt numFmtId="178" formatCode="0.0_);[Red]\(0.0\)"/>
    <numFmt numFmtId="179" formatCode="0.00_);[Red]\(0.00\)"/>
    <numFmt numFmtId="180" formatCode="0.0;&quot;△ &quot;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Alignment="1">
      <alignment/>
    </xf>
    <xf numFmtId="38" fontId="3" fillId="33" borderId="10" xfId="48" applyFont="1" applyFill="1" applyBorder="1" applyAlignment="1">
      <alignment horizontal="center"/>
    </xf>
    <xf numFmtId="38" fontId="3" fillId="33" borderId="10" xfId="48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176" fontId="3" fillId="0" borderId="10" xfId="48" applyNumberFormat="1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177" fontId="3" fillId="0" borderId="11" xfId="48" applyNumberFormat="1" applyFont="1" applyBorder="1" applyAlignment="1">
      <alignment/>
    </xf>
    <xf numFmtId="177" fontId="3" fillId="0" borderId="10" xfId="48" applyNumberFormat="1" applyFont="1" applyBorder="1" applyAlignment="1">
      <alignment/>
    </xf>
    <xf numFmtId="177" fontId="3" fillId="0" borderId="10" xfId="48" applyNumberFormat="1" applyFont="1" applyBorder="1" applyAlignment="1">
      <alignment horizontal="distributed" vertical="center"/>
    </xf>
    <xf numFmtId="177" fontId="3" fillId="33" borderId="10" xfId="0" applyNumberFormat="1" applyFont="1" applyFill="1" applyBorder="1" applyAlignment="1">
      <alignment horizontal="distributed"/>
    </xf>
    <xf numFmtId="177" fontId="0" fillId="0" borderId="0" xfId="0" applyNumberFormat="1" applyAlignment="1">
      <alignment/>
    </xf>
    <xf numFmtId="177" fontId="3" fillId="34" borderId="10" xfId="0" applyNumberFormat="1" applyFont="1" applyFill="1" applyBorder="1" applyAlignment="1">
      <alignment horizontal="distributed" vertical="center"/>
    </xf>
    <xf numFmtId="177" fontId="3" fillId="34" borderId="10" xfId="0" applyNumberFormat="1" applyFont="1" applyFill="1" applyBorder="1" applyAlignment="1">
      <alignment/>
    </xf>
    <xf numFmtId="177" fontId="0" fillId="0" borderId="0" xfId="48" applyNumberFormat="1" applyAlignment="1">
      <alignment/>
    </xf>
    <xf numFmtId="38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178" fontId="3" fillId="0" borderId="10" xfId="48" applyNumberFormat="1" applyFont="1" applyBorder="1" applyAlignment="1">
      <alignment/>
    </xf>
    <xf numFmtId="178" fontId="3" fillId="0" borderId="10" xfId="48" applyNumberFormat="1" applyFont="1" applyBorder="1" applyAlignment="1">
      <alignment horizontal="distributed" vertical="center"/>
    </xf>
    <xf numFmtId="179" fontId="0" fillId="0" borderId="0" xfId="48" applyNumberFormat="1" applyFont="1" applyAlignment="1">
      <alignment/>
    </xf>
    <xf numFmtId="179" fontId="3" fillId="0" borderId="11" xfId="48" applyNumberFormat="1" applyFont="1" applyBorder="1" applyAlignment="1">
      <alignment/>
    </xf>
    <xf numFmtId="179" fontId="3" fillId="0" borderId="10" xfId="48" applyNumberFormat="1" applyFont="1" applyBorder="1" applyAlignment="1">
      <alignment/>
    </xf>
    <xf numFmtId="179" fontId="3" fillId="0" borderId="10" xfId="48" applyNumberFormat="1" applyFont="1" applyBorder="1" applyAlignment="1">
      <alignment horizontal="distributed" vertical="center"/>
    </xf>
    <xf numFmtId="180" fontId="0" fillId="0" borderId="0" xfId="48" applyNumberFormat="1" applyFont="1" applyAlignment="1">
      <alignment/>
    </xf>
    <xf numFmtId="180" fontId="3" fillId="0" borderId="11" xfId="48" applyNumberFormat="1" applyFont="1" applyBorder="1" applyAlignment="1">
      <alignment/>
    </xf>
    <xf numFmtId="180" fontId="3" fillId="0" borderId="10" xfId="48" applyNumberFormat="1" applyFont="1" applyBorder="1" applyAlignment="1">
      <alignment/>
    </xf>
    <xf numFmtId="180" fontId="3" fillId="0" borderId="10" xfId="48" applyNumberFormat="1" applyFont="1" applyBorder="1" applyAlignment="1">
      <alignment horizontal="distributed" vertical="center"/>
    </xf>
    <xf numFmtId="177" fontId="0" fillId="0" borderId="0" xfId="48" applyNumberFormat="1" applyFont="1" applyAlignment="1">
      <alignment/>
    </xf>
    <xf numFmtId="38" fontId="0" fillId="0" borderId="0" xfId="48" applyFont="1" applyAlignment="1">
      <alignment horizont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0" fontId="3" fillId="33" borderId="11" xfId="48" applyNumberFormat="1" applyFont="1" applyFill="1" applyBorder="1" applyAlignment="1">
      <alignment horizontal="center" vertical="center" wrapText="1"/>
    </xf>
    <xf numFmtId="180" fontId="3" fillId="33" borderId="15" xfId="48" applyNumberFormat="1" applyFont="1" applyFill="1" applyBorder="1" applyAlignment="1">
      <alignment horizontal="center" vertical="center" wrapText="1"/>
    </xf>
    <xf numFmtId="177" fontId="3" fillId="33" borderId="11" xfId="48" applyNumberFormat="1" applyFont="1" applyFill="1" applyBorder="1" applyAlignment="1">
      <alignment horizontal="center" vertical="center" wrapText="1"/>
    </xf>
    <xf numFmtId="177" fontId="3" fillId="33" borderId="15" xfId="48" applyNumberFormat="1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center" vertical="center" wrapText="1"/>
    </xf>
    <xf numFmtId="38" fontId="3" fillId="33" borderId="15" xfId="48" applyFont="1" applyFill="1" applyBorder="1" applyAlignment="1">
      <alignment horizontal="center" vertical="center" wrapText="1"/>
    </xf>
    <xf numFmtId="178" fontId="3" fillId="33" borderId="10" xfId="48" applyNumberFormat="1" applyFont="1" applyFill="1" applyBorder="1" applyAlignment="1">
      <alignment horizontal="center" vertical="center"/>
    </xf>
    <xf numFmtId="179" fontId="3" fillId="33" borderId="11" xfId="48" applyNumberFormat="1" applyFont="1" applyFill="1" applyBorder="1" applyAlignment="1">
      <alignment horizontal="center" vertical="center" wrapText="1"/>
    </xf>
    <xf numFmtId="179" fontId="3" fillId="33" borderId="15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1" customWidth="1"/>
  </cols>
  <sheetData>
    <row r="2" spans="2:14" ht="14.25">
      <c r="B2" s="8" t="s">
        <v>90</v>
      </c>
      <c r="N2" s="14" t="s">
        <v>118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447803</v>
      </c>
      <c r="D6" s="15">
        <f>SUM(D7:D8)</f>
        <v>405344</v>
      </c>
      <c r="E6" s="15">
        <f>SUM(E7:E8)</f>
        <v>42459</v>
      </c>
      <c r="F6" s="15">
        <f>SUM(G6:H6)</f>
        <v>1745917</v>
      </c>
      <c r="G6" s="15">
        <f>SUM(G7:G8)</f>
        <v>1658909</v>
      </c>
      <c r="H6" s="15">
        <f>SUM(H7:H8)</f>
        <v>87008</v>
      </c>
      <c r="I6" s="15">
        <f>SUM(J6:K6)</f>
        <v>854582</v>
      </c>
      <c r="J6" s="15">
        <f>SUM(J7:J8)</f>
        <v>808270</v>
      </c>
      <c r="K6" s="15">
        <f>SUM(K7:K8)</f>
        <v>46312</v>
      </c>
      <c r="L6" s="15">
        <f>SUM(M6:N6)</f>
        <v>891335</v>
      </c>
      <c r="M6" s="15">
        <f>SUM(M7:M8)</f>
        <v>850639</v>
      </c>
      <c r="N6" s="15">
        <f>SUM(N7:N8)</f>
        <v>40696</v>
      </c>
    </row>
    <row r="7" spans="2:14" ht="13.5">
      <c r="B7" s="6" t="s">
        <v>75</v>
      </c>
      <c r="C7" s="15">
        <f>SUM(D7:E7)</f>
        <v>293295</v>
      </c>
      <c r="D7" s="15">
        <f>SUM(D10:D20)</f>
        <v>263889</v>
      </c>
      <c r="E7" s="15">
        <f>SUM(E10:E20)</f>
        <v>29406</v>
      </c>
      <c r="F7" s="15">
        <f>SUM(G7:H7)</f>
        <v>1097167</v>
      </c>
      <c r="G7" s="15">
        <f>SUM(G10:G20)</f>
        <v>1028979</v>
      </c>
      <c r="H7" s="15">
        <f>SUM(H10:H20)</f>
        <v>68188</v>
      </c>
      <c r="I7" s="15">
        <f>SUM(J7:K7)</f>
        <v>535540</v>
      </c>
      <c r="J7" s="15">
        <f>SUM(J10:J20)</f>
        <v>500430</v>
      </c>
      <c r="K7" s="15">
        <f>SUM(K10:K20)</f>
        <v>35110</v>
      </c>
      <c r="L7" s="15">
        <f>SUM(M7:N7)</f>
        <v>561627</v>
      </c>
      <c r="M7" s="15">
        <f>SUM(M10:M20)</f>
        <v>528549</v>
      </c>
      <c r="N7" s="15">
        <f>SUM(N10:N20)</f>
        <v>33078</v>
      </c>
    </row>
    <row r="8" spans="2:14" ht="13.5">
      <c r="B8" s="6" t="s">
        <v>76</v>
      </c>
      <c r="C8" s="15">
        <f>SUM(D8:E8)</f>
        <v>154508</v>
      </c>
      <c r="D8" s="15">
        <f>SUM(D22,D33,D39,D46,D54,D60,D63,D73,D83,D89,D95,D98)</f>
        <v>141455</v>
      </c>
      <c r="E8" s="15">
        <f>SUM(E22,E33,E39,E46,E54,E60,E63,E73,E83,E89,E95,E98)</f>
        <v>13053</v>
      </c>
      <c r="F8" s="15">
        <f>SUM(G8:H8)</f>
        <v>648750</v>
      </c>
      <c r="G8" s="15">
        <f>SUM(G22,G33,G39,G46,G54,G60,G63,G73,G83,G89,G95,G98)</f>
        <v>629930</v>
      </c>
      <c r="H8" s="15">
        <f>SUM(H22,H33,H39,H46,H54,H60,H63,H73,H83,H89,H95,H98)</f>
        <v>18820</v>
      </c>
      <c r="I8" s="15">
        <f>SUM(J8:K8)</f>
        <v>319042</v>
      </c>
      <c r="J8" s="15">
        <f>SUM(J22,J33,J39,J46,J54,J60,J63,J73,J83,J89,J95,J98)</f>
        <v>307840</v>
      </c>
      <c r="K8" s="15">
        <f>SUM(K22,K33,K39,K46,K54,K60,K63,K73,K83,K89,K95,K98)</f>
        <v>11202</v>
      </c>
      <c r="L8" s="15">
        <f>SUM(M8:N8)</f>
        <v>329708</v>
      </c>
      <c r="M8" s="15">
        <f>SUM(M22,M33,M39,M46,M54,M60,M63,M73,M83,M89,M95,M98)</f>
        <v>322090</v>
      </c>
      <c r="N8" s="15">
        <f>SUM(N22,N33,N39,N46,N54,N60,N63,N73,N83,N89,N95,N98)</f>
        <v>7618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>SUM(D10:E10)</f>
        <v>67266</v>
      </c>
      <c r="D10" s="16">
        <v>61530</v>
      </c>
      <c r="E10" s="16">
        <v>5736</v>
      </c>
      <c r="F10" s="16">
        <f>SUM(G10:H10)</f>
        <v>250270</v>
      </c>
      <c r="G10" s="16">
        <v>233632</v>
      </c>
      <c r="H10" s="16">
        <v>16638</v>
      </c>
      <c r="I10" s="16">
        <f>SUM(J10:K10)</f>
        <v>121845</v>
      </c>
      <c r="J10" s="16">
        <v>113368</v>
      </c>
      <c r="K10" s="16">
        <v>8477</v>
      </c>
      <c r="L10" s="16">
        <f>SUM(M10:N10)</f>
        <v>128425</v>
      </c>
      <c r="M10" s="16">
        <v>120264</v>
      </c>
      <c r="N10" s="16">
        <v>8161</v>
      </c>
    </row>
    <row r="11" spans="2:14" ht="13.5">
      <c r="B11" s="9" t="s">
        <v>4</v>
      </c>
      <c r="C11" s="16">
        <f aca="true" t="shared" si="0" ref="C11:C20">SUM(D11:E11)</f>
        <v>60157</v>
      </c>
      <c r="D11" s="16">
        <v>53040</v>
      </c>
      <c r="E11" s="16">
        <v>7117</v>
      </c>
      <c r="F11" s="16">
        <f aca="true" t="shared" si="1" ref="F11:F20">SUM(G11:H11)</f>
        <v>210298</v>
      </c>
      <c r="G11" s="16">
        <v>193072</v>
      </c>
      <c r="H11" s="16">
        <v>17226</v>
      </c>
      <c r="I11" s="16">
        <f aca="true" t="shared" si="2" ref="I11:I20">SUM(J11:K11)</f>
        <v>103760</v>
      </c>
      <c r="J11" s="16">
        <v>95422</v>
      </c>
      <c r="K11" s="16">
        <v>8338</v>
      </c>
      <c r="L11" s="16">
        <f aca="true" t="shared" si="3" ref="L11:L20">SUM(M11:N11)</f>
        <v>106538</v>
      </c>
      <c r="M11" s="16">
        <v>97650</v>
      </c>
      <c r="N11" s="16">
        <v>8888</v>
      </c>
    </row>
    <row r="12" spans="2:14" ht="13.5">
      <c r="B12" s="9" t="s">
        <v>5</v>
      </c>
      <c r="C12" s="16">
        <f t="shared" si="0"/>
        <v>36933</v>
      </c>
      <c r="D12" s="16">
        <v>34534</v>
      </c>
      <c r="E12" s="16">
        <v>2399</v>
      </c>
      <c r="F12" s="16">
        <f t="shared" si="1"/>
        <v>135042</v>
      </c>
      <c r="G12" s="16">
        <v>133141</v>
      </c>
      <c r="H12" s="16">
        <v>1901</v>
      </c>
      <c r="I12" s="16">
        <f t="shared" si="2"/>
        <v>64563</v>
      </c>
      <c r="J12" s="16">
        <v>63228</v>
      </c>
      <c r="K12" s="16">
        <v>1335</v>
      </c>
      <c r="L12" s="16">
        <f t="shared" si="3"/>
        <v>70479</v>
      </c>
      <c r="M12" s="16">
        <v>69913</v>
      </c>
      <c r="N12" s="16">
        <v>566</v>
      </c>
    </row>
    <row r="13" spans="2:14" ht="13.5">
      <c r="B13" s="9" t="s">
        <v>6</v>
      </c>
      <c r="C13" s="16">
        <f t="shared" si="0"/>
        <v>25571</v>
      </c>
      <c r="D13" s="16">
        <v>22589</v>
      </c>
      <c r="E13" s="16">
        <v>2982</v>
      </c>
      <c r="F13" s="16">
        <f t="shared" si="1"/>
        <v>97373</v>
      </c>
      <c r="G13" s="16">
        <v>91277</v>
      </c>
      <c r="H13" s="16">
        <v>6096</v>
      </c>
      <c r="I13" s="16">
        <f t="shared" si="2"/>
        <v>47425</v>
      </c>
      <c r="J13" s="16">
        <v>44145</v>
      </c>
      <c r="K13" s="16">
        <v>3280</v>
      </c>
      <c r="L13" s="16">
        <f t="shared" si="3"/>
        <v>49948</v>
      </c>
      <c r="M13" s="16">
        <v>47132</v>
      </c>
      <c r="N13" s="16">
        <v>2816</v>
      </c>
    </row>
    <row r="14" spans="2:14" ht="13.5">
      <c r="B14" s="9" t="s">
        <v>7</v>
      </c>
      <c r="C14" s="16">
        <f t="shared" si="0"/>
        <v>28449</v>
      </c>
      <c r="D14" s="16">
        <v>23808</v>
      </c>
      <c r="E14" s="16">
        <v>4641</v>
      </c>
      <c r="F14" s="16">
        <f t="shared" si="1"/>
        <v>109860</v>
      </c>
      <c r="G14" s="16">
        <v>98257</v>
      </c>
      <c r="H14" s="16">
        <v>11603</v>
      </c>
      <c r="I14" s="16">
        <f t="shared" si="2"/>
        <v>54737</v>
      </c>
      <c r="J14" s="16">
        <v>48705</v>
      </c>
      <c r="K14" s="16">
        <v>6032</v>
      </c>
      <c r="L14" s="16">
        <f t="shared" si="3"/>
        <v>55123</v>
      </c>
      <c r="M14" s="16">
        <v>49552</v>
      </c>
      <c r="N14" s="16">
        <v>5571</v>
      </c>
    </row>
    <row r="15" spans="2:14" ht="13.5">
      <c r="B15" s="9" t="s">
        <v>8</v>
      </c>
      <c r="C15" s="16">
        <f t="shared" si="0"/>
        <v>11665</v>
      </c>
      <c r="D15" s="16">
        <v>11120</v>
      </c>
      <c r="E15" s="16">
        <v>545</v>
      </c>
      <c r="F15" s="16">
        <f t="shared" si="1"/>
        <v>45424</v>
      </c>
      <c r="G15" s="16">
        <v>43898</v>
      </c>
      <c r="H15" s="16">
        <v>1526</v>
      </c>
      <c r="I15" s="16">
        <f t="shared" si="2"/>
        <v>21873</v>
      </c>
      <c r="J15" s="16">
        <v>21159</v>
      </c>
      <c r="K15" s="16">
        <v>714</v>
      </c>
      <c r="L15" s="16">
        <f t="shared" si="3"/>
        <v>23551</v>
      </c>
      <c r="M15" s="16">
        <v>22739</v>
      </c>
      <c r="N15" s="16">
        <v>812</v>
      </c>
    </row>
    <row r="16" spans="2:14" ht="13.5">
      <c r="B16" s="9" t="s">
        <v>9</v>
      </c>
      <c r="C16" s="16">
        <f t="shared" si="0"/>
        <v>16653</v>
      </c>
      <c r="D16" s="16">
        <v>15059</v>
      </c>
      <c r="E16" s="16">
        <v>1594</v>
      </c>
      <c r="F16" s="16">
        <f t="shared" si="1"/>
        <v>65947</v>
      </c>
      <c r="G16" s="16">
        <v>61130</v>
      </c>
      <c r="H16" s="16">
        <v>4817</v>
      </c>
      <c r="I16" s="16">
        <f t="shared" si="2"/>
        <v>32017</v>
      </c>
      <c r="J16" s="16">
        <v>29584</v>
      </c>
      <c r="K16" s="16">
        <v>2433</v>
      </c>
      <c r="L16" s="16">
        <f t="shared" si="3"/>
        <v>33930</v>
      </c>
      <c r="M16" s="16">
        <v>31546</v>
      </c>
      <c r="N16" s="16">
        <v>2384</v>
      </c>
    </row>
    <row r="17" spans="2:14" ht="13.5">
      <c r="B17" s="9" t="s">
        <v>10</v>
      </c>
      <c r="C17" s="16">
        <f t="shared" si="0"/>
        <v>12071</v>
      </c>
      <c r="D17" s="16">
        <v>11244</v>
      </c>
      <c r="E17" s="16">
        <v>827</v>
      </c>
      <c r="F17" s="16">
        <f t="shared" si="1"/>
        <v>46334</v>
      </c>
      <c r="G17" s="16">
        <v>44531</v>
      </c>
      <c r="H17" s="16">
        <v>1803</v>
      </c>
      <c r="I17" s="16">
        <f t="shared" si="2"/>
        <v>22580</v>
      </c>
      <c r="J17" s="16">
        <v>21585</v>
      </c>
      <c r="K17" s="16">
        <v>995</v>
      </c>
      <c r="L17" s="16">
        <f t="shared" si="3"/>
        <v>23754</v>
      </c>
      <c r="M17" s="16">
        <v>22946</v>
      </c>
      <c r="N17" s="16">
        <v>808</v>
      </c>
    </row>
    <row r="18" spans="2:14" ht="13.5">
      <c r="B18" s="9" t="s">
        <v>11</v>
      </c>
      <c r="C18" s="16">
        <f t="shared" si="0"/>
        <v>12523</v>
      </c>
      <c r="D18" s="16">
        <v>10554</v>
      </c>
      <c r="E18" s="16">
        <v>1969</v>
      </c>
      <c r="F18" s="16">
        <f t="shared" si="1"/>
        <v>48331</v>
      </c>
      <c r="G18" s="16">
        <v>44311</v>
      </c>
      <c r="H18" s="16">
        <v>4020</v>
      </c>
      <c r="I18" s="16">
        <f t="shared" si="2"/>
        <v>23782</v>
      </c>
      <c r="J18" s="16">
        <v>21713</v>
      </c>
      <c r="K18" s="16">
        <v>2069</v>
      </c>
      <c r="L18" s="16">
        <f t="shared" si="3"/>
        <v>24549</v>
      </c>
      <c r="M18" s="16">
        <v>22598</v>
      </c>
      <c r="N18" s="16">
        <v>1951</v>
      </c>
    </row>
    <row r="19" spans="2:14" ht="13.5">
      <c r="B19" s="9" t="s">
        <v>12</v>
      </c>
      <c r="C19" s="16">
        <f t="shared" si="0"/>
        <v>11495</v>
      </c>
      <c r="D19" s="16">
        <v>10771</v>
      </c>
      <c r="E19" s="16">
        <v>724</v>
      </c>
      <c r="F19" s="16">
        <f t="shared" si="1"/>
        <v>46727</v>
      </c>
      <c r="G19" s="16">
        <v>45638</v>
      </c>
      <c r="H19" s="16">
        <v>1089</v>
      </c>
      <c r="I19" s="16">
        <f t="shared" si="2"/>
        <v>22598</v>
      </c>
      <c r="J19" s="16">
        <v>21950</v>
      </c>
      <c r="K19" s="16">
        <v>648</v>
      </c>
      <c r="L19" s="16">
        <f t="shared" si="3"/>
        <v>24129</v>
      </c>
      <c r="M19" s="16">
        <v>23688</v>
      </c>
      <c r="N19" s="16">
        <v>441</v>
      </c>
    </row>
    <row r="20" spans="2:14" ht="13.5">
      <c r="B20" s="9" t="s">
        <v>86</v>
      </c>
      <c r="C20" s="16">
        <f t="shared" si="0"/>
        <v>10512</v>
      </c>
      <c r="D20" s="16">
        <v>9640</v>
      </c>
      <c r="E20" s="16">
        <v>872</v>
      </c>
      <c r="F20" s="16">
        <f t="shared" si="1"/>
        <v>41561</v>
      </c>
      <c r="G20" s="16">
        <v>40092</v>
      </c>
      <c r="H20" s="16">
        <v>1469</v>
      </c>
      <c r="I20" s="16">
        <f t="shared" si="2"/>
        <v>20360</v>
      </c>
      <c r="J20" s="16">
        <v>19571</v>
      </c>
      <c r="K20" s="16">
        <v>789</v>
      </c>
      <c r="L20" s="16">
        <f t="shared" si="3"/>
        <v>21201</v>
      </c>
      <c r="M20" s="16">
        <v>20521</v>
      </c>
      <c r="N20" s="16">
        <v>680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>SUM(D22:E22)</f>
        <v>18388</v>
      </c>
      <c r="D22" s="16">
        <f>SUM(D23:D31)</f>
        <v>16835</v>
      </c>
      <c r="E22" s="16">
        <f>SUM(E23:E31)</f>
        <v>1553</v>
      </c>
      <c r="F22" s="16">
        <f>SUM(G22:H22)</f>
        <v>81985</v>
      </c>
      <c r="G22" s="16">
        <f>SUM(G23:G31)</f>
        <v>80618</v>
      </c>
      <c r="H22" s="16">
        <f>SUM(H23:H31)</f>
        <v>1367</v>
      </c>
      <c r="I22" s="16">
        <f>SUM(J22:K22)</f>
        <v>40494</v>
      </c>
      <c r="J22" s="16">
        <f>SUM(J23:J31)</f>
        <v>39631</v>
      </c>
      <c r="K22" s="16">
        <f>SUM(K23:K31)</f>
        <v>863</v>
      </c>
      <c r="L22" s="16">
        <f>SUM(M22:N22)</f>
        <v>41491</v>
      </c>
      <c r="M22" s="16">
        <f>SUM(M23:M31)</f>
        <v>40987</v>
      </c>
      <c r="N22" s="16">
        <f>SUM(N23:N31)</f>
        <v>504</v>
      </c>
    </row>
    <row r="23" spans="2:14" ht="13.5">
      <c r="B23" s="9" t="s">
        <v>14</v>
      </c>
      <c r="C23" s="16">
        <f aca="true" t="shared" si="4" ref="C23:C31">SUM(D23:E23)</f>
        <v>1786</v>
      </c>
      <c r="D23" s="16">
        <v>1667</v>
      </c>
      <c r="E23" s="16">
        <v>119</v>
      </c>
      <c r="F23" s="16">
        <f aca="true" t="shared" si="5" ref="F23:F31">SUM(G23:H23)</f>
        <v>8234</v>
      </c>
      <c r="G23" s="16">
        <v>8161</v>
      </c>
      <c r="H23" s="16">
        <v>73</v>
      </c>
      <c r="I23" s="16">
        <f aca="true" t="shared" si="6" ref="I23:I31">SUM(J23:K23)</f>
        <v>4094</v>
      </c>
      <c r="J23" s="16">
        <v>4022</v>
      </c>
      <c r="K23" s="16">
        <v>72</v>
      </c>
      <c r="L23" s="16">
        <f aca="true" t="shared" si="7" ref="L23:L31">SUM(M23:N23)</f>
        <v>4140</v>
      </c>
      <c r="M23" s="16">
        <v>4139</v>
      </c>
      <c r="N23" s="16">
        <v>1</v>
      </c>
    </row>
    <row r="24" spans="2:14" ht="13.5">
      <c r="B24" s="9" t="s">
        <v>15</v>
      </c>
      <c r="C24" s="16">
        <f t="shared" si="4"/>
        <v>2732</v>
      </c>
      <c r="D24" s="16">
        <v>2677</v>
      </c>
      <c r="E24" s="16">
        <v>55</v>
      </c>
      <c r="F24" s="16">
        <f t="shared" si="5"/>
        <v>12567</v>
      </c>
      <c r="G24" s="16">
        <v>13063</v>
      </c>
      <c r="H24" s="16">
        <v>-496</v>
      </c>
      <c r="I24" s="16">
        <f t="shared" si="6"/>
        <v>6221</v>
      </c>
      <c r="J24" s="16">
        <v>6497</v>
      </c>
      <c r="K24" s="16">
        <v>-276</v>
      </c>
      <c r="L24" s="16">
        <f t="shared" si="7"/>
        <v>6346</v>
      </c>
      <c r="M24" s="16">
        <v>6566</v>
      </c>
      <c r="N24" s="16">
        <v>-220</v>
      </c>
    </row>
    <row r="25" spans="2:14" ht="12.75" customHeight="1">
      <c r="B25" s="9" t="s">
        <v>16</v>
      </c>
      <c r="C25" s="16">
        <f t="shared" si="4"/>
        <v>3219</v>
      </c>
      <c r="D25" s="16">
        <v>2713</v>
      </c>
      <c r="E25" s="16">
        <v>506</v>
      </c>
      <c r="F25" s="16">
        <f t="shared" si="5"/>
        <v>14323</v>
      </c>
      <c r="G25" s="16">
        <v>13258</v>
      </c>
      <c r="H25" s="16">
        <v>1065</v>
      </c>
      <c r="I25" s="16">
        <f t="shared" si="6"/>
        <v>7027</v>
      </c>
      <c r="J25" s="16">
        <v>6461</v>
      </c>
      <c r="K25" s="16">
        <v>566</v>
      </c>
      <c r="L25" s="16">
        <f t="shared" si="7"/>
        <v>7296</v>
      </c>
      <c r="M25" s="16">
        <v>6797</v>
      </c>
      <c r="N25" s="16">
        <v>499</v>
      </c>
    </row>
    <row r="26" spans="2:14" ht="13.5">
      <c r="B26" s="9" t="s">
        <v>17</v>
      </c>
      <c r="C26" s="16">
        <f t="shared" si="4"/>
        <v>2514</v>
      </c>
      <c r="D26" s="16">
        <v>2186</v>
      </c>
      <c r="E26" s="16">
        <v>328</v>
      </c>
      <c r="F26" s="16">
        <f t="shared" si="5"/>
        <v>10578</v>
      </c>
      <c r="G26" s="16">
        <v>9733</v>
      </c>
      <c r="H26" s="16">
        <v>845</v>
      </c>
      <c r="I26" s="16">
        <f t="shared" si="6"/>
        <v>5244</v>
      </c>
      <c r="J26" s="16">
        <v>4790</v>
      </c>
      <c r="K26" s="16">
        <v>454</v>
      </c>
      <c r="L26" s="16">
        <f t="shared" si="7"/>
        <v>5334</v>
      </c>
      <c r="M26" s="16">
        <v>4943</v>
      </c>
      <c r="N26" s="16">
        <v>391</v>
      </c>
    </row>
    <row r="27" spans="2:14" ht="13.5">
      <c r="B27" s="9" t="s">
        <v>18</v>
      </c>
      <c r="C27" s="16">
        <f t="shared" si="4"/>
        <v>1610</v>
      </c>
      <c r="D27" s="16">
        <v>1534</v>
      </c>
      <c r="E27" s="16">
        <v>76</v>
      </c>
      <c r="F27" s="16">
        <f t="shared" si="5"/>
        <v>7667</v>
      </c>
      <c r="G27" s="16">
        <v>7825</v>
      </c>
      <c r="H27" s="16">
        <v>-158</v>
      </c>
      <c r="I27" s="16">
        <f t="shared" si="6"/>
        <v>3844</v>
      </c>
      <c r="J27" s="16">
        <v>3903</v>
      </c>
      <c r="K27" s="16">
        <v>-59</v>
      </c>
      <c r="L27" s="16">
        <f t="shared" si="7"/>
        <v>3823</v>
      </c>
      <c r="M27" s="16">
        <v>3922</v>
      </c>
      <c r="N27" s="16">
        <v>-99</v>
      </c>
    </row>
    <row r="28" spans="2:14" ht="13.5">
      <c r="B28" s="9" t="s">
        <v>19</v>
      </c>
      <c r="C28" s="16">
        <f t="shared" si="4"/>
        <v>2171</v>
      </c>
      <c r="D28" s="16">
        <v>1972</v>
      </c>
      <c r="E28" s="16">
        <v>199</v>
      </c>
      <c r="F28" s="16">
        <f t="shared" si="5"/>
        <v>9799</v>
      </c>
      <c r="G28" s="16">
        <v>9416</v>
      </c>
      <c r="H28" s="16">
        <v>383</v>
      </c>
      <c r="I28" s="16">
        <f t="shared" si="6"/>
        <v>4783</v>
      </c>
      <c r="J28" s="16">
        <v>4572</v>
      </c>
      <c r="K28" s="16">
        <v>211</v>
      </c>
      <c r="L28" s="16">
        <f t="shared" si="7"/>
        <v>5016</v>
      </c>
      <c r="M28" s="16">
        <v>4844</v>
      </c>
      <c r="N28" s="16">
        <v>172</v>
      </c>
    </row>
    <row r="29" spans="2:14" ht="12.75" customHeight="1">
      <c r="B29" s="9" t="s">
        <v>20</v>
      </c>
      <c r="C29" s="16">
        <f t="shared" si="4"/>
        <v>2341</v>
      </c>
      <c r="D29" s="16">
        <v>1907</v>
      </c>
      <c r="E29" s="16">
        <v>434</v>
      </c>
      <c r="F29" s="16">
        <f t="shared" si="5"/>
        <v>10481</v>
      </c>
      <c r="G29" s="16">
        <v>9434</v>
      </c>
      <c r="H29" s="16">
        <v>1047</v>
      </c>
      <c r="I29" s="16">
        <f t="shared" si="6"/>
        <v>5154</v>
      </c>
      <c r="J29" s="16">
        <v>4628</v>
      </c>
      <c r="K29" s="16">
        <v>526</v>
      </c>
      <c r="L29" s="16">
        <f t="shared" si="7"/>
        <v>5327</v>
      </c>
      <c r="M29" s="16">
        <v>4806</v>
      </c>
      <c r="N29" s="16">
        <v>521</v>
      </c>
    </row>
    <row r="30" spans="2:14" ht="13.5" customHeight="1">
      <c r="B30" s="9" t="s">
        <v>21</v>
      </c>
      <c r="C30" s="16">
        <f t="shared" si="4"/>
        <v>835</v>
      </c>
      <c r="D30" s="16">
        <v>877</v>
      </c>
      <c r="E30" s="16">
        <v>-42</v>
      </c>
      <c r="F30" s="16">
        <f t="shared" si="5"/>
        <v>3492</v>
      </c>
      <c r="G30" s="16">
        <v>3914</v>
      </c>
      <c r="H30" s="16">
        <v>-422</v>
      </c>
      <c r="I30" s="16">
        <f t="shared" si="6"/>
        <v>1717</v>
      </c>
      <c r="J30" s="16">
        <v>1915</v>
      </c>
      <c r="K30" s="16">
        <v>-198</v>
      </c>
      <c r="L30" s="16">
        <f t="shared" si="7"/>
        <v>1775</v>
      </c>
      <c r="M30" s="16">
        <v>1999</v>
      </c>
      <c r="N30" s="16">
        <v>-224</v>
      </c>
    </row>
    <row r="31" spans="2:14" ht="13.5">
      <c r="B31" s="9" t="s">
        <v>82</v>
      </c>
      <c r="C31" s="16">
        <f t="shared" si="4"/>
        <v>1180</v>
      </c>
      <c r="D31" s="16">
        <v>1302</v>
      </c>
      <c r="E31" s="16">
        <v>-122</v>
      </c>
      <c r="F31" s="16">
        <f t="shared" si="5"/>
        <v>4844</v>
      </c>
      <c r="G31" s="16">
        <v>5814</v>
      </c>
      <c r="H31" s="16">
        <v>-970</v>
      </c>
      <c r="I31" s="16">
        <f t="shared" si="6"/>
        <v>2410</v>
      </c>
      <c r="J31" s="16">
        <v>2843</v>
      </c>
      <c r="K31" s="16">
        <v>-433</v>
      </c>
      <c r="L31" s="16">
        <f t="shared" si="7"/>
        <v>2434</v>
      </c>
      <c r="M31" s="16">
        <v>2971</v>
      </c>
      <c r="N31" s="16">
        <v>-537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13930</v>
      </c>
      <c r="D33" s="16">
        <f>SUM(D34:D37)</f>
        <v>12031</v>
      </c>
      <c r="E33" s="16">
        <f>SUM(E34:E37)</f>
        <v>1899</v>
      </c>
      <c r="F33" s="16">
        <f>SUM(G33:H33)</f>
        <v>59344</v>
      </c>
      <c r="G33" s="16">
        <f>SUM(G34:G37)</f>
        <v>54802</v>
      </c>
      <c r="H33" s="16">
        <f>SUM(H34:H37)</f>
        <v>4542</v>
      </c>
      <c r="I33" s="16">
        <f>SUM(J33:K33)</f>
        <v>29059</v>
      </c>
      <c r="J33" s="16">
        <f>SUM(J34:J37)</f>
        <v>26718</v>
      </c>
      <c r="K33" s="16">
        <f>SUM(K34:K37)</f>
        <v>2341</v>
      </c>
      <c r="L33" s="16">
        <f>SUM(M33:N33)</f>
        <v>30285</v>
      </c>
      <c r="M33" s="16">
        <f>SUM(M34:M37)</f>
        <v>28084</v>
      </c>
      <c r="N33" s="16">
        <f>SUM(N34:N37)</f>
        <v>2201</v>
      </c>
    </row>
    <row r="34" spans="2:14" ht="13.5">
      <c r="B34" s="9" t="s">
        <v>23</v>
      </c>
      <c r="C34" s="16">
        <f>SUM(D34:E34)</f>
        <v>4617</v>
      </c>
      <c r="D34" s="16">
        <v>4337</v>
      </c>
      <c r="E34" s="16">
        <v>280</v>
      </c>
      <c r="F34" s="16">
        <f>SUM(G34:H34)</f>
        <v>20246</v>
      </c>
      <c r="G34" s="16">
        <v>19871</v>
      </c>
      <c r="H34" s="16">
        <v>375</v>
      </c>
      <c r="I34" s="16">
        <f>SUM(J34:K34)</f>
        <v>9759</v>
      </c>
      <c r="J34" s="16">
        <v>9541</v>
      </c>
      <c r="K34" s="16">
        <v>218</v>
      </c>
      <c r="L34" s="16">
        <f>SUM(M34:N34)</f>
        <v>10487</v>
      </c>
      <c r="M34" s="16">
        <v>10330</v>
      </c>
      <c r="N34" s="16">
        <v>157</v>
      </c>
    </row>
    <row r="35" spans="2:14" ht="13.5">
      <c r="B35" s="9" t="s">
        <v>24</v>
      </c>
      <c r="C35" s="16">
        <f>SUM(D35:E35)</f>
        <v>1535</v>
      </c>
      <c r="D35" s="16">
        <v>1532</v>
      </c>
      <c r="E35" s="16">
        <v>3</v>
      </c>
      <c r="F35" s="16">
        <f>SUM(G35:H35)</f>
        <v>6231</v>
      </c>
      <c r="G35" s="16">
        <v>6511</v>
      </c>
      <c r="H35" s="16">
        <v>-280</v>
      </c>
      <c r="I35" s="16">
        <f>SUM(J35:K35)</f>
        <v>3038</v>
      </c>
      <c r="J35" s="16">
        <v>3176</v>
      </c>
      <c r="K35" s="16">
        <v>-138</v>
      </c>
      <c r="L35" s="16">
        <f>SUM(M35:N35)</f>
        <v>3193</v>
      </c>
      <c r="M35" s="16">
        <v>3335</v>
      </c>
      <c r="N35" s="16">
        <v>-142</v>
      </c>
    </row>
    <row r="36" spans="2:14" ht="13.5">
      <c r="B36" s="9" t="s">
        <v>25</v>
      </c>
      <c r="C36" s="16">
        <f>SUM(D36:E36)</f>
        <v>2805</v>
      </c>
      <c r="D36" s="16">
        <v>2550</v>
      </c>
      <c r="E36" s="16">
        <v>255</v>
      </c>
      <c r="F36" s="16">
        <f>SUM(G36:H36)</f>
        <v>12467</v>
      </c>
      <c r="G36" s="16">
        <v>11865</v>
      </c>
      <c r="H36" s="16">
        <v>602</v>
      </c>
      <c r="I36" s="16">
        <f>SUM(J36:K36)</f>
        <v>6136</v>
      </c>
      <c r="J36" s="16">
        <v>5846</v>
      </c>
      <c r="K36" s="16">
        <v>290</v>
      </c>
      <c r="L36" s="16">
        <f>SUM(M36:N36)</f>
        <v>6331</v>
      </c>
      <c r="M36" s="16">
        <v>6019</v>
      </c>
      <c r="N36" s="16">
        <v>312</v>
      </c>
    </row>
    <row r="37" spans="2:14" ht="13.5">
      <c r="B37" s="9" t="s">
        <v>26</v>
      </c>
      <c r="C37" s="16">
        <f>SUM(D37:E37)</f>
        <v>4973</v>
      </c>
      <c r="D37" s="16">
        <v>3612</v>
      </c>
      <c r="E37" s="16">
        <v>1361</v>
      </c>
      <c r="F37" s="16">
        <f>SUM(G37:H37)</f>
        <v>20400</v>
      </c>
      <c r="G37" s="16">
        <v>16555</v>
      </c>
      <c r="H37" s="16">
        <v>3845</v>
      </c>
      <c r="I37" s="16">
        <f>SUM(J37:K37)</f>
        <v>10126</v>
      </c>
      <c r="J37" s="16">
        <v>8155</v>
      </c>
      <c r="K37" s="16">
        <v>1971</v>
      </c>
      <c r="L37" s="16">
        <f>SUM(M37:N37)</f>
        <v>10274</v>
      </c>
      <c r="M37" s="16">
        <v>8400</v>
      </c>
      <c r="N37" s="16">
        <v>1874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8722</v>
      </c>
      <c r="D39" s="16">
        <f>SUM(D40:D44)</f>
        <v>7869</v>
      </c>
      <c r="E39" s="16">
        <f>SUM(E40:E44)</f>
        <v>853</v>
      </c>
      <c r="F39" s="16">
        <f aca="true" t="shared" si="9" ref="F39:F44">SUM(G39:H39)</f>
        <v>37280</v>
      </c>
      <c r="G39" s="16">
        <f>SUM(G40:G44)</f>
        <v>36033</v>
      </c>
      <c r="H39" s="16">
        <f>SUM(H40:H44)</f>
        <v>1247</v>
      </c>
      <c r="I39" s="16">
        <f aca="true" t="shared" si="10" ref="I39:I44">SUM(J39:K39)</f>
        <v>18477</v>
      </c>
      <c r="J39" s="16">
        <f>SUM(J40:J44)</f>
        <v>17931</v>
      </c>
      <c r="K39" s="16">
        <f>SUM(K40:K44)</f>
        <v>546</v>
      </c>
      <c r="L39" s="16">
        <f aca="true" t="shared" si="11" ref="L39:L44">SUM(M39:N39)</f>
        <v>18803</v>
      </c>
      <c r="M39" s="16">
        <f>SUM(M40:M44)</f>
        <v>18102</v>
      </c>
      <c r="N39" s="16">
        <f>SUM(N40:N44)</f>
        <v>701</v>
      </c>
    </row>
    <row r="40" spans="2:14" ht="13.5">
      <c r="B40" s="9" t="s">
        <v>77</v>
      </c>
      <c r="C40" s="16">
        <f t="shared" si="8"/>
        <v>2485</v>
      </c>
      <c r="D40" s="16">
        <v>2215</v>
      </c>
      <c r="E40" s="16">
        <v>270</v>
      </c>
      <c r="F40" s="16">
        <f t="shared" si="9"/>
        <v>10899</v>
      </c>
      <c r="G40" s="16">
        <v>10539</v>
      </c>
      <c r="H40" s="16">
        <v>360</v>
      </c>
      <c r="I40" s="16">
        <f t="shared" si="10"/>
        <v>5312</v>
      </c>
      <c r="J40" s="16">
        <v>5168</v>
      </c>
      <c r="K40" s="16">
        <v>144</v>
      </c>
      <c r="L40" s="16">
        <f t="shared" si="11"/>
        <v>5587</v>
      </c>
      <c r="M40" s="16">
        <v>5371</v>
      </c>
      <c r="N40" s="16">
        <v>216</v>
      </c>
    </row>
    <row r="41" spans="2:14" ht="13.5" customHeight="1">
      <c r="B41" s="9" t="s">
        <v>28</v>
      </c>
      <c r="C41" s="16">
        <f t="shared" si="8"/>
        <v>589</v>
      </c>
      <c r="D41" s="16">
        <v>565</v>
      </c>
      <c r="E41" s="16">
        <v>24</v>
      </c>
      <c r="F41" s="16">
        <f t="shared" si="9"/>
        <v>2476</v>
      </c>
      <c r="G41" s="16">
        <v>2566</v>
      </c>
      <c r="H41" s="16">
        <v>-90</v>
      </c>
      <c r="I41" s="16">
        <f t="shared" si="10"/>
        <v>1243</v>
      </c>
      <c r="J41" s="16">
        <v>1267</v>
      </c>
      <c r="K41" s="16">
        <v>-24</v>
      </c>
      <c r="L41" s="16">
        <f t="shared" si="11"/>
        <v>1233</v>
      </c>
      <c r="M41" s="16">
        <v>1299</v>
      </c>
      <c r="N41" s="16">
        <v>-66</v>
      </c>
    </row>
    <row r="42" spans="2:14" ht="13.5" customHeight="1">
      <c r="B42" s="9" t="s">
        <v>29</v>
      </c>
      <c r="C42" s="16">
        <f t="shared" si="8"/>
        <v>1414</v>
      </c>
      <c r="D42" s="16">
        <v>1332</v>
      </c>
      <c r="E42" s="16">
        <v>82</v>
      </c>
      <c r="F42" s="16">
        <f t="shared" si="9"/>
        <v>4917</v>
      </c>
      <c r="G42" s="16">
        <v>4896</v>
      </c>
      <c r="H42" s="16">
        <v>21</v>
      </c>
      <c r="I42" s="16">
        <f t="shared" si="10"/>
        <v>2231</v>
      </c>
      <c r="J42" s="16">
        <v>2198</v>
      </c>
      <c r="K42" s="16">
        <v>33</v>
      </c>
      <c r="L42" s="16">
        <f t="shared" si="11"/>
        <v>2686</v>
      </c>
      <c r="M42" s="16">
        <v>2698</v>
      </c>
      <c r="N42" s="16">
        <v>-12</v>
      </c>
    </row>
    <row r="43" spans="2:14" ht="13.5">
      <c r="B43" s="9" t="s">
        <v>87</v>
      </c>
      <c r="C43" s="16">
        <f t="shared" si="8"/>
        <v>1968</v>
      </c>
      <c r="D43" s="16">
        <v>1751</v>
      </c>
      <c r="E43" s="16">
        <v>217</v>
      </c>
      <c r="F43" s="16">
        <f t="shared" si="9"/>
        <v>9030</v>
      </c>
      <c r="G43" s="16">
        <v>8600</v>
      </c>
      <c r="H43" s="16">
        <v>430</v>
      </c>
      <c r="I43" s="16">
        <f t="shared" si="10"/>
        <v>4767</v>
      </c>
      <c r="J43" s="16">
        <v>4576</v>
      </c>
      <c r="K43" s="16">
        <v>191</v>
      </c>
      <c r="L43" s="16">
        <f t="shared" si="11"/>
        <v>4263</v>
      </c>
      <c r="M43" s="16">
        <v>4024</v>
      </c>
      <c r="N43" s="16">
        <v>239</v>
      </c>
    </row>
    <row r="44" spans="2:14" ht="13.5">
      <c r="B44" s="9" t="s">
        <v>30</v>
      </c>
      <c r="C44" s="16">
        <f t="shared" si="8"/>
        <v>2266</v>
      </c>
      <c r="D44" s="16">
        <v>2006</v>
      </c>
      <c r="E44" s="16">
        <v>260</v>
      </c>
      <c r="F44" s="16">
        <f t="shared" si="9"/>
        <v>9958</v>
      </c>
      <c r="G44" s="16">
        <v>9432</v>
      </c>
      <c r="H44" s="16">
        <v>526</v>
      </c>
      <c r="I44" s="16">
        <f t="shared" si="10"/>
        <v>4924</v>
      </c>
      <c r="J44" s="16">
        <v>4722</v>
      </c>
      <c r="K44" s="16">
        <v>202</v>
      </c>
      <c r="L44" s="16">
        <f t="shared" si="11"/>
        <v>5034</v>
      </c>
      <c r="M44" s="16">
        <v>4710</v>
      </c>
      <c r="N44" s="16">
        <v>324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>SUM(D46:E46)</f>
        <v>13117</v>
      </c>
      <c r="D46" s="16">
        <f>SUM(D47:D52)</f>
        <v>12624</v>
      </c>
      <c r="E46" s="16">
        <f>SUM(E47:E52)</f>
        <v>493</v>
      </c>
      <c r="F46" s="16">
        <f>SUM(G46:H46)</f>
        <v>53436</v>
      </c>
      <c r="G46" s="16">
        <f>SUM(G47:G52)</f>
        <v>53345</v>
      </c>
      <c r="H46" s="16">
        <f>SUM(H47:H52)</f>
        <v>91</v>
      </c>
      <c r="I46" s="16">
        <f>SUM(J46:K46)</f>
        <v>26030</v>
      </c>
      <c r="J46" s="16">
        <f>SUM(J47:J52)</f>
        <v>25800</v>
      </c>
      <c r="K46" s="16">
        <f>SUM(K47:K52)</f>
        <v>230</v>
      </c>
      <c r="L46" s="16">
        <f>SUM(M46:N46)</f>
        <v>27406</v>
      </c>
      <c r="M46" s="16">
        <f>SUM(M47:M52)</f>
        <v>27545</v>
      </c>
      <c r="N46" s="16">
        <f>SUM(N47:N52)</f>
        <v>-139</v>
      </c>
    </row>
    <row r="47" spans="2:14" ht="13.5">
      <c r="B47" s="9" t="s">
        <v>32</v>
      </c>
      <c r="C47" s="16">
        <f aca="true" t="shared" si="12" ref="C47:C52">SUM(D47:E47)</f>
        <v>3740</v>
      </c>
      <c r="D47" s="16">
        <v>3758</v>
      </c>
      <c r="E47" s="16">
        <v>-18</v>
      </c>
      <c r="F47" s="16">
        <f aca="true" t="shared" si="13" ref="F47:F52">SUM(G47:H47)</f>
        <v>14706</v>
      </c>
      <c r="G47" s="16">
        <v>14758</v>
      </c>
      <c r="H47" s="16">
        <v>-52</v>
      </c>
      <c r="I47" s="16">
        <f aca="true" t="shared" si="14" ref="I47:I52">SUM(J47:K47)</f>
        <v>7027</v>
      </c>
      <c r="J47" s="16">
        <v>6968</v>
      </c>
      <c r="K47" s="16">
        <v>59</v>
      </c>
      <c r="L47" s="16">
        <f aca="true" t="shared" si="15" ref="L47:L52">SUM(M47:N47)</f>
        <v>7679</v>
      </c>
      <c r="M47" s="16">
        <v>7790</v>
      </c>
      <c r="N47" s="16">
        <v>-111</v>
      </c>
    </row>
    <row r="48" spans="2:14" ht="13.5">
      <c r="B48" s="9" t="s">
        <v>33</v>
      </c>
      <c r="C48" s="16">
        <f t="shared" si="12"/>
        <v>2552</v>
      </c>
      <c r="D48" s="16">
        <v>2530</v>
      </c>
      <c r="E48" s="16">
        <v>22</v>
      </c>
      <c r="F48" s="16">
        <f t="shared" si="13"/>
        <v>10514</v>
      </c>
      <c r="G48" s="16">
        <v>10720</v>
      </c>
      <c r="H48" s="16">
        <v>-206</v>
      </c>
      <c r="I48" s="16">
        <f t="shared" si="14"/>
        <v>5173</v>
      </c>
      <c r="J48" s="16">
        <v>5290</v>
      </c>
      <c r="K48" s="16">
        <v>-117</v>
      </c>
      <c r="L48" s="16">
        <f t="shared" si="15"/>
        <v>5341</v>
      </c>
      <c r="M48" s="16">
        <v>5430</v>
      </c>
      <c r="N48" s="16">
        <v>-89</v>
      </c>
    </row>
    <row r="49" spans="2:14" ht="13.5">
      <c r="B49" s="9" t="s">
        <v>34</v>
      </c>
      <c r="C49" s="16">
        <f t="shared" si="12"/>
        <v>4612</v>
      </c>
      <c r="D49" s="16">
        <v>4027</v>
      </c>
      <c r="E49" s="16">
        <v>585</v>
      </c>
      <c r="F49" s="16">
        <f t="shared" si="13"/>
        <v>19432</v>
      </c>
      <c r="G49" s="16">
        <v>17993</v>
      </c>
      <c r="H49" s="16">
        <v>1439</v>
      </c>
      <c r="I49" s="16">
        <f t="shared" si="14"/>
        <v>9520</v>
      </c>
      <c r="J49" s="16">
        <v>8741</v>
      </c>
      <c r="K49" s="16">
        <v>779</v>
      </c>
      <c r="L49" s="16">
        <f t="shared" si="15"/>
        <v>9912</v>
      </c>
      <c r="M49" s="16">
        <v>9252</v>
      </c>
      <c r="N49" s="16">
        <v>660</v>
      </c>
    </row>
    <row r="50" spans="2:14" ht="13.5">
      <c r="B50" s="9" t="s">
        <v>35</v>
      </c>
      <c r="C50" s="16">
        <f t="shared" si="12"/>
        <v>1055</v>
      </c>
      <c r="D50" s="16">
        <v>1088</v>
      </c>
      <c r="E50" s="16">
        <v>-33</v>
      </c>
      <c r="F50" s="16">
        <f t="shared" si="13"/>
        <v>4335</v>
      </c>
      <c r="G50" s="16">
        <v>4906</v>
      </c>
      <c r="H50" s="16">
        <v>-571</v>
      </c>
      <c r="I50" s="16">
        <f t="shared" si="14"/>
        <v>2114</v>
      </c>
      <c r="J50" s="16">
        <v>2354</v>
      </c>
      <c r="K50" s="16">
        <v>-240</v>
      </c>
      <c r="L50" s="16">
        <f t="shared" si="15"/>
        <v>2221</v>
      </c>
      <c r="M50" s="16">
        <v>2552</v>
      </c>
      <c r="N50" s="16">
        <v>-331</v>
      </c>
    </row>
    <row r="51" spans="2:14" ht="13.5">
      <c r="B51" s="9" t="s">
        <v>36</v>
      </c>
      <c r="C51" s="16">
        <f t="shared" si="12"/>
        <v>461</v>
      </c>
      <c r="D51" s="16">
        <v>484</v>
      </c>
      <c r="E51" s="16">
        <v>-23</v>
      </c>
      <c r="F51" s="16">
        <f t="shared" si="13"/>
        <v>1762</v>
      </c>
      <c r="G51" s="16">
        <v>1972</v>
      </c>
      <c r="H51" s="16">
        <v>-210</v>
      </c>
      <c r="I51" s="16">
        <f t="shared" si="14"/>
        <v>839</v>
      </c>
      <c r="J51" s="16">
        <v>958</v>
      </c>
      <c r="K51" s="16">
        <v>-119</v>
      </c>
      <c r="L51" s="16">
        <f t="shared" si="15"/>
        <v>923</v>
      </c>
      <c r="M51" s="16">
        <v>1014</v>
      </c>
      <c r="N51" s="16">
        <v>-91</v>
      </c>
    </row>
    <row r="52" spans="2:14" ht="13.5">
      <c r="B52" s="9" t="s">
        <v>37</v>
      </c>
      <c r="C52" s="16">
        <f t="shared" si="12"/>
        <v>697</v>
      </c>
      <c r="D52" s="16">
        <v>737</v>
      </c>
      <c r="E52" s="16">
        <v>-40</v>
      </c>
      <c r="F52" s="16">
        <f t="shared" si="13"/>
        <v>2687</v>
      </c>
      <c r="G52" s="16">
        <v>2996</v>
      </c>
      <c r="H52" s="16">
        <v>-309</v>
      </c>
      <c r="I52" s="16">
        <f t="shared" si="14"/>
        <v>1357</v>
      </c>
      <c r="J52" s="16">
        <v>1489</v>
      </c>
      <c r="K52" s="16">
        <v>-132</v>
      </c>
      <c r="L52" s="16">
        <f t="shared" si="15"/>
        <v>1330</v>
      </c>
      <c r="M52" s="16">
        <v>1507</v>
      </c>
      <c r="N52" s="16">
        <v>-177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9854</v>
      </c>
      <c r="D54" s="16">
        <f>SUM(D55:D58)</f>
        <v>9698</v>
      </c>
      <c r="E54" s="16">
        <f>SUM(E55:E58)</f>
        <v>156</v>
      </c>
      <c r="F54" s="16">
        <f>SUM(G54:H54)</f>
        <v>42425</v>
      </c>
      <c r="G54" s="16">
        <f>SUM(G55:G58)</f>
        <v>44005</v>
      </c>
      <c r="H54" s="16">
        <f>SUM(H55:H58)</f>
        <v>-1580</v>
      </c>
      <c r="I54" s="16">
        <f>SUM(J54:K54)</f>
        <v>20868</v>
      </c>
      <c r="J54" s="16">
        <f>SUM(J55:J58)</f>
        <v>21531</v>
      </c>
      <c r="K54" s="16">
        <f>SUM(K55:K58)</f>
        <v>-663</v>
      </c>
      <c r="L54" s="16">
        <f>SUM(M54:N54)</f>
        <v>21557</v>
      </c>
      <c r="M54" s="16">
        <f>SUM(M55:M58)</f>
        <v>22474</v>
      </c>
      <c r="N54" s="16">
        <f>SUM(N55:N58)</f>
        <v>-917</v>
      </c>
    </row>
    <row r="55" spans="2:14" ht="13.5">
      <c r="B55" s="9" t="s">
        <v>39</v>
      </c>
      <c r="C55" s="16">
        <f>SUM(D55:E55)</f>
        <v>1102</v>
      </c>
      <c r="D55" s="16">
        <v>1068</v>
      </c>
      <c r="E55" s="16">
        <v>34</v>
      </c>
      <c r="F55" s="16">
        <f>SUM(G55:H55)</f>
        <v>5052</v>
      </c>
      <c r="G55" s="16">
        <v>5146</v>
      </c>
      <c r="H55" s="16">
        <v>-94</v>
      </c>
      <c r="I55" s="16">
        <f>SUM(J55:K55)</f>
        <v>2526</v>
      </c>
      <c r="J55" s="16">
        <v>2550</v>
      </c>
      <c r="K55" s="16">
        <v>-24</v>
      </c>
      <c r="L55" s="16">
        <f>SUM(M55:N55)</f>
        <v>2526</v>
      </c>
      <c r="M55" s="16">
        <v>2596</v>
      </c>
      <c r="N55" s="16">
        <v>-70</v>
      </c>
    </row>
    <row r="56" spans="2:14" ht="13.5" customHeight="1">
      <c r="B56" s="9" t="s">
        <v>41</v>
      </c>
      <c r="C56" s="16">
        <f>SUM(D56:E56)</f>
        <v>4020</v>
      </c>
      <c r="D56" s="16">
        <v>4067</v>
      </c>
      <c r="E56" s="16">
        <v>-47</v>
      </c>
      <c r="F56" s="16">
        <f>SUM(G56:H56)</f>
        <v>16548</v>
      </c>
      <c r="G56" s="16">
        <v>17573</v>
      </c>
      <c r="H56" s="16">
        <v>-1025</v>
      </c>
      <c r="I56" s="16">
        <f>SUM(J56:K56)</f>
        <v>8114</v>
      </c>
      <c r="J56" s="16">
        <v>8619</v>
      </c>
      <c r="K56" s="16">
        <v>-505</v>
      </c>
      <c r="L56" s="16">
        <f>SUM(M56:N56)</f>
        <v>8434</v>
      </c>
      <c r="M56" s="16">
        <v>8954</v>
      </c>
      <c r="N56" s="16">
        <v>-520</v>
      </c>
    </row>
    <row r="57" spans="2:14" ht="13.5">
      <c r="B57" s="9" t="s">
        <v>40</v>
      </c>
      <c r="C57" s="16">
        <f>SUM(D57:E57)</f>
        <v>1669</v>
      </c>
      <c r="D57" s="16">
        <v>1714</v>
      </c>
      <c r="E57" s="16">
        <v>-45</v>
      </c>
      <c r="F57" s="16">
        <f>SUM(G57:H57)</f>
        <v>7052</v>
      </c>
      <c r="G57" s="16">
        <v>7671</v>
      </c>
      <c r="H57" s="16">
        <v>-619</v>
      </c>
      <c r="I57" s="16">
        <f>SUM(J57:K57)</f>
        <v>3490</v>
      </c>
      <c r="J57" s="16">
        <v>3749</v>
      </c>
      <c r="K57" s="16">
        <v>-259</v>
      </c>
      <c r="L57" s="16">
        <f>SUM(M57:N57)</f>
        <v>3562</v>
      </c>
      <c r="M57" s="16">
        <v>3922</v>
      </c>
      <c r="N57" s="16">
        <v>-360</v>
      </c>
    </row>
    <row r="58" spans="2:14" ht="13.5">
      <c r="B58" s="9" t="s">
        <v>78</v>
      </c>
      <c r="C58" s="16">
        <f>SUM(D58:E58)</f>
        <v>3063</v>
      </c>
      <c r="D58" s="16">
        <v>2849</v>
      </c>
      <c r="E58" s="16">
        <v>214</v>
      </c>
      <c r="F58" s="16">
        <f>SUM(G58:H58)</f>
        <v>13773</v>
      </c>
      <c r="G58" s="16">
        <v>13615</v>
      </c>
      <c r="H58" s="16">
        <v>158</v>
      </c>
      <c r="I58" s="16">
        <f>SUM(J58:K58)</f>
        <v>6738</v>
      </c>
      <c r="J58" s="16">
        <v>6613</v>
      </c>
      <c r="K58" s="16">
        <v>125</v>
      </c>
      <c r="L58" s="16">
        <f>SUM(M58:N58)</f>
        <v>7035</v>
      </c>
      <c r="M58" s="16">
        <v>7002</v>
      </c>
      <c r="N58" s="16">
        <v>33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4857</v>
      </c>
      <c r="D60" s="16">
        <f>SUM(D61)</f>
        <v>4847</v>
      </c>
      <c r="E60" s="16">
        <f>SUM(E61)</f>
        <v>10</v>
      </c>
      <c r="F60" s="16">
        <f>SUM(G60:H60)</f>
        <v>19512</v>
      </c>
      <c r="G60" s="16">
        <f>SUM(G61)</f>
        <v>19878</v>
      </c>
      <c r="H60" s="16">
        <f>SUM(H61)</f>
        <v>-366</v>
      </c>
      <c r="I60" s="16">
        <f>SUM(J60:K60)</f>
        <v>9382</v>
      </c>
      <c r="J60" s="16">
        <f>SUM(J61)</f>
        <v>9569</v>
      </c>
      <c r="K60" s="16">
        <f>SUM(K61)</f>
        <v>-187</v>
      </c>
      <c r="L60" s="16">
        <f>SUM(M60:N60)</f>
        <v>10130</v>
      </c>
      <c r="M60" s="16">
        <f>SUM(M61)</f>
        <v>10309</v>
      </c>
      <c r="N60" s="16">
        <f>SUM(N61)</f>
        <v>-179</v>
      </c>
    </row>
    <row r="61" spans="2:14" ht="13.5">
      <c r="B61" s="9" t="s">
        <v>89</v>
      </c>
      <c r="C61" s="16">
        <f>SUM(D61:E61)</f>
        <v>4857</v>
      </c>
      <c r="D61" s="16">
        <v>4847</v>
      </c>
      <c r="E61" s="16">
        <v>10</v>
      </c>
      <c r="F61" s="16">
        <f>SUM(G61:H61)</f>
        <v>19512</v>
      </c>
      <c r="G61" s="16">
        <v>19878</v>
      </c>
      <c r="H61" s="16">
        <v>-366</v>
      </c>
      <c r="I61" s="16">
        <f>SUM(J61:K61)</f>
        <v>9382</v>
      </c>
      <c r="J61" s="16">
        <v>9569</v>
      </c>
      <c r="K61" s="16">
        <v>-187</v>
      </c>
      <c r="L61" s="16">
        <f>SUM(M61:N61)</f>
        <v>10130</v>
      </c>
      <c r="M61" s="16">
        <v>10309</v>
      </c>
      <c r="N61" s="16">
        <v>-179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>SUM(D63:E63)</f>
        <v>18488</v>
      </c>
      <c r="D63" s="16">
        <f>SUM(D64:D71)</f>
        <v>18310</v>
      </c>
      <c r="E63" s="16">
        <f>SUM(E64:E71)</f>
        <v>178</v>
      </c>
      <c r="F63" s="16">
        <f>SUM(G63:H63)</f>
        <v>74609</v>
      </c>
      <c r="G63" s="16">
        <f>SUM(G64:G71)</f>
        <v>76358</v>
      </c>
      <c r="H63" s="16">
        <f>SUM(H64:H71)</f>
        <v>-1749</v>
      </c>
      <c r="I63" s="16">
        <f>SUM(J63:K63)</f>
        <v>36677</v>
      </c>
      <c r="J63" s="16">
        <f>SUM(J64:J71)</f>
        <v>37225</v>
      </c>
      <c r="K63" s="16">
        <f>SUM(K64:K71)</f>
        <v>-548</v>
      </c>
      <c r="L63" s="16">
        <f>SUM(M63:N63)</f>
        <v>37932</v>
      </c>
      <c r="M63" s="16">
        <f>SUM(M64:M71)</f>
        <v>39133</v>
      </c>
      <c r="N63" s="16">
        <f>SUM(N64:N71)</f>
        <v>-1201</v>
      </c>
    </row>
    <row r="64" spans="2:14" ht="13.5" customHeight="1">
      <c r="B64" s="9" t="s">
        <v>43</v>
      </c>
      <c r="C64" s="16">
        <f aca="true" t="shared" si="16" ref="C64:C71">SUM(D64:E64)</f>
        <v>4980</v>
      </c>
      <c r="D64" s="16">
        <v>4934</v>
      </c>
      <c r="E64" s="16">
        <v>46</v>
      </c>
      <c r="F64" s="16">
        <f aca="true" t="shared" si="17" ref="F64:F71">SUM(G64:H64)</f>
        <v>20636</v>
      </c>
      <c r="G64" s="16">
        <v>20809</v>
      </c>
      <c r="H64" s="16">
        <v>-173</v>
      </c>
      <c r="I64" s="16">
        <f aca="true" t="shared" si="18" ref="I64:I71">SUM(J64:K64)</f>
        <v>10014</v>
      </c>
      <c r="J64" s="16">
        <v>10011</v>
      </c>
      <c r="K64" s="16">
        <v>3</v>
      </c>
      <c r="L64" s="16">
        <f aca="true" t="shared" si="19" ref="L64:L71">SUM(M64:N64)</f>
        <v>10622</v>
      </c>
      <c r="M64" s="16">
        <v>10798</v>
      </c>
      <c r="N64" s="16">
        <v>-176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2756</v>
      </c>
      <c r="G65" s="16">
        <v>2823</v>
      </c>
      <c r="H65" s="16">
        <v>-67</v>
      </c>
      <c r="I65" s="16">
        <f t="shared" si="18"/>
        <v>1380</v>
      </c>
      <c r="J65" s="16">
        <v>1399</v>
      </c>
      <c r="K65" s="16">
        <v>-19</v>
      </c>
      <c r="L65" s="16">
        <f t="shared" si="19"/>
        <v>1376</v>
      </c>
      <c r="M65" s="16">
        <v>1424</v>
      </c>
      <c r="N65" s="16">
        <v>-48</v>
      </c>
    </row>
    <row r="66" spans="2:14" ht="13.5" customHeight="1">
      <c r="B66" s="9" t="s">
        <v>79</v>
      </c>
      <c r="C66" s="16">
        <f t="shared" si="16"/>
        <v>4377</v>
      </c>
      <c r="D66" s="16">
        <v>4281</v>
      </c>
      <c r="E66" s="16">
        <v>96</v>
      </c>
      <c r="F66" s="16">
        <f t="shared" si="17"/>
        <v>17265</v>
      </c>
      <c r="G66" s="16">
        <v>17978</v>
      </c>
      <c r="H66" s="16">
        <v>-713</v>
      </c>
      <c r="I66" s="16">
        <f t="shared" si="18"/>
        <v>8356</v>
      </c>
      <c r="J66" s="16">
        <v>8696</v>
      </c>
      <c r="K66" s="16">
        <v>-340</v>
      </c>
      <c r="L66" s="16">
        <f t="shared" si="19"/>
        <v>8909</v>
      </c>
      <c r="M66" s="16">
        <v>9282</v>
      </c>
      <c r="N66" s="16">
        <v>-373</v>
      </c>
    </row>
    <row r="67" spans="2:14" ht="13.5" customHeight="1">
      <c r="B67" s="9" t="s">
        <v>80</v>
      </c>
      <c r="C67" s="16">
        <f t="shared" si="16"/>
        <v>1847</v>
      </c>
      <c r="D67" s="16">
        <v>1857</v>
      </c>
      <c r="E67" s="16">
        <v>-10</v>
      </c>
      <c r="F67" s="16">
        <f t="shared" si="17"/>
        <v>7160</v>
      </c>
      <c r="G67" s="16">
        <v>7342</v>
      </c>
      <c r="H67" s="16">
        <v>-182</v>
      </c>
      <c r="I67" s="16">
        <f t="shared" si="18"/>
        <v>3589</v>
      </c>
      <c r="J67" s="16">
        <v>3647</v>
      </c>
      <c r="K67" s="16">
        <v>-58</v>
      </c>
      <c r="L67" s="16">
        <f t="shared" si="19"/>
        <v>3571</v>
      </c>
      <c r="M67" s="16">
        <v>3695</v>
      </c>
      <c r="N67" s="16">
        <v>-124</v>
      </c>
    </row>
    <row r="68" spans="2:14" ht="13.5">
      <c r="B68" s="9" t="s">
        <v>44</v>
      </c>
      <c r="C68" s="16">
        <f t="shared" si="16"/>
        <v>2637</v>
      </c>
      <c r="D68" s="16">
        <v>2796</v>
      </c>
      <c r="E68" s="16">
        <v>-159</v>
      </c>
      <c r="F68" s="16">
        <f t="shared" si="17"/>
        <v>11095</v>
      </c>
      <c r="G68" s="16">
        <v>12074</v>
      </c>
      <c r="H68" s="16">
        <v>-979</v>
      </c>
      <c r="I68" s="16">
        <f t="shared" si="18"/>
        <v>5597</v>
      </c>
      <c r="J68" s="16">
        <v>6036</v>
      </c>
      <c r="K68" s="16">
        <v>-439</v>
      </c>
      <c r="L68" s="16">
        <f t="shared" si="19"/>
        <v>5498</v>
      </c>
      <c r="M68" s="16">
        <v>6038</v>
      </c>
      <c r="N68" s="16">
        <v>-540</v>
      </c>
    </row>
    <row r="69" spans="2:14" ht="13.5">
      <c r="B69" s="9" t="s">
        <v>45</v>
      </c>
      <c r="C69" s="16">
        <f t="shared" si="16"/>
        <v>2358</v>
      </c>
      <c r="D69" s="16">
        <v>2273</v>
      </c>
      <c r="E69" s="16">
        <v>85</v>
      </c>
      <c r="F69" s="16">
        <f t="shared" si="17"/>
        <v>9062</v>
      </c>
      <c r="G69" s="16">
        <v>8591</v>
      </c>
      <c r="H69" s="16">
        <v>471</v>
      </c>
      <c r="I69" s="16">
        <f t="shared" si="18"/>
        <v>4416</v>
      </c>
      <c r="J69" s="16">
        <v>4116</v>
      </c>
      <c r="K69" s="16">
        <v>300</v>
      </c>
      <c r="L69" s="16">
        <f t="shared" si="19"/>
        <v>4646</v>
      </c>
      <c r="M69" s="16">
        <v>4475</v>
      </c>
      <c r="N69" s="16">
        <v>171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2412</v>
      </c>
      <c r="G70" s="16">
        <v>2580</v>
      </c>
      <c r="H70" s="16">
        <v>-168</v>
      </c>
      <c r="I70" s="16">
        <f t="shared" si="18"/>
        <v>1184</v>
      </c>
      <c r="J70" s="16">
        <v>1257</v>
      </c>
      <c r="K70" s="16">
        <v>-73</v>
      </c>
      <c r="L70" s="16">
        <f t="shared" si="19"/>
        <v>1228</v>
      </c>
      <c r="M70" s="16">
        <v>1323</v>
      </c>
      <c r="N70" s="16">
        <v>-95</v>
      </c>
    </row>
    <row r="71" spans="2:14" ht="13.5">
      <c r="B71" s="9" t="s">
        <v>47</v>
      </c>
      <c r="C71" s="16">
        <f t="shared" si="16"/>
        <v>1033</v>
      </c>
      <c r="D71" s="16">
        <v>924</v>
      </c>
      <c r="E71" s="16">
        <v>109</v>
      </c>
      <c r="F71" s="16">
        <f t="shared" si="17"/>
        <v>4223</v>
      </c>
      <c r="G71" s="16">
        <v>4161</v>
      </c>
      <c r="H71" s="16">
        <v>62</v>
      </c>
      <c r="I71" s="16">
        <f t="shared" si="18"/>
        <v>2141</v>
      </c>
      <c r="J71" s="16">
        <v>2063</v>
      </c>
      <c r="K71" s="16">
        <v>78</v>
      </c>
      <c r="L71" s="16">
        <f t="shared" si="19"/>
        <v>2082</v>
      </c>
      <c r="M71" s="16">
        <v>2098</v>
      </c>
      <c r="N71" s="16">
        <v>-16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>SUM(D73:E73)</f>
        <v>14035</v>
      </c>
      <c r="D73" s="16">
        <f>SUM(D74:D81)</f>
        <v>13715</v>
      </c>
      <c r="E73" s="16">
        <f>SUM(E74:E81)</f>
        <v>320</v>
      </c>
      <c r="F73" s="16">
        <f>SUM(G73:H73)</f>
        <v>56334</v>
      </c>
      <c r="G73" s="16">
        <f>SUM(G74:G81)</f>
        <v>59084</v>
      </c>
      <c r="H73" s="16">
        <f>SUM(H74:H81)</f>
        <v>-2750</v>
      </c>
      <c r="I73" s="16">
        <f>SUM(J73:K73)</f>
        <v>27605</v>
      </c>
      <c r="J73" s="16">
        <f>SUM(J74:J81)</f>
        <v>28823</v>
      </c>
      <c r="K73" s="16">
        <f>SUM(K74:K81)</f>
        <v>-1218</v>
      </c>
      <c r="L73" s="16">
        <f>SUM(M73:N73)</f>
        <v>28729</v>
      </c>
      <c r="M73" s="16">
        <f>SUM(M74:M81)</f>
        <v>30261</v>
      </c>
      <c r="N73" s="16">
        <f>SUM(N74:N81)</f>
        <v>-1532</v>
      </c>
    </row>
    <row r="74" spans="2:14" ht="13.5">
      <c r="B74" s="9" t="s">
        <v>49</v>
      </c>
      <c r="C74" s="16">
        <f aca="true" t="shared" si="20" ref="C74:C81">SUM(D74:E74)</f>
        <v>699</v>
      </c>
      <c r="D74" s="16">
        <v>675</v>
      </c>
      <c r="E74" s="16">
        <v>24</v>
      </c>
      <c r="F74" s="16">
        <f aca="true" t="shared" si="21" ref="F74:F81">SUM(G74:H74)</f>
        <v>3030</v>
      </c>
      <c r="G74" s="16">
        <v>3125</v>
      </c>
      <c r="H74" s="16">
        <v>-95</v>
      </c>
      <c r="I74" s="16">
        <f aca="true" t="shared" si="22" ref="I74:I81">SUM(J74:K74)</f>
        <v>1509</v>
      </c>
      <c r="J74" s="16">
        <v>1568</v>
      </c>
      <c r="K74" s="16">
        <v>-59</v>
      </c>
      <c r="L74" s="16">
        <f aca="true" t="shared" si="23" ref="L74:L81">SUM(M74:N74)</f>
        <v>1521</v>
      </c>
      <c r="M74" s="16">
        <v>1557</v>
      </c>
      <c r="N74" s="16">
        <v>-36</v>
      </c>
    </row>
    <row r="75" spans="2:14" ht="13.5">
      <c r="B75" s="9" t="s">
        <v>50</v>
      </c>
      <c r="C75" s="16">
        <f t="shared" si="20"/>
        <v>1737</v>
      </c>
      <c r="D75" s="16">
        <v>1736</v>
      </c>
      <c r="E75" s="16">
        <v>1</v>
      </c>
      <c r="F75" s="16">
        <f t="shared" si="21"/>
        <v>6741</v>
      </c>
      <c r="G75" s="16">
        <v>7288</v>
      </c>
      <c r="H75" s="16">
        <v>-547</v>
      </c>
      <c r="I75" s="16">
        <f t="shared" si="22"/>
        <v>3277</v>
      </c>
      <c r="J75" s="16">
        <v>3544</v>
      </c>
      <c r="K75" s="16">
        <v>-267</v>
      </c>
      <c r="L75" s="16">
        <f t="shared" si="23"/>
        <v>3464</v>
      </c>
      <c r="M75" s="16">
        <v>3744</v>
      </c>
      <c r="N75" s="16">
        <v>-280</v>
      </c>
    </row>
    <row r="76" spans="2:14" ht="13.5">
      <c r="B76" s="9" t="s">
        <v>51</v>
      </c>
      <c r="C76" s="16">
        <f t="shared" si="20"/>
        <v>1592</v>
      </c>
      <c r="D76" s="16">
        <v>1596</v>
      </c>
      <c r="E76" s="16">
        <v>-4</v>
      </c>
      <c r="F76" s="16">
        <f t="shared" si="21"/>
        <v>6302</v>
      </c>
      <c r="G76" s="16">
        <v>6754</v>
      </c>
      <c r="H76" s="16">
        <v>-452</v>
      </c>
      <c r="I76" s="16">
        <f t="shared" si="22"/>
        <v>3136</v>
      </c>
      <c r="J76" s="16">
        <v>3310</v>
      </c>
      <c r="K76" s="16">
        <v>-174</v>
      </c>
      <c r="L76" s="16">
        <f t="shared" si="23"/>
        <v>3166</v>
      </c>
      <c r="M76" s="16">
        <v>3444</v>
      </c>
      <c r="N76" s="16">
        <v>-278</v>
      </c>
    </row>
    <row r="77" spans="2:14" ht="13.5">
      <c r="B77" s="9" t="s">
        <v>52</v>
      </c>
      <c r="C77" s="16">
        <f t="shared" si="20"/>
        <v>859</v>
      </c>
      <c r="D77" s="16">
        <v>865</v>
      </c>
      <c r="E77" s="16">
        <v>-6</v>
      </c>
      <c r="F77" s="16">
        <f t="shared" si="21"/>
        <v>3890</v>
      </c>
      <c r="G77" s="16">
        <v>4109</v>
      </c>
      <c r="H77" s="16">
        <v>-219</v>
      </c>
      <c r="I77" s="16">
        <f t="shared" si="22"/>
        <v>1930</v>
      </c>
      <c r="J77" s="16">
        <v>2046</v>
      </c>
      <c r="K77" s="16">
        <v>-116</v>
      </c>
      <c r="L77" s="16">
        <f t="shared" si="23"/>
        <v>1960</v>
      </c>
      <c r="M77" s="16">
        <v>2063</v>
      </c>
      <c r="N77" s="16">
        <v>-103</v>
      </c>
    </row>
    <row r="78" spans="2:14" ht="13.5" customHeight="1">
      <c r="B78" s="9" t="s">
        <v>53</v>
      </c>
      <c r="C78" s="16">
        <f t="shared" si="20"/>
        <v>2659</v>
      </c>
      <c r="D78" s="16">
        <v>2504</v>
      </c>
      <c r="E78" s="16">
        <v>155</v>
      </c>
      <c r="F78" s="16">
        <f t="shared" si="21"/>
        <v>10904</v>
      </c>
      <c r="G78" s="16">
        <v>11103</v>
      </c>
      <c r="H78" s="16">
        <v>-199</v>
      </c>
      <c r="I78" s="16">
        <f t="shared" si="22"/>
        <v>5382</v>
      </c>
      <c r="J78" s="16">
        <v>5432</v>
      </c>
      <c r="K78" s="16">
        <v>-50</v>
      </c>
      <c r="L78" s="16">
        <f t="shared" si="23"/>
        <v>5522</v>
      </c>
      <c r="M78" s="16">
        <v>5671</v>
      </c>
      <c r="N78" s="16">
        <v>-149</v>
      </c>
    </row>
    <row r="79" spans="2:14" ht="13.5">
      <c r="B79" s="9" t="s">
        <v>54</v>
      </c>
      <c r="C79" s="16">
        <f t="shared" si="20"/>
        <v>2504</v>
      </c>
      <c r="D79" s="16">
        <v>2483</v>
      </c>
      <c r="E79" s="16">
        <v>21</v>
      </c>
      <c r="F79" s="16">
        <f t="shared" si="21"/>
        <v>8419</v>
      </c>
      <c r="G79" s="16">
        <v>8904</v>
      </c>
      <c r="H79" s="16">
        <v>-485</v>
      </c>
      <c r="I79" s="16">
        <f t="shared" si="22"/>
        <v>3944</v>
      </c>
      <c r="J79" s="16">
        <v>4164</v>
      </c>
      <c r="K79" s="16">
        <v>-220</v>
      </c>
      <c r="L79" s="16">
        <f t="shared" si="23"/>
        <v>4475</v>
      </c>
      <c r="M79" s="16">
        <v>4740</v>
      </c>
      <c r="N79" s="16">
        <v>-265</v>
      </c>
    </row>
    <row r="80" spans="2:14" ht="13.5">
      <c r="B80" s="9" t="s">
        <v>55</v>
      </c>
      <c r="C80" s="16">
        <f t="shared" si="20"/>
        <v>2194</v>
      </c>
      <c r="D80" s="16">
        <v>2077</v>
      </c>
      <c r="E80" s="16">
        <v>117</v>
      </c>
      <c r="F80" s="16">
        <f t="shared" si="21"/>
        <v>8791</v>
      </c>
      <c r="G80" s="16">
        <v>9211</v>
      </c>
      <c r="H80" s="16">
        <v>-420</v>
      </c>
      <c r="I80" s="16">
        <f t="shared" si="22"/>
        <v>4295</v>
      </c>
      <c r="J80" s="16">
        <v>4497</v>
      </c>
      <c r="K80" s="16">
        <v>-202</v>
      </c>
      <c r="L80" s="16">
        <f t="shared" si="23"/>
        <v>4496</v>
      </c>
      <c r="M80" s="16">
        <v>4714</v>
      </c>
      <c r="N80" s="16">
        <v>-218</v>
      </c>
    </row>
    <row r="81" spans="2:14" ht="13.5" customHeight="1">
      <c r="B81" s="9" t="s">
        <v>81</v>
      </c>
      <c r="C81" s="16">
        <f t="shared" si="20"/>
        <v>1791</v>
      </c>
      <c r="D81" s="16">
        <v>1779</v>
      </c>
      <c r="E81" s="16">
        <v>12</v>
      </c>
      <c r="F81" s="16">
        <f t="shared" si="21"/>
        <v>8257</v>
      </c>
      <c r="G81" s="16">
        <v>8590</v>
      </c>
      <c r="H81" s="16">
        <v>-333</v>
      </c>
      <c r="I81" s="16">
        <f t="shared" si="22"/>
        <v>4132</v>
      </c>
      <c r="J81" s="16">
        <v>4262</v>
      </c>
      <c r="K81" s="16">
        <v>-130</v>
      </c>
      <c r="L81" s="16">
        <f t="shared" si="23"/>
        <v>4125</v>
      </c>
      <c r="M81" s="16">
        <v>4328</v>
      </c>
      <c r="N81" s="16">
        <v>-203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14789</v>
      </c>
      <c r="D83" s="16">
        <f>SUM(D84:D87)</f>
        <v>12910</v>
      </c>
      <c r="E83" s="16">
        <f>SUM(E84:E87)</f>
        <v>1879</v>
      </c>
      <c r="F83" s="16">
        <f>SUM(G83:H83)</f>
        <v>62585</v>
      </c>
      <c r="G83" s="16">
        <f>SUM(G84:G87)</f>
        <v>58833</v>
      </c>
      <c r="H83" s="16">
        <f>SUM(H84:H87)</f>
        <v>3752</v>
      </c>
      <c r="I83" s="16">
        <f>SUM(J83:K83)</f>
        <v>30581</v>
      </c>
      <c r="J83" s="16">
        <f>SUM(J84:J87)</f>
        <v>28504</v>
      </c>
      <c r="K83" s="16">
        <f>SUM(K84:K87)</f>
        <v>2077</v>
      </c>
      <c r="L83" s="16">
        <f>SUM(M83:N83)</f>
        <v>32004</v>
      </c>
      <c r="M83" s="16">
        <f>SUM(M84:M87)</f>
        <v>30329</v>
      </c>
      <c r="N83" s="16">
        <f>SUM(N84:N87)</f>
        <v>1675</v>
      </c>
    </row>
    <row r="84" spans="2:14" ht="13.5">
      <c r="B84" s="9" t="s">
        <v>57</v>
      </c>
      <c r="C84" s="16">
        <f>SUM(D84:E84)</f>
        <v>2086</v>
      </c>
      <c r="D84" s="16">
        <v>1822</v>
      </c>
      <c r="E84" s="16">
        <v>264</v>
      </c>
      <c r="F84" s="16">
        <f>SUM(G84:H84)</f>
        <v>9564</v>
      </c>
      <c r="G84" s="16">
        <v>8872</v>
      </c>
      <c r="H84" s="16">
        <v>692</v>
      </c>
      <c r="I84" s="16">
        <f>SUM(J84:K84)</f>
        <v>4754</v>
      </c>
      <c r="J84" s="16">
        <v>4355</v>
      </c>
      <c r="K84" s="16">
        <v>399</v>
      </c>
      <c r="L84" s="16">
        <f>SUM(M84:N84)</f>
        <v>4810</v>
      </c>
      <c r="M84" s="16">
        <v>4517</v>
      </c>
      <c r="N84" s="16">
        <v>293</v>
      </c>
    </row>
    <row r="85" spans="2:14" ht="13.5">
      <c r="B85" s="9" t="s">
        <v>82</v>
      </c>
      <c r="C85" s="16">
        <f>SUM(D85:E85)</f>
        <v>2515</v>
      </c>
      <c r="D85" s="16">
        <v>2012</v>
      </c>
      <c r="E85" s="16">
        <v>503</v>
      </c>
      <c r="F85" s="16">
        <f>SUM(G85:H85)</f>
        <v>10992</v>
      </c>
      <c r="G85" s="16">
        <v>9656</v>
      </c>
      <c r="H85" s="16">
        <v>1336</v>
      </c>
      <c r="I85" s="16">
        <f>SUM(J85:K85)</f>
        <v>5478</v>
      </c>
      <c r="J85" s="16">
        <v>4772</v>
      </c>
      <c r="K85" s="16">
        <v>706</v>
      </c>
      <c r="L85" s="16">
        <f>SUM(M85:N85)</f>
        <v>5514</v>
      </c>
      <c r="M85" s="16">
        <v>4884</v>
      </c>
      <c r="N85" s="16">
        <v>630</v>
      </c>
    </row>
    <row r="86" spans="2:14" ht="13.5">
      <c r="B86" s="9" t="s">
        <v>58</v>
      </c>
      <c r="C86" s="16">
        <f>SUM(D86:E86)</f>
        <v>6778</v>
      </c>
      <c r="D86" s="16">
        <v>6263</v>
      </c>
      <c r="E86" s="16">
        <v>515</v>
      </c>
      <c r="F86" s="16">
        <f>SUM(G86:H86)</f>
        <v>27831</v>
      </c>
      <c r="G86" s="16">
        <v>27313</v>
      </c>
      <c r="H86" s="16">
        <v>518</v>
      </c>
      <c r="I86" s="16">
        <f>SUM(J86:K86)</f>
        <v>13406</v>
      </c>
      <c r="J86" s="16">
        <v>13088</v>
      </c>
      <c r="K86" s="16">
        <v>318</v>
      </c>
      <c r="L86" s="16">
        <f>SUM(M86:N86)</f>
        <v>14425</v>
      </c>
      <c r="M86" s="16">
        <v>14225</v>
      </c>
      <c r="N86" s="16">
        <v>200</v>
      </c>
    </row>
    <row r="87" spans="2:14" ht="13.5">
      <c r="B87" s="9" t="s">
        <v>59</v>
      </c>
      <c r="C87" s="16">
        <f>SUM(D87:E87)</f>
        <v>3410</v>
      </c>
      <c r="D87" s="16">
        <v>2813</v>
      </c>
      <c r="E87" s="16">
        <v>597</v>
      </c>
      <c r="F87" s="16">
        <f>SUM(G87:H87)</f>
        <v>14198</v>
      </c>
      <c r="G87" s="16">
        <v>12992</v>
      </c>
      <c r="H87" s="16">
        <v>1206</v>
      </c>
      <c r="I87" s="16">
        <f>SUM(J87:K87)</f>
        <v>6943</v>
      </c>
      <c r="J87" s="16">
        <v>6289</v>
      </c>
      <c r="K87" s="16">
        <v>654</v>
      </c>
      <c r="L87" s="16">
        <f>SUM(M87:N87)</f>
        <v>7255</v>
      </c>
      <c r="M87" s="16">
        <v>6703</v>
      </c>
      <c r="N87" s="16">
        <v>552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13907</v>
      </c>
      <c r="D89" s="16">
        <f>SUM(D90:D93)</f>
        <v>11500</v>
      </c>
      <c r="E89" s="16">
        <f>SUM(E90:E93)</f>
        <v>2407</v>
      </c>
      <c r="F89" s="16">
        <f>SUM(G89:H89)</f>
        <v>59583</v>
      </c>
      <c r="G89" s="16">
        <f>SUM(G90:G93)</f>
        <v>52638</v>
      </c>
      <c r="H89" s="16">
        <f>SUM(H90:H93)</f>
        <v>6945</v>
      </c>
      <c r="I89" s="16">
        <f>SUM(J89:K89)</f>
        <v>29581</v>
      </c>
      <c r="J89" s="16">
        <f>SUM(J90:J93)</f>
        <v>25905</v>
      </c>
      <c r="K89" s="16">
        <f>SUM(K90:K93)</f>
        <v>3676</v>
      </c>
      <c r="L89" s="16">
        <f>SUM(M89:N89)</f>
        <v>30002</v>
      </c>
      <c r="M89" s="16">
        <f>SUM(M90:M93)</f>
        <v>26733</v>
      </c>
      <c r="N89" s="16">
        <f>SUM(N90:N93)</f>
        <v>3269</v>
      </c>
    </row>
    <row r="90" spans="2:14" ht="13.5">
      <c r="B90" s="9" t="s">
        <v>61</v>
      </c>
      <c r="C90" s="16">
        <f>SUM(D90:E90)</f>
        <v>3615</v>
      </c>
      <c r="D90" s="16">
        <v>3346</v>
      </c>
      <c r="E90" s="16">
        <v>269</v>
      </c>
      <c r="F90" s="16">
        <f>SUM(G90:H90)</f>
        <v>15071</v>
      </c>
      <c r="G90" s="16">
        <v>14782</v>
      </c>
      <c r="H90" s="16">
        <v>289</v>
      </c>
      <c r="I90" s="16">
        <f>SUM(J90:K90)</f>
        <v>7394</v>
      </c>
      <c r="J90" s="16">
        <v>7253</v>
      </c>
      <c r="K90" s="16">
        <v>141</v>
      </c>
      <c r="L90" s="16">
        <f>SUM(M90:N90)</f>
        <v>7677</v>
      </c>
      <c r="M90" s="16">
        <v>7529</v>
      </c>
      <c r="N90" s="16">
        <v>148</v>
      </c>
    </row>
    <row r="91" spans="2:14" ht="13.5">
      <c r="B91" s="9" t="s">
        <v>62</v>
      </c>
      <c r="C91" s="16">
        <f>SUM(D91:E91)</f>
        <v>4861</v>
      </c>
      <c r="D91" s="16">
        <v>4222</v>
      </c>
      <c r="E91" s="16">
        <v>639</v>
      </c>
      <c r="F91" s="16">
        <f>SUM(G91:H91)</f>
        <v>21335</v>
      </c>
      <c r="G91" s="16">
        <v>19576</v>
      </c>
      <c r="H91" s="16">
        <v>1759</v>
      </c>
      <c r="I91" s="16">
        <f>SUM(J91:K91)</f>
        <v>10626</v>
      </c>
      <c r="J91" s="16">
        <v>9634</v>
      </c>
      <c r="K91" s="16">
        <v>992</v>
      </c>
      <c r="L91" s="16">
        <f>SUM(M91:N91)</f>
        <v>10709</v>
      </c>
      <c r="M91" s="16">
        <v>9942</v>
      </c>
      <c r="N91" s="16">
        <v>767</v>
      </c>
    </row>
    <row r="92" spans="2:14" ht="13.5" customHeight="1">
      <c r="B92" s="9" t="s">
        <v>63</v>
      </c>
      <c r="C92" s="16">
        <f>SUM(D92:E92)</f>
        <v>2588</v>
      </c>
      <c r="D92" s="16">
        <v>1883</v>
      </c>
      <c r="E92" s="16">
        <v>705</v>
      </c>
      <c r="F92" s="16">
        <f>SUM(G92:H92)</f>
        <v>10997</v>
      </c>
      <c r="G92" s="16">
        <v>8876</v>
      </c>
      <c r="H92" s="16">
        <v>2121</v>
      </c>
      <c r="I92" s="16">
        <f>SUM(J92:K92)</f>
        <v>5467</v>
      </c>
      <c r="J92" s="16">
        <v>4407</v>
      </c>
      <c r="K92" s="16">
        <v>1060</v>
      </c>
      <c r="L92" s="16">
        <f>SUM(M92:N92)</f>
        <v>5530</v>
      </c>
      <c r="M92" s="16">
        <v>4469</v>
      </c>
      <c r="N92" s="16">
        <v>1061</v>
      </c>
    </row>
    <row r="93" spans="2:14" ht="13.5">
      <c r="B93" s="9" t="s">
        <v>64</v>
      </c>
      <c r="C93" s="16">
        <f>SUM(D93:E93)</f>
        <v>2843</v>
      </c>
      <c r="D93" s="16">
        <v>2049</v>
      </c>
      <c r="E93" s="16">
        <v>794</v>
      </c>
      <c r="F93" s="16">
        <f>SUM(G93:H93)</f>
        <v>12180</v>
      </c>
      <c r="G93" s="16">
        <v>9404</v>
      </c>
      <c r="H93" s="16">
        <v>2776</v>
      </c>
      <c r="I93" s="16">
        <f>SUM(J93:K93)</f>
        <v>6094</v>
      </c>
      <c r="J93" s="16">
        <v>4611</v>
      </c>
      <c r="K93" s="16">
        <v>1483</v>
      </c>
      <c r="L93" s="16">
        <f>SUM(M93:N93)</f>
        <v>6086</v>
      </c>
      <c r="M93" s="16">
        <v>4793</v>
      </c>
      <c r="N93" s="16">
        <v>1293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5661</v>
      </c>
      <c r="D95" s="16">
        <f>SUM(D96)</f>
        <v>4891</v>
      </c>
      <c r="E95" s="16">
        <f>SUM(E96)</f>
        <v>770</v>
      </c>
      <c r="F95" s="16">
        <f>SUM(G95:H95)</f>
        <v>21813</v>
      </c>
      <c r="G95" s="16">
        <f>SUM(G96)</f>
        <v>19751</v>
      </c>
      <c r="H95" s="16">
        <f>SUM(H96)</f>
        <v>2062</v>
      </c>
      <c r="I95" s="16">
        <f>SUM(J95:K95)</f>
        <v>10727</v>
      </c>
      <c r="J95" s="16">
        <f>SUM(J96)</f>
        <v>9586</v>
      </c>
      <c r="K95" s="16">
        <f>SUM(K96)</f>
        <v>1141</v>
      </c>
      <c r="L95" s="16">
        <f>SUM(M95:N95)</f>
        <v>11086</v>
      </c>
      <c r="M95" s="16">
        <f>SUM(M96)</f>
        <v>10165</v>
      </c>
      <c r="N95" s="16">
        <f>SUM(N96)</f>
        <v>921</v>
      </c>
    </row>
    <row r="96" spans="2:14" ht="13.5">
      <c r="B96" s="9" t="s">
        <v>66</v>
      </c>
      <c r="C96" s="16">
        <f>SUM(D96:E96)</f>
        <v>5661</v>
      </c>
      <c r="D96" s="16">
        <v>4891</v>
      </c>
      <c r="E96" s="16">
        <v>770</v>
      </c>
      <c r="F96" s="16">
        <f>SUM(G96:H96)</f>
        <v>21813</v>
      </c>
      <c r="G96" s="16">
        <v>19751</v>
      </c>
      <c r="H96" s="16">
        <v>2062</v>
      </c>
      <c r="I96" s="16">
        <f>SUM(J96:K96)</f>
        <v>10727</v>
      </c>
      <c r="J96" s="16">
        <v>9586</v>
      </c>
      <c r="K96" s="16">
        <v>1141</v>
      </c>
      <c r="L96" s="16">
        <f>SUM(M96:N96)</f>
        <v>11086</v>
      </c>
      <c r="M96" s="16">
        <v>10165</v>
      </c>
      <c r="N96" s="16">
        <v>921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18760</v>
      </c>
      <c r="D98" s="16">
        <f>SUM(D99:D103)</f>
        <v>16225</v>
      </c>
      <c r="E98" s="16">
        <f>SUM(E99:E103)</f>
        <v>2535</v>
      </c>
      <c r="F98" s="16">
        <f aca="true" t="shared" si="25" ref="F98:F103">SUM(G98:H98)</f>
        <v>79844</v>
      </c>
      <c r="G98" s="16">
        <f>SUM(G99:G103)</f>
        <v>74585</v>
      </c>
      <c r="H98" s="16">
        <f>SUM(H99:H103)</f>
        <v>5259</v>
      </c>
      <c r="I98" s="16">
        <f aca="true" t="shared" si="26" ref="I98:I103">SUM(J98:K98)</f>
        <v>39561</v>
      </c>
      <c r="J98" s="16">
        <f>SUM(J99:J103)</f>
        <v>36617</v>
      </c>
      <c r="K98" s="16">
        <f>SUM(K99:K103)</f>
        <v>2944</v>
      </c>
      <c r="L98" s="16">
        <f aca="true" t="shared" si="27" ref="L98:L103">SUM(M98:N98)</f>
        <v>40283</v>
      </c>
      <c r="M98" s="16">
        <f>SUM(M99:M103)</f>
        <v>37968</v>
      </c>
      <c r="N98" s="16">
        <f>SUM(N99:N103)</f>
        <v>2315</v>
      </c>
    </row>
    <row r="99" spans="2:14" ht="13.5">
      <c r="B99" s="9" t="s">
        <v>68</v>
      </c>
      <c r="C99" s="16">
        <f t="shared" si="24"/>
        <v>3379</v>
      </c>
      <c r="D99" s="16">
        <v>3294</v>
      </c>
      <c r="E99" s="16">
        <v>85</v>
      </c>
      <c r="F99" s="16">
        <f t="shared" si="25"/>
        <v>15908</v>
      </c>
      <c r="G99" s="16">
        <v>16290</v>
      </c>
      <c r="H99" s="16">
        <v>-382</v>
      </c>
      <c r="I99" s="16">
        <f t="shared" si="26"/>
        <v>7850</v>
      </c>
      <c r="J99" s="16">
        <v>7988</v>
      </c>
      <c r="K99" s="16">
        <v>-138</v>
      </c>
      <c r="L99" s="16">
        <f t="shared" si="27"/>
        <v>8058</v>
      </c>
      <c r="M99" s="16">
        <v>8302</v>
      </c>
      <c r="N99" s="16">
        <v>-244</v>
      </c>
    </row>
    <row r="100" spans="2:14" ht="13.5">
      <c r="B100" s="9" t="s">
        <v>69</v>
      </c>
      <c r="C100" s="16">
        <f t="shared" si="24"/>
        <v>2050</v>
      </c>
      <c r="D100" s="16">
        <v>1804</v>
      </c>
      <c r="E100" s="16">
        <v>246</v>
      </c>
      <c r="F100" s="16">
        <f t="shared" si="25"/>
        <v>8945</v>
      </c>
      <c r="G100" s="16">
        <v>8496</v>
      </c>
      <c r="H100" s="16">
        <v>449</v>
      </c>
      <c r="I100" s="16">
        <f t="shared" si="26"/>
        <v>4399</v>
      </c>
      <c r="J100" s="16">
        <v>4158</v>
      </c>
      <c r="K100" s="16">
        <v>241</v>
      </c>
      <c r="L100" s="16">
        <f t="shared" si="27"/>
        <v>4546</v>
      </c>
      <c r="M100" s="16">
        <v>4338</v>
      </c>
      <c r="N100" s="16">
        <v>208</v>
      </c>
    </row>
    <row r="101" spans="2:14" ht="13.5" customHeight="1">
      <c r="B101" s="9" t="s">
        <v>70</v>
      </c>
      <c r="C101" s="16">
        <f t="shared" si="24"/>
        <v>2114</v>
      </c>
      <c r="D101" s="16">
        <v>1987</v>
      </c>
      <c r="E101" s="16">
        <v>127</v>
      </c>
      <c r="F101" s="16">
        <f t="shared" si="25"/>
        <v>9844</v>
      </c>
      <c r="G101" s="16">
        <v>9620</v>
      </c>
      <c r="H101" s="16">
        <v>224</v>
      </c>
      <c r="I101" s="16">
        <f t="shared" si="26"/>
        <v>4786</v>
      </c>
      <c r="J101" s="16">
        <v>4615</v>
      </c>
      <c r="K101" s="16">
        <v>171</v>
      </c>
      <c r="L101" s="16">
        <f t="shared" si="27"/>
        <v>5058</v>
      </c>
      <c r="M101" s="16">
        <v>5005</v>
      </c>
      <c r="N101" s="16">
        <v>53</v>
      </c>
    </row>
    <row r="102" spans="2:14" ht="13.5">
      <c r="B102" s="9" t="s">
        <v>71</v>
      </c>
      <c r="C102" s="16">
        <f t="shared" si="24"/>
        <v>7222</v>
      </c>
      <c r="D102" s="16">
        <v>5908</v>
      </c>
      <c r="E102" s="16">
        <v>1314</v>
      </c>
      <c r="F102" s="16">
        <f t="shared" si="25"/>
        <v>28016</v>
      </c>
      <c r="G102" s="16">
        <v>25149</v>
      </c>
      <c r="H102" s="16">
        <v>2867</v>
      </c>
      <c r="I102" s="16">
        <f t="shared" si="26"/>
        <v>14056</v>
      </c>
      <c r="J102" s="16">
        <v>12522</v>
      </c>
      <c r="K102" s="16">
        <v>1534</v>
      </c>
      <c r="L102" s="16">
        <f t="shared" si="27"/>
        <v>13960</v>
      </c>
      <c r="M102" s="16">
        <v>12627</v>
      </c>
      <c r="N102" s="16">
        <v>1333</v>
      </c>
    </row>
    <row r="103" spans="2:14" ht="13.5">
      <c r="B103" s="9" t="s">
        <v>142</v>
      </c>
      <c r="C103" s="16">
        <f t="shared" si="24"/>
        <v>3995</v>
      </c>
      <c r="D103" s="16">
        <v>3232</v>
      </c>
      <c r="E103" s="16">
        <v>763</v>
      </c>
      <c r="F103" s="16">
        <f t="shared" si="25"/>
        <v>17131</v>
      </c>
      <c r="G103" s="16">
        <v>15030</v>
      </c>
      <c r="H103" s="16">
        <v>2101</v>
      </c>
      <c r="I103" s="16">
        <f t="shared" si="26"/>
        <v>8470</v>
      </c>
      <c r="J103" s="16">
        <v>7334</v>
      </c>
      <c r="K103" s="16">
        <v>1136</v>
      </c>
      <c r="L103" s="16">
        <f t="shared" si="27"/>
        <v>8661</v>
      </c>
      <c r="M103" s="16">
        <v>7696</v>
      </c>
      <c r="N103" s="16">
        <v>965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127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110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2668</v>
      </c>
      <c r="D7" s="15">
        <f t="shared" si="0"/>
        <v>1746</v>
      </c>
      <c r="E7" s="15">
        <f t="shared" si="0"/>
        <v>922</v>
      </c>
      <c r="F7" s="15">
        <f t="shared" si="0"/>
        <v>7058</v>
      </c>
      <c r="G7" s="15">
        <f t="shared" si="0"/>
        <v>7284</v>
      </c>
      <c r="H7" s="15">
        <f t="shared" si="0"/>
        <v>-226</v>
      </c>
      <c r="I7" s="15">
        <f t="shared" si="0"/>
        <v>2727</v>
      </c>
      <c r="J7" s="15">
        <f t="shared" si="0"/>
        <v>924</v>
      </c>
      <c r="K7" s="15">
        <f t="shared" si="0"/>
        <v>1803</v>
      </c>
      <c r="L7" s="15">
        <f t="shared" si="0"/>
        <v>1577</v>
      </c>
      <c r="M7" s="19"/>
      <c r="N7" s="19"/>
    </row>
    <row r="8" spans="2:14" ht="13.5">
      <c r="B8" s="6" t="s">
        <v>75</v>
      </c>
      <c r="C8" s="15">
        <f aca="true" t="shared" si="1" ref="C8:L8">SUM(C11:C21)</f>
        <v>1896</v>
      </c>
      <c r="D8" s="15">
        <f t="shared" si="1"/>
        <v>1243</v>
      </c>
      <c r="E8" s="15">
        <f t="shared" si="1"/>
        <v>653</v>
      </c>
      <c r="F8" s="15">
        <f t="shared" si="1"/>
        <v>4311</v>
      </c>
      <c r="G8" s="15">
        <f t="shared" si="1"/>
        <v>4181</v>
      </c>
      <c r="H8" s="15">
        <f t="shared" si="1"/>
        <v>130</v>
      </c>
      <c r="I8" s="15">
        <f t="shared" si="1"/>
        <v>1750</v>
      </c>
      <c r="J8" s="15">
        <f t="shared" si="1"/>
        <v>531</v>
      </c>
      <c r="K8" s="15">
        <f t="shared" si="1"/>
        <v>1219</v>
      </c>
      <c r="L8" s="15">
        <f t="shared" si="1"/>
        <v>1349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772</v>
      </c>
      <c r="D9" s="15">
        <f t="shared" si="2"/>
        <v>503</v>
      </c>
      <c r="E9" s="15">
        <f t="shared" si="2"/>
        <v>269</v>
      </c>
      <c r="F9" s="15">
        <f t="shared" si="2"/>
        <v>2747</v>
      </c>
      <c r="G9" s="15">
        <f t="shared" si="2"/>
        <v>3103</v>
      </c>
      <c r="H9" s="15">
        <f t="shared" si="2"/>
        <v>-356</v>
      </c>
      <c r="I9" s="15">
        <f t="shared" si="2"/>
        <v>977</v>
      </c>
      <c r="J9" s="15">
        <f t="shared" si="2"/>
        <v>393</v>
      </c>
      <c r="K9" s="15">
        <f t="shared" si="2"/>
        <v>584</v>
      </c>
      <c r="L9" s="15">
        <f t="shared" si="2"/>
        <v>228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226</v>
      </c>
      <c r="D11" s="16">
        <v>149</v>
      </c>
      <c r="E11" s="16">
        <f aca="true" t="shared" si="3" ref="E11:E21">SUM(C11-D11)</f>
        <v>77</v>
      </c>
      <c r="F11" s="16">
        <v>1058</v>
      </c>
      <c r="G11" s="16">
        <v>844</v>
      </c>
      <c r="H11" s="16">
        <f aca="true" t="shared" si="4" ref="H11:H21">SUM(F11-G11)</f>
        <v>214</v>
      </c>
      <c r="I11" s="16">
        <v>345</v>
      </c>
      <c r="J11" s="16">
        <v>120</v>
      </c>
      <c r="K11" s="16">
        <f aca="true" t="shared" si="5" ref="K11:K21">SUM(I11-J11)</f>
        <v>225</v>
      </c>
      <c r="L11" s="16">
        <f aca="true" t="shared" si="6" ref="L11:L21">SUM(H11,K11)</f>
        <v>439</v>
      </c>
      <c r="M11" s="19"/>
      <c r="N11" s="19"/>
    </row>
    <row r="12" spans="2:14" ht="13.5">
      <c r="B12" s="9" t="s">
        <v>4</v>
      </c>
      <c r="C12" s="16">
        <v>565</v>
      </c>
      <c r="D12" s="16">
        <v>412</v>
      </c>
      <c r="E12" s="16">
        <f t="shared" si="3"/>
        <v>153</v>
      </c>
      <c r="F12" s="16">
        <v>955</v>
      </c>
      <c r="G12" s="16">
        <v>978</v>
      </c>
      <c r="H12" s="16">
        <f t="shared" si="4"/>
        <v>-23</v>
      </c>
      <c r="I12" s="16">
        <v>335</v>
      </c>
      <c r="J12" s="16">
        <v>91</v>
      </c>
      <c r="K12" s="16">
        <f t="shared" si="5"/>
        <v>244</v>
      </c>
      <c r="L12" s="16">
        <f t="shared" si="6"/>
        <v>221</v>
      </c>
      <c r="M12" s="19"/>
      <c r="N12" s="19"/>
    </row>
    <row r="13" spans="2:14" ht="13.5">
      <c r="B13" s="9" t="s">
        <v>5</v>
      </c>
      <c r="C13" s="16">
        <v>163</v>
      </c>
      <c r="D13" s="16">
        <v>115</v>
      </c>
      <c r="E13" s="16">
        <f t="shared" si="3"/>
        <v>48</v>
      </c>
      <c r="F13" s="16">
        <v>349</v>
      </c>
      <c r="G13" s="16">
        <v>485</v>
      </c>
      <c r="H13" s="16">
        <f t="shared" si="4"/>
        <v>-136</v>
      </c>
      <c r="I13" s="16">
        <v>212</v>
      </c>
      <c r="J13" s="16">
        <v>87</v>
      </c>
      <c r="K13" s="16">
        <f t="shared" si="5"/>
        <v>125</v>
      </c>
      <c r="L13" s="16">
        <f t="shared" si="6"/>
        <v>-11</v>
      </c>
      <c r="M13" s="19"/>
      <c r="N13" s="19"/>
    </row>
    <row r="14" spans="2:14" ht="13.5">
      <c r="B14" s="9" t="s">
        <v>6</v>
      </c>
      <c r="C14" s="16">
        <v>154</v>
      </c>
      <c r="D14" s="16">
        <v>79</v>
      </c>
      <c r="E14" s="16">
        <f t="shared" si="3"/>
        <v>75</v>
      </c>
      <c r="F14" s="16">
        <v>336</v>
      </c>
      <c r="G14" s="16">
        <v>364</v>
      </c>
      <c r="H14" s="16">
        <f t="shared" si="4"/>
        <v>-28</v>
      </c>
      <c r="I14" s="16">
        <v>164</v>
      </c>
      <c r="J14" s="16">
        <v>58</v>
      </c>
      <c r="K14" s="16">
        <f t="shared" si="5"/>
        <v>106</v>
      </c>
      <c r="L14" s="16">
        <f t="shared" si="6"/>
        <v>78</v>
      </c>
      <c r="M14" s="19"/>
      <c r="N14" s="19"/>
    </row>
    <row r="15" spans="2:14" ht="13.5">
      <c r="B15" s="9" t="s">
        <v>7</v>
      </c>
      <c r="C15" s="16">
        <v>356</v>
      </c>
      <c r="D15" s="16">
        <v>283</v>
      </c>
      <c r="E15" s="16">
        <f t="shared" si="3"/>
        <v>73</v>
      </c>
      <c r="F15" s="16">
        <v>467</v>
      </c>
      <c r="G15" s="16">
        <v>388</v>
      </c>
      <c r="H15" s="16">
        <f t="shared" si="4"/>
        <v>79</v>
      </c>
      <c r="I15" s="16">
        <v>223</v>
      </c>
      <c r="J15" s="16">
        <v>46</v>
      </c>
      <c r="K15" s="16">
        <f t="shared" si="5"/>
        <v>177</v>
      </c>
      <c r="L15" s="16">
        <f t="shared" si="6"/>
        <v>256</v>
      </c>
      <c r="M15" s="19"/>
      <c r="N15" s="19"/>
    </row>
    <row r="16" spans="2:14" ht="13.5">
      <c r="B16" s="9" t="s">
        <v>8</v>
      </c>
      <c r="C16" s="16">
        <v>41</v>
      </c>
      <c r="D16" s="16">
        <v>29</v>
      </c>
      <c r="E16" s="16">
        <f t="shared" si="3"/>
        <v>12</v>
      </c>
      <c r="F16" s="16">
        <v>171</v>
      </c>
      <c r="G16" s="16">
        <v>202</v>
      </c>
      <c r="H16" s="16">
        <f t="shared" si="4"/>
        <v>-31</v>
      </c>
      <c r="I16" s="16">
        <v>74</v>
      </c>
      <c r="J16" s="16">
        <v>23</v>
      </c>
      <c r="K16" s="16">
        <f t="shared" si="5"/>
        <v>51</v>
      </c>
      <c r="L16" s="16">
        <f t="shared" si="6"/>
        <v>20</v>
      </c>
      <c r="M16" s="19"/>
      <c r="N16" s="19"/>
    </row>
    <row r="17" spans="2:14" ht="13.5">
      <c r="B17" s="9" t="s">
        <v>9</v>
      </c>
      <c r="C17" s="16">
        <v>123</v>
      </c>
      <c r="D17" s="16">
        <v>49</v>
      </c>
      <c r="E17" s="16">
        <f t="shared" si="3"/>
        <v>74</v>
      </c>
      <c r="F17" s="16">
        <v>257</v>
      </c>
      <c r="G17" s="16">
        <v>211</v>
      </c>
      <c r="H17" s="16">
        <f t="shared" si="4"/>
        <v>46</v>
      </c>
      <c r="I17" s="16">
        <v>97</v>
      </c>
      <c r="J17" s="16">
        <v>28</v>
      </c>
      <c r="K17" s="16">
        <f t="shared" si="5"/>
        <v>69</v>
      </c>
      <c r="L17" s="16">
        <f t="shared" si="6"/>
        <v>115</v>
      </c>
      <c r="M17" s="19"/>
      <c r="N17" s="19"/>
    </row>
    <row r="18" spans="2:14" ht="13.5">
      <c r="B18" s="9" t="s">
        <v>10</v>
      </c>
      <c r="C18" s="16">
        <v>86</v>
      </c>
      <c r="D18" s="16">
        <v>50</v>
      </c>
      <c r="E18" s="16">
        <f t="shared" si="3"/>
        <v>36</v>
      </c>
      <c r="F18" s="16">
        <v>208</v>
      </c>
      <c r="G18" s="16">
        <v>237</v>
      </c>
      <c r="H18" s="16">
        <f t="shared" si="4"/>
        <v>-29</v>
      </c>
      <c r="I18" s="16">
        <v>76</v>
      </c>
      <c r="J18" s="16">
        <v>22</v>
      </c>
      <c r="K18" s="16">
        <f t="shared" si="5"/>
        <v>54</v>
      </c>
      <c r="L18" s="16">
        <f t="shared" si="6"/>
        <v>25</v>
      </c>
      <c r="M18" s="19"/>
      <c r="N18" s="19"/>
    </row>
    <row r="19" spans="2:14" ht="13.5">
      <c r="B19" s="9" t="s">
        <v>11</v>
      </c>
      <c r="C19" s="16">
        <v>91</v>
      </c>
      <c r="D19" s="16">
        <v>37</v>
      </c>
      <c r="E19" s="16">
        <f t="shared" si="3"/>
        <v>54</v>
      </c>
      <c r="F19" s="16">
        <v>232</v>
      </c>
      <c r="G19" s="16">
        <v>204</v>
      </c>
      <c r="H19" s="16">
        <f t="shared" si="4"/>
        <v>28</v>
      </c>
      <c r="I19" s="16">
        <v>78</v>
      </c>
      <c r="J19" s="16">
        <v>17</v>
      </c>
      <c r="K19" s="16">
        <f t="shared" si="5"/>
        <v>61</v>
      </c>
      <c r="L19" s="16">
        <f t="shared" si="6"/>
        <v>89</v>
      </c>
      <c r="M19" s="19"/>
      <c r="N19" s="19"/>
    </row>
    <row r="20" spans="2:14" ht="13.5">
      <c r="B20" s="9" t="s">
        <v>12</v>
      </c>
      <c r="C20" s="16">
        <v>39</v>
      </c>
      <c r="D20" s="16">
        <v>19</v>
      </c>
      <c r="E20" s="16">
        <f t="shared" si="3"/>
        <v>20</v>
      </c>
      <c r="F20" s="16">
        <v>130</v>
      </c>
      <c r="G20" s="16">
        <v>131</v>
      </c>
      <c r="H20" s="16">
        <f t="shared" si="4"/>
        <v>-1</v>
      </c>
      <c r="I20" s="16">
        <v>80</v>
      </c>
      <c r="J20" s="16">
        <v>21</v>
      </c>
      <c r="K20" s="16">
        <f t="shared" si="5"/>
        <v>59</v>
      </c>
      <c r="L20" s="16">
        <f t="shared" si="6"/>
        <v>58</v>
      </c>
      <c r="M20" s="19"/>
      <c r="N20" s="19"/>
    </row>
    <row r="21" spans="2:14" ht="13.5">
      <c r="B21" s="9" t="s">
        <v>86</v>
      </c>
      <c r="C21" s="16">
        <v>52</v>
      </c>
      <c r="D21" s="16">
        <v>21</v>
      </c>
      <c r="E21" s="16">
        <f t="shared" si="3"/>
        <v>31</v>
      </c>
      <c r="F21" s="16">
        <v>148</v>
      </c>
      <c r="G21" s="16">
        <v>137</v>
      </c>
      <c r="H21" s="16">
        <f t="shared" si="4"/>
        <v>11</v>
      </c>
      <c r="I21" s="16">
        <v>66</v>
      </c>
      <c r="J21" s="16">
        <v>18</v>
      </c>
      <c r="K21" s="16">
        <f t="shared" si="5"/>
        <v>48</v>
      </c>
      <c r="L21" s="16">
        <f t="shared" si="6"/>
        <v>59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76</v>
      </c>
      <c r="D23" s="16">
        <f>SUM(D24:D32)</f>
        <v>37</v>
      </c>
      <c r="E23" s="16">
        <f aca="true" t="shared" si="7" ref="E23:E32">SUM(C23-D23)</f>
        <v>39</v>
      </c>
      <c r="F23" s="16">
        <f>SUM(F24:F32)</f>
        <v>340</v>
      </c>
      <c r="G23" s="16">
        <f>SUM(G24:G32)</f>
        <v>360</v>
      </c>
      <c r="H23" s="16">
        <f aca="true" t="shared" si="8" ref="H23:H32">SUM(F23-G23)</f>
        <v>-20</v>
      </c>
      <c r="I23" s="16">
        <f>SUM(I24:I32)</f>
        <v>105</v>
      </c>
      <c r="J23" s="16">
        <f>SUM(J24:J32)</f>
        <v>58</v>
      </c>
      <c r="K23" s="16">
        <f aca="true" t="shared" si="9" ref="K23:K32">SUM(I23-J23)</f>
        <v>47</v>
      </c>
      <c r="L23" s="16">
        <f aca="true" t="shared" si="10" ref="L23:L32">SUM(H23,K23)</f>
        <v>27</v>
      </c>
      <c r="M23" s="19"/>
      <c r="N23" s="19"/>
    </row>
    <row r="24" spans="2:14" ht="13.5">
      <c r="B24" s="9" t="s">
        <v>14</v>
      </c>
      <c r="C24" s="16">
        <v>5</v>
      </c>
      <c r="D24" s="16">
        <v>3</v>
      </c>
      <c r="E24" s="16">
        <f t="shared" si="7"/>
        <v>2</v>
      </c>
      <c r="F24" s="16">
        <v>24</v>
      </c>
      <c r="G24" s="16">
        <v>38</v>
      </c>
      <c r="H24" s="16">
        <f t="shared" si="8"/>
        <v>-14</v>
      </c>
      <c r="I24" s="16">
        <v>10</v>
      </c>
      <c r="J24" s="16">
        <v>7</v>
      </c>
      <c r="K24" s="16">
        <f t="shared" si="9"/>
        <v>3</v>
      </c>
      <c r="L24" s="16">
        <f t="shared" si="10"/>
        <v>-11</v>
      </c>
      <c r="M24" s="19"/>
      <c r="N24" s="19"/>
    </row>
    <row r="25" spans="2:14" ht="13.5">
      <c r="B25" s="9" t="s">
        <v>15</v>
      </c>
      <c r="C25" s="16">
        <v>8</v>
      </c>
      <c r="D25" s="16">
        <v>3</v>
      </c>
      <c r="E25" s="16">
        <f t="shared" si="7"/>
        <v>5</v>
      </c>
      <c r="F25" s="16">
        <v>56</v>
      </c>
      <c r="G25" s="16">
        <v>48</v>
      </c>
      <c r="H25" s="16">
        <f t="shared" si="8"/>
        <v>8</v>
      </c>
      <c r="I25" s="16">
        <v>15</v>
      </c>
      <c r="J25" s="16">
        <v>10</v>
      </c>
      <c r="K25" s="16">
        <f t="shared" si="9"/>
        <v>5</v>
      </c>
      <c r="L25" s="16">
        <f t="shared" si="10"/>
        <v>13</v>
      </c>
      <c r="M25" s="19"/>
      <c r="N25" s="19"/>
    </row>
    <row r="26" spans="2:14" ht="12.75" customHeight="1">
      <c r="B26" s="9" t="s">
        <v>16</v>
      </c>
      <c r="C26" s="16">
        <v>15</v>
      </c>
      <c r="D26" s="16">
        <v>8</v>
      </c>
      <c r="E26" s="16">
        <f t="shared" si="7"/>
        <v>7</v>
      </c>
      <c r="F26" s="16">
        <v>69</v>
      </c>
      <c r="G26" s="16">
        <v>67</v>
      </c>
      <c r="H26" s="16">
        <f t="shared" si="8"/>
        <v>2</v>
      </c>
      <c r="I26" s="16">
        <v>20</v>
      </c>
      <c r="J26" s="16">
        <v>6</v>
      </c>
      <c r="K26" s="16">
        <f t="shared" si="9"/>
        <v>14</v>
      </c>
      <c r="L26" s="16">
        <f t="shared" si="10"/>
        <v>16</v>
      </c>
      <c r="M26" s="19"/>
      <c r="N26" s="19"/>
    </row>
    <row r="27" spans="2:14" ht="13.5">
      <c r="B27" s="9" t="s">
        <v>17</v>
      </c>
      <c r="C27" s="16">
        <v>11</v>
      </c>
      <c r="D27" s="16">
        <v>6</v>
      </c>
      <c r="E27" s="16">
        <f t="shared" si="7"/>
        <v>5</v>
      </c>
      <c r="F27" s="16">
        <v>42</v>
      </c>
      <c r="G27" s="16">
        <v>53</v>
      </c>
      <c r="H27" s="16">
        <f t="shared" si="8"/>
        <v>-11</v>
      </c>
      <c r="I27" s="16">
        <v>13</v>
      </c>
      <c r="J27" s="16">
        <v>8</v>
      </c>
      <c r="K27" s="16">
        <f t="shared" si="9"/>
        <v>5</v>
      </c>
      <c r="L27" s="16">
        <f t="shared" si="10"/>
        <v>-6</v>
      </c>
      <c r="M27" s="19"/>
      <c r="N27" s="19"/>
    </row>
    <row r="28" spans="2:14" ht="13.5">
      <c r="B28" s="9" t="s">
        <v>18</v>
      </c>
      <c r="C28" s="16">
        <v>2</v>
      </c>
      <c r="D28" s="16">
        <v>2</v>
      </c>
      <c r="E28" s="16">
        <f t="shared" si="7"/>
        <v>0</v>
      </c>
      <c r="F28" s="16">
        <v>24</v>
      </c>
      <c r="G28" s="16">
        <v>39</v>
      </c>
      <c r="H28" s="16">
        <f t="shared" si="8"/>
        <v>-15</v>
      </c>
      <c r="I28" s="16">
        <v>14</v>
      </c>
      <c r="J28" s="16">
        <v>5</v>
      </c>
      <c r="K28" s="16">
        <f t="shared" si="9"/>
        <v>9</v>
      </c>
      <c r="L28" s="16">
        <f t="shared" si="10"/>
        <v>-6</v>
      </c>
      <c r="M28" s="19"/>
      <c r="N28" s="19"/>
    </row>
    <row r="29" spans="2:14" ht="13.5">
      <c r="B29" s="9" t="s">
        <v>19</v>
      </c>
      <c r="C29" s="16">
        <v>9</v>
      </c>
      <c r="D29" s="16">
        <v>5</v>
      </c>
      <c r="E29" s="16">
        <f t="shared" si="7"/>
        <v>4</v>
      </c>
      <c r="F29" s="16">
        <v>43</v>
      </c>
      <c r="G29" s="16">
        <v>28</v>
      </c>
      <c r="H29" s="16">
        <f t="shared" si="8"/>
        <v>15</v>
      </c>
      <c r="I29" s="16">
        <v>9</v>
      </c>
      <c r="J29" s="16">
        <v>3</v>
      </c>
      <c r="K29" s="16">
        <f t="shared" si="9"/>
        <v>6</v>
      </c>
      <c r="L29" s="16">
        <f t="shared" si="10"/>
        <v>21</v>
      </c>
      <c r="M29" s="19"/>
      <c r="N29" s="19"/>
    </row>
    <row r="30" spans="2:14" ht="12.75" customHeight="1">
      <c r="B30" s="9" t="s">
        <v>20</v>
      </c>
      <c r="C30" s="16">
        <v>16</v>
      </c>
      <c r="D30" s="16">
        <v>6</v>
      </c>
      <c r="E30" s="16">
        <f t="shared" si="7"/>
        <v>10</v>
      </c>
      <c r="F30" s="16">
        <v>53</v>
      </c>
      <c r="G30" s="16">
        <v>57</v>
      </c>
      <c r="H30" s="16">
        <f t="shared" si="8"/>
        <v>-4</v>
      </c>
      <c r="I30" s="16">
        <v>18</v>
      </c>
      <c r="J30" s="16">
        <v>8</v>
      </c>
      <c r="K30" s="16">
        <f t="shared" si="9"/>
        <v>10</v>
      </c>
      <c r="L30" s="16">
        <f t="shared" si="10"/>
        <v>6</v>
      </c>
      <c r="M30" s="19"/>
      <c r="N30" s="19"/>
    </row>
    <row r="31" spans="2:14" ht="13.5" customHeight="1">
      <c r="B31" s="9" t="s">
        <v>21</v>
      </c>
      <c r="C31" s="16">
        <v>3</v>
      </c>
      <c r="D31" s="16">
        <v>0</v>
      </c>
      <c r="E31" s="16">
        <f t="shared" si="7"/>
        <v>3</v>
      </c>
      <c r="F31" s="16">
        <v>11</v>
      </c>
      <c r="G31" s="16">
        <v>12</v>
      </c>
      <c r="H31" s="16">
        <f t="shared" si="8"/>
        <v>-1</v>
      </c>
      <c r="I31" s="16">
        <v>2</v>
      </c>
      <c r="J31" s="16">
        <v>7</v>
      </c>
      <c r="K31" s="16">
        <f t="shared" si="9"/>
        <v>-5</v>
      </c>
      <c r="L31" s="16">
        <f t="shared" si="10"/>
        <v>-6</v>
      </c>
      <c r="M31" s="19"/>
      <c r="N31" s="19"/>
    </row>
    <row r="32" spans="2:14" ht="13.5">
      <c r="B32" s="9" t="s">
        <v>82</v>
      </c>
      <c r="C32" s="16">
        <v>7</v>
      </c>
      <c r="D32" s="16">
        <v>4</v>
      </c>
      <c r="E32" s="16">
        <f t="shared" si="7"/>
        <v>3</v>
      </c>
      <c r="F32" s="16">
        <v>18</v>
      </c>
      <c r="G32" s="16">
        <v>18</v>
      </c>
      <c r="H32" s="16">
        <f t="shared" si="8"/>
        <v>0</v>
      </c>
      <c r="I32" s="16">
        <v>4</v>
      </c>
      <c r="J32" s="16">
        <v>4</v>
      </c>
      <c r="K32" s="16">
        <f t="shared" si="9"/>
        <v>0</v>
      </c>
      <c r="L32" s="16">
        <f t="shared" si="10"/>
        <v>0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113</v>
      </c>
      <c r="D34" s="16">
        <f>SUM(D35:D38)</f>
        <v>52</v>
      </c>
      <c r="E34" s="16">
        <f>SUM(C34-D34)</f>
        <v>61</v>
      </c>
      <c r="F34" s="16">
        <f>SUM(F35:F38)</f>
        <v>303</v>
      </c>
      <c r="G34" s="16">
        <f>SUM(G35:G38)</f>
        <v>245</v>
      </c>
      <c r="H34" s="16">
        <f>SUM(F34-G34)</f>
        <v>58</v>
      </c>
      <c r="I34" s="16">
        <f>SUM(I35:I38)</f>
        <v>88</v>
      </c>
      <c r="J34" s="16">
        <f>SUM(J35:J38)</f>
        <v>36</v>
      </c>
      <c r="K34" s="16">
        <f>SUM(I34-J34)</f>
        <v>52</v>
      </c>
      <c r="L34" s="16">
        <f>SUM(H34,K34)</f>
        <v>110</v>
      </c>
      <c r="M34" s="19"/>
      <c r="N34" s="19"/>
    </row>
    <row r="35" spans="2:14" ht="13.5">
      <c r="B35" s="9" t="s">
        <v>23</v>
      </c>
      <c r="C35" s="16">
        <v>29</v>
      </c>
      <c r="D35" s="16">
        <v>10</v>
      </c>
      <c r="E35" s="16">
        <f>SUM(C35-D35)</f>
        <v>19</v>
      </c>
      <c r="F35" s="16">
        <v>77</v>
      </c>
      <c r="G35" s="16">
        <v>69</v>
      </c>
      <c r="H35" s="16">
        <f>SUM(F35-G35)</f>
        <v>8</v>
      </c>
      <c r="I35" s="16">
        <v>26</v>
      </c>
      <c r="J35" s="16">
        <v>19</v>
      </c>
      <c r="K35" s="16">
        <f>SUM(I35-J35)</f>
        <v>7</v>
      </c>
      <c r="L35" s="16">
        <f>SUM(H35,K35)</f>
        <v>15</v>
      </c>
      <c r="M35" s="19"/>
      <c r="N35" s="19"/>
    </row>
    <row r="36" spans="2:14" ht="13.5">
      <c r="B36" s="9" t="s">
        <v>24</v>
      </c>
      <c r="C36" s="16">
        <v>5</v>
      </c>
      <c r="D36" s="16">
        <v>2</v>
      </c>
      <c r="E36" s="16">
        <f>SUM(C36-D36)</f>
        <v>3</v>
      </c>
      <c r="F36" s="16">
        <v>21</v>
      </c>
      <c r="G36" s="16">
        <v>35</v>
      </c>
      <c r="H36" s="16">
        <f>SUM(F36-G36)</f>
        <v>-14</v>
      </c>
      <c r="I36" s="16">
        <v>7</v>
      </c>
      <c r="J36" s="16">
        <v>9</v>
      </c>
      <c r="K36" s="16">
        <f>SUM(I36-J36)</f>
        <v>-2</v>
      </c>
      <c r="L36" s="16">
        <f>SUM(H36,K36)</f>
        <v>-16</v>
      </c>
      <c r="M36" s="19"/>
      <c r="N36" s="19"/>
    </row>
    <row r="37" spans="2:14" ht="13.5">
      <c r="B37" s="9" t="s">
        <v>25</v>
      </c>
      <c r="C37" s="16">
        <v>7</v>
      </c>
      <c r="D37" s="16">
        <v>4</v>
      </c>
      <c r="E37" s="16">
        <f>SUM(C37-D37)</f>
        <v>3</v>
      </c>
      <c r="F37" s="16">
        <v>46</v>
      </c>
      <c r="G37" s="16">
        <v>52</v>
      </c>
      <c r="H37" s="16">
        <f>SUM(F37-G37)</f>
        <v>-6</v>
      </c>
      <c r="I37" s="16">
        <v>15</v>
      </c>
      <c r="J37" s="16">
        <v>6</v>
      </c>
      <c r="K37" s="16">
        <f>SUM(I37-J37)</f>
        <v>9</v>
      </c>
      <c r="L37" s="16">
        <f>SUM(H37,K37)</f>
        <v>3</v>
      </c>
      <c r="M37" s="19"/>
      <c r="N37" s="19"/>
    </row>
    <row r="38" spans="2:14" ht="13.5">
      <c r="B38" s="9" t="s">
        <v>26</v>
      </c>
      <c r="C38" s="16">
        <v>72</v>
      </c>
      <c r="D38" s="16">
        <v>36</v>
      </c>
      <c r="E38" s="16">
        <f>SUM(C38-D38)</f>
        <v>36</v>
      </c>
      <c r="F38" s="16">
        <v>159</v>
      </c>
      <c r="G38" s="16">
        <v>89</v>
      </c>
      <c r="H38" s="16">
        <f>SUM(F38-G38)</f>
        <v>70</v>
      </c>
      <c r="I38" s="16">
        <v>40</v>
      </c>
      <c r="J38" s="16">
        <v>2</v>
      </c>
      <c r="K38" s="16">
        <f>SUM(I38-J38)</f>
        <v>38</v>
      </c>
      <c r="L38" s="16">
        <f>SUM(H38,K38)</f>
        <v>108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39</v>
      </c>
      <c r="D40" s="16">
        <f>SUM(D41:D45)</f>
        <v>32</v>
      </c>
      <c r="E40" s="16">
        <f aca="true" t="shared" si="11" ref="E40:E45">SUM(C40-D40)</f>
        <v>7</v>
      </c>
      <c r="F40" s="16">
        <f>SUM(F41:F45)</f>
        <v>163</v>
      </c>
      <c r="G40" s="16">
        <f>SUM(G41:G45)</f>
        <v>177</v>
      </c>
      <c r="H40" s="16">
        <f aca="true" t="shared" si="12" ref="H40:H45">SUM(F40-G40)</f>
        <v>-14</v>
      </c>
      <c r="I40" s="16">
        <f>SUM(I41:I45)</f>
        <v>48</v>
      </c>
      <c r="J40" s="16">
        <f>SUM(J41:J45)</f>
        <v>17</v>
      </c>
      <c r="K40" s="16">
        <f aca="true" t="shared" si="13" ref="K40:K45">SUM(I40-J40)</f>
        <v>31</v>
      </c>
      <c r="L40" s="16">
        <f aca="true" t="shared" si="14" ref="L40:L45">SUM(H40,K40)</f>
        <v>17</v>
      </c>
      <c r="M40" s="19"/>
      <c r="N40" s="19"/>
    </row>
    <row r="41" spans="2:14" ht="13.5">
      <c r="B41" s="9" t="s">
        <v>77</v>
      </c>
      <c r="C41" s="16">
        <v>6</v>
      </c>
      <c r="D41" s="16">
        <v>4</v>
      </c>
      <c r="E41" s="16">
        <f t="shared" si="11"/>
        <v>2</v>
      </c>
      <c r="F41" s="16">
        <v>32</v>
      </c>
      <c r="G41" s="16">
        <v>39</v>
      </c>
      <c r="H41" s="16">
        <f t="shared" si="12"/>
        <v>-7</v>
      </c>
      <c r="I41" s="16">
        <v>19</v>
      </c>
      <c r="J41" s="16">
        <v>6</v>
      </c>
      <c r="K41" s="16">
        <f t="shared" si="13"/>
        <v>13</v>
      </c>
      <c r="L41" s="16">
        <f t="shared" si="14"/>
        <v>6</v>
      </c>
      <c r="M41" s="19"/>
      <c r="N41" s="19"/>
    </row>
    <row r="42" spans="2:14" ht="13.5" customHeight="1">
      <c r="B42" s="9" t="s">
        <v>28</v>
      </c>
      <c r="C42" s="16">
        <v>2</v>
      </c>
      <c r="D42" s="16">
        <v>5</v>
      </c>
      <c r="E42" s="16">
        <f t="shared" si="11"/>
        <v>-3</v>
      </c>
      <c r="F42" s="16">
        <v>13</v>
      </c>
      <c r="G42" s="16">
        <v>19</v>
      </c>
      <c r="H42" s="16">
        <f t="shared" si="12"/>
        <v>-6</v>
      </c>
      <c r="I42" s="16">
        <v>2</v>
      </c>
      <c r="J42" s="16">
        <v>3</v>
      </c>
      <c r="K42" s="16">
        <f t="shared" si="13"/>
        <v>-1</v>
      </c>
      <c r="L42" s="16">
        <f t="shared" si="14"/>
        <v>-7</v>
      </c>
      <c r="M42" s="19"/>
      <c r="N42" s="19"/>
    </row>
    <row r="43" spans="2:14" ht="13.5" customHeight="1">
      <c r="B43" s="9" t="s">
        <v>29</v>
      </c>
      <c r="C43" s="16">
        <v>9</v>
      </c>
      <c r="D43" s="16">
        <v>6</v>
      </c>
      <c r="E43" s="16">
        <f t="shared" si="11"/>
        <v>3</v>
      </c>
      <c r="F43" s="16">
        <v>28</v>
      </c>
      <c r="G43" s="16">
        <v>33</v>
      </c>
      <c r="H43" s="16">
        <f t="shared" si="12"/>
        <v>-5</v>
      </c>
      <c r="I43" s="16">
        <v>2</v>
      </c>
      <c r="J43" s="16">
        <v>2</v>
      </c>
      <c r="K43" s="16">
        <f t="shared" si="13"/>
        <v>0</v>
      </c>
      <c r="L43" s="16">
        <f t="shared" si="14"/>
        <v>-5</v>
      </c>
      <c r="M43" s="19"/>
      <c r="N43" s="19"/>
    </row>
    <row r="44" spans="2:14" ht="13.5">
      <c r="B44" s="9" t="s">
        <v>87</v>
      </c>
      <c r="C44" s="16">
        <v>13</v>
      </c>
      <c r="D44" s="16">
        <v>10</v>
      </c>
      <c r="E44" s="16">
        <f t="shared" si="11"/>
        <v>3</v>
      </c>
      <c r="F44" s="16">
        <v>51</v>
      </c>
      <c r="G44" s="16">
        <v>41</v>
      </c>
      <c r="H44" s="16">
        <f t="shared" si="12"/>
        <v>10</v>
      </c>
      <c r="I44" s="16">
        <v>14</v>
      </c>
      <c r="J44" s="16">
        <v>3</v>
      </c>
      <c r="K44" s="16">
        <f t="shared" si="13"/>
        <v>11</v>
      </c>
      <c r="L44" s="16">
        <f t="shared" si="14"/>
        <v>21</v>
      </c>
      <c r="M44" s="19"/>
      <c r="N44" s="19"/>
    </row>
    <row r="45" spans="2:14" ht="13.5">
      <c r="B45" s="9" t="s">
        <v>30</v>
      </c>
      <c r="C45" s="16">
        <v>9</v>
      </c>
      <c r="D45" s="16">
        <v>7</v>
      </c>
      <c r="E45" s="16">
        <f t="shared" si="11"/>
        <v>2</v>
      </c>
      <c r="F45" s="16">
        <v>39</v>
      </c>
      <c r="G45" s="16">
        <v>45</v>
      </c>
      <c r="H45" s="16">
        <f t="shared" si="12"/>
        <v>-6</v>
      </c>
      <c r="I45" s="16">
        <v>11</v>
      </c>
      <c r="J45" s="16">
        <v>3</v>
      </c>
      <c r="K45" s="16">
        <f t="shared" si="13"/>
        <v>8</v>
      </c>
      <c r="L45" s="16">
        <f t="shared" si="14"/>
        <v>2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50</v>
      </c>
      <c r="D47" s="16">
        <f>SUM(D48:D53)</f>
        <v>58</v>
      </c>
      <c r="E47" s="16">
        <f aca="true" t="shared" si="15" ref="E47:E53">SUM(C47-D47)</f>
        <v>-8</v>
      </c>
      <c r="F47" s="16">
        <f>SUM(F48:F53)</f>
        <v>206</v>
      </c>
      <c r="G47" s="16">
        <f>SUM(G48:G53)</f>
        <v>427</v>
      </c>
      <c r="H47" s="16">
        <f aca="true" t="shared" si="16" ref="H47:H53">SUM(F47-G47)</f>
        <v>-221</v>
      </c>
      <c r="I47" s="16">
        <f>SUM(I48:I53)</f>
        <v>64</v>
      </c>
      <c r="J47" s="16">
        <f>SUM(J48:J53)</f>
        <v>37</v>
      </c>
      <c r="K47" s="16">
        <f aca="true" t="shared" si="17" ref="K47:K53">SUM(I47-J47)</f>
        <v>27</v>
      </c>
      <c r="L47" s="16">
        <f aca="true" t="shared" si="18" ref="L47:L53">SUM(H47,K47)</f>
        <v>-194</v>
      </c>
      <c r="M47" s="19"/>
      <c r="N47" s="19"/>
    </row>
    <row r="48" spans="2:14" ht="13.5">
      <c r="B48" s="9" t="s">
        <v>32</v>
      </c>
      <c r="C48" s="16">
        <v>31</v>
      </c>
      <c r="D48" s="16">
        <v>36</v>
      </c>
      <c r="E48" s="16">
        <f t="shared" si="15"/>
        <v>-5</v>
      </c>
      <c r="F48" s="16">
        <v>106</v>
      </c>
      <c r="G48" s="16">
        <v>255</v>
      </c>
      <c r="H48" s="16">
        <f t="shared" si="16"/>
        <v>-149</v>
      </c>
      <c r="I48" s="16">
        <v>23</v>
      </c>
      <c r="J48" s="16">
        <v>8</v>
      </c>
      <c r="K48" s="16">
        <f t="shared" si="17"/>
        <v>15</v>
      </c>
      <c r="L48" s="16">
        <f t="shared" si="18"/>
        <v>-134</v>
      </c>
      <c r="M48" s="19"/>
      <c r="N48" s="19"/>
    </row>
    <row r="49" spans="2:14" ht="13.5">
      <c r="B49" s="9" t="s">
        <v>33</v>
      </c>
      <c r="C49" s="16">
        <v>7</v>
      </c>
      <c r="D49" s="16">
        <v>7</v>
      </c>
      <c r="E49" s="16">
        <f t="shared" si="15"/>
        <v>0</v>
      </c>
      <c r="F49" s="16">
        <v>31</v>
      </c>
      <c r="G49" s="16">
        <v>63</v>
      </c>
      <c r="H49" s="16">
        <f t="shared" si="16"/>
        <v>-32</v>
      </c>
      <c r="I49" s="16">
        <v>14</v>
      </c>
      <c r="J49" s="16">
        <v>6</v>
      </c>
      <c r="K49" s="16">
        <f t="shared" si="17"/>
        <v>8</v>
      </c>
      <c r="L49" s="16">
        <f t="shared" si="18"/>
        <v>-24</v>
      </c>
      <c r="M49" s="19"/>
      <c r="N49" s="19"/>
    </row>
    <row r="50" spans="2:14" ht="13.5">
      <c r="B50" s="9" t="s">
        <v>34</v>
      </c>
      <c r="C50" s="16">
        <v>9</v>
      </c>
      <c r="D50" s="16">
        <v>10</v>
      </c>
      <c r="E50" s="16">
        <f t="shared" si="15"/>
        <v>-1</v>
      </c>
      <c r="F50" s="16">
        <v>48</v>
      </c>
      <c r="G50" s="16">
        <v>64</v>
      </c>
      <c r="H50" s="16">
        <f t="shared" si="16"/>
        <v>-16</v>
      </c>
      <c r="I50" s="16">
        <v>22</v>
      </c>
      <c r="J50" s="16">
        <v>12</v>
      </c>
      <c r="K50" s="16">
        <f t="shared" si="17"/>
        <v>10</v>
      </c>
      <c r="L50" s="16">
        <f t="shared" si="18"/>
        <v>-6</v>
      </c>
      <c r="M50" s="19"/>
      <c r="N50" s="19"/>
    </row>
    <row r="51" spans="2:14" ht="13.5">
      <c r="B51" s="9" t="s">
        <v>35</v>
      </c>
      <c r="C51" s="16">
        <v>2</v>
      </c>
      <c r="D51" s="16">
        <v>3</v>
      </c>
      <c r="E51" s="16">
        <f t="shared" si="15"/>
        <v>-1</v>
      </c>
      <c r="F51" s="16">
        <v>7</v>
      </c>
      <c r="G51" s="16">
        <v>17</v>
      </c>
      <c r="H51" s="16">
        <f t="shared" si="16"/>
        <v>-10</v>
      </c>
      <c r="I51" s="16">
        <v>4</v>
      </c>
      <c r="J51" s="16">
        <v>6</v>
      </c>
      <c r="K51" s="16">
        <f t="shared" si="17"/>
        <v>-2</v>
      </c>
      <c r="L51" s="16">
        <f t="shared" si="18"/>
        <v>-12</v>
      </c>
      <c r="M51" s="19"/>
      <c r="N51" s="19"/>
    </row>
    <row r="52" spans="2:14" ht="13.5">
      <c r="B52" s="9" t="s">
        <v>36</v>
      </c>
      <c r="C52" s="16">
        <v>1</v>
      </c>
      <c r="D52" s="16">
        <v>0</v>
      </c>
      <c r="E52" s="16">
        <f t="shared" si="15"/>
        <v>1</v>
      </c>
      <c r="F52" s="16">
        <v>6</v>
      </c>
      <c r="G52" s="16">
        <v>7</v>
      </c>
      <c r="H52" s="16">
        <f t="shared" si="16"/>
        <v>-1</v>
      </c>
      <c r="I52" s="16">
        <v>0</v>
      </c>
      <c r="J52" s="16">
        <v>1</v>
      </c>
      <c r="K52" s="16">
        <f t="shared" si="17"/>
        <v>-1</v>
      </c>
      <c r="L52" s="16">
        <f t="shared" si="18"/>
        <v>-2</v>
      </c>
      <c r="M52" s="19"/>
      <c r="N52" s="19"/>
    </row>
    <row r="53" spans="2:14" ht="13.5">
      <c r="B53" s="9" t="s">
        <v>37</v>
      </c>
      <c r="C53" s="16">
        <v>0</v>
      </c>
      <c r="D53" s="16">
        <v>2</v>
      </c>
      <c r="E53" s="16">
        <f t="shared" si="15"/>
        <v>-2</v>
      </c>
      <c r="F53" s="16">
        <v>8</v>
      </c>
      <c r="G53" s="16">
        <v>21</v>
      </c>
      <c r="H53" s="16">
        <f t="shared" si="16"/>
        <v>-13</v>
      </c>
      <c r="I53" s="16">
        <v>1</v>
      </c>
      <c r="J53" s="16">
        <v>4</v>
      </c>
      <c r="K53" s="16">
        <f t="shared" si="17"/>
        <v>-3</v>
      </c>
      <c r="L53" s="16">
        <f t="shared" si="18"/>
        <v>-16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13</v>
      </c>
      <c r="D55" s="16">
        <f>SUM(D56:D59)</f>
        <v>15</v>
      </c>
      <c r="E55" s="16">
        <f>SUM(C55-D55)</f>
        <v>-2</v>
      </c>
      <c r="F55" s="16">
        <f>SUM(F56:F59)</f>
        <v>86</v>
      </c>
      <c r="G55" s="16">
        <f>SUM(G56:G59)</f>
        <v>168</v>
      </c>
      <c r="H55" s="16">
        <f>SUM(F55-G55)</f>
        <v>-82</v>
      </c>
      <c r="I55" s="16">
        <f>SUM(I56:I59)</f>
        <v>49</v>
      </c>
      <c r="J55" s="16">
        <f>SUM(J56:J59)</f>
        <v>18</v>
      </c>
      <c r="K55" s="16">
        <f>SUM(I55-J55)</f>
        <v>31</v>
      </c>
      <c r="L55" s="16">
        <f>SUM(H55,K55)</f>
        <v>-51</v>
      </c>
      <c r="M55" s="19"/>
      <c r="N55" s="19"/>
    </row>
    <row r="56" spans="2:14" ht="13.5">
      <c r="B56" s="9" t="s">
        <v>39</v>
      </c>
      <c r="C56" s="16">
        <v>2</v>
      </c>
      <c r="D56" s="16">
        <v>0</v>
      </c>
      <c r="E56" s="16">
        <f>SUM(C56-D56)</f>
        <v>2</v>
      </c>
      <c r="F56" s="16">
        <v>17</v>
      </c>
      <c r="G56" s="16">
        <v>10</v>
      </c>
      <c r="H56" s="16">
        <f>SUM(F56-G56)</f>
        <v>7</v>
      </c>
      <c r="I56" s="16">
        <v>8</v>
      </c>
      <c r="J56" s="16">
        <v>2</v>
      </c>
      <c r="K56" s="16">
        <f>SUM(I56-J56)</f>
        <v>6</v>
      </c>
      <c r="L56" s="16">
        <f>SUM(H56,K56)</f>
        <v>13</v>
      </c>
      <c r="M56" s="19"/>
      <c r="N56" s="19"/>
    </row>
    <row r="57" spans="2:14" ht="13.5" customHeight="1">
      <c r="B57" s="9" t="s">
        <v>41</v>
      </c>
      <c r="C57" s="16">
        <v>5</v>
      </c>
      <c r="D57" s="16">
        <v>10</v>
      </c>
      <c r="E57" s="16">
        <f>SUM(C57-D57)</f>
        <v>-5</v>
      </c>
      <c r="F57" s="16">
        <v>36</v>
      </c>
      <c r="G57" s="16">
        <v>78</v>
      </c>
      <c r="H57" s="16">
        <f>SUM(F57-G57)</f>
        <v>-42</v>
      </c>
      <c r="I57" s="16">
        <v>9</v>
      </c>
      <c r="J57" s="16">
        <v>9</v>
      </c>
      <c r="K57" s="16">
        <f>SUM(I57-J57)</f>
        <v>0</v>
      </c>
      <c r="L57" s="16">
        <f>SUM(H57,K57)</f>
        <v>-42</v>
      </c>
      <c r="M57" s="19"/>
      <c r="N57" s="19"/>
    </row>
    <row r="58" spans="2:14" ht="13.5">
      <c r="B58" s="9" t="s">
        <v>40</v>
      </c>
      <c r="C58" s="16">
        <v>2</v>
      </c>
      <c r="D58" s="16">
        <v>0</v>
      </c>
      <c r="E58" s="16">
        <f>SUM(C58-D58)</f>
        <v>2</v>
      </c>
      <c r="F58" s="16">
        <v>13</v>
      </c>
      <c r="G58" s="16">
        <v>29</v>
      </c>
      <c r="H58" s="16">
        <f>SUM(F58-G58)</f>
        <v>-16</v>
      </c>
      <c r="I58" s="16">
        <v>7</v>
      </c>
      <c r="J58" s="16">
        <v>4</v>
      </c>
      <c r="K58" s="16">
        <f>SUM(I58-J58)</f>
        <v>3</v>
      </c>
      <c r="L58" s="16">
        <f>SUM(H58,K58)</f>
        <v>-13</v>
      </c>
      <c r="M58" s="19"/>
      <c r="N58" s="19"/>
    </row>
    <row r="59" spans="2:14" ht="13.5">
      <c r="B59" s="9" t="s">
        <v>78</v>
      </c>
      <c r="C59" s="16">
        <v>4</v>
      </c>
      <c r="D59" s="16">
        <v>5</v>
      </c>
      <c r="E59" s="16">
        <f>SUM(C59-D59)</f>
        <v>-1</v>
      </c>
      <c r="F59" s="16">
        <v>20</v>
      </c>
      <c r="G59" s="16">
        <v>51</v>
      </c>
      <c r="H59" s="16">
        <f>SUM(F59-G59)</f>
        <v>-31</v>
      </c>
      <c r="I59" s="16">
        <v>25</v>
      </c>
      <c r="J59" s="16">
        <v>3</v>
      </c>
      <c r="K59" s="16">
        <f>SUM(I59-J59)</f>
        <v>22</v>
      </c>
      <c r="L59" s="16">
        <f>SUM(H59,K59)</f>
        <v>-9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15</v>
      </c>
      <c r="D61" s="16">
        <f>SUM(D62)</f>
        <v>6</v>
      </c>
      <c r="E61" s="16">
        <f>SUM(C61-D61)</f>
        <v>9</v>
      </c>
      <c r="F61" s="16">
        <f>SUM(F62)</f>
        <v>58</v>
      </c>
      <c r="G61" s="16">
        <f>SUM(G62)</f>
        <v>73</v>
      </c>
      <c r="H61" s="16">
        <f>SUM(F61-G61)</f>
        <v>-15</v>
      </c>
      <c r="I61" s="16">
        <f>SUM(I62)</f>
        <v>25</v>
      </c>
      <c r="J61" s="16">
        <f>SUM(J62)</f>
        <v>15</v>
      </c>
      <c r="K61" s="16">
        <f>SUM(I61-J61)</f>
        <v>10</v>
      </c>
      <c r="L61" s="16">
        <f>SUM(H61,K61)</f>
        <v>-5</v>
      </c>
      <c r="M61" s="19"/>
      <c r="N61" s="19"/>
    </row>
    <row r="62" spans="2:14" ht="13.5">
      <c r="B62" s="9" t="s">
        <v>89</v>
      </c>
      <c r="C62" s="16">
        <v>15</v>
      </c>
      <c r="D62" s="16">
        <v>6</v>
      </c>
      <c r="E62" s="16">
        <v>9</v>
      </c>
      <c r="F62" s="16">
        <v>58</v>
      </c>
      <c r="G62" s="16">
        <v>73</v>
      </c>
      <c r="H62" s="16">
        <f>SUM(F62-G62)</f>
        <v>-15</v>
      </c>
      <c r="I62" s="16">
        <v>25</v>
      </c>
      <c r="J62" s="16">
        <v>15</v>
      </c>
      <c r="K62" s="16">
        <f>SUM(I62-J62)</f>
        <v>10</v>
      </c>
      <c r="L62" s="16">
        <f>SUM(H62,K62)</f>
        <v>-5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72</v>
      </c>
      <c r="D64" s="16">
        <f>SUM(D65:D72)</f>
        <v>73</v>
      </c>
      <c r="E64" s="16">
        <f aca="true" t="shared" si="19" ref="E64:E72">SUM(C64-D64)</f>
        <v>-1</v>
      </c>
      <c r="F64" s="16">
        <f>SUM(F65:F72)</f>
        <v>314</v>
      </c>
      <c r="G64" s="16">
        <f>SUM(G65:G72)</f>
        <v>413</v>
      </c>
      <c r="H64" s="16">
        <f aca="true" t="shared" si="20" ref="H64:H72">SUM(F64-G64)</f>
        <v>-99</v>
      </c>
      <c r="I64" s="16">
        <f>SUM(I65:I72)</f>
        <v>110</v>
      </c>
      <c r="J64" s="16">
        <f>SUM(J65:J72)</f>
        <v>46</v>
      </c>
      <c r="K64" s="16">
        <f aca="true" t="shared" si="21" ref="K64:K72">SUM(I64-J64)</f>
        <v>64</v>
      </c>
      <c r="L64" s="16">
        <f aca="true" t="shared" si="22" ref="L64:L72">SUM(H64,K64)</f>
        <v>-35</v>
      </c>
      <c r="M64" s="19"/>
      <c r="N64" s="19"/>
    </row>
    <row r="65" spans="2:14" ht="13.5" customHeight="1">
      <c r="B65" s="9" t="s">
        <v>43</v>
      </c>
      <c r="C65" s="16">
        <v>11</v>
      </c>
      <c r="D65" s="16">
        <v>10</v>
      </c>
      <c r="E65" s="16">
        <f t="shared" si="19"/>
        <v>1</v>
      </c>
      <c r="F65" s="16">
        <v>58</v>
      </c>
      <c r="G65" s="16">
        <v>68</v>
      </c>
      <c r="H65" s="16">
        <f t="shared" si="20"/>
        <v>-10</v>
      </c>
      <c r="I65" s="16">
        <v>20</v>
      </c>
      <c r="J65" s="16">
        <v>10</v>
      </c>
      <c r="K65" s="16">
        <f t="shared" si="21"/>
        <v>10</v>
      </c>
      <c r="L65" s="16">
        <f t="shared" si="22"/>
        <v>0</v>
      </c>
      <c r="M65" s="19"/>
      <c r="N65" s="19"/>
    </row>
    <row r="66" spans="2:14" ht="13.5">
      <c r="B66" s="9" t="s">
        <v>82</v>
      </c>
      <c r="C66" s="16">
        <v>1</v>
      </c>
      <c r="D66" s="16">
        <v>0</v>
      </c>
      <c r="E66" s="16">
        <f t="shared" si="19"/>
        <v>1</v>
      </c>
      <c r="F66" s="16">
        <v>10</v>
      </c>
      <c r="G66" s="16">
        <v>6</v>
      </c>
      <c r="H66" s="16">
        <f t="shared" si="20"/>
        <v>4</v>
      </c>
      <c r="I66" s="16">
        <v>4</v>
      </c>
      <c r="J66" s="16">
        <v>1</v>
      </c>
      <c r="K66" s="16">
        <f t="shared" si="21"/>
        <v>3</v>
      </c>
      <c r="L66" s="16">
        <f t="shared" si="22"/>
        <v>7</v>
      </c>
      <c r="M66" s="19"/>
      <c r="N66" s="19"/>
    </row>
    <row r="67" spans="2:14" ht="13.5" customHeight="1">
      <c r="B67" s="9" t="s">
        <v>79</v>
      </c>
      <c r="C67" s="16">
        <v>20</v>
      </c>
      <c r="D67" s="16">
        <v>10</v>
      </c>
      <c r="E67" s="16">
        <f t="shared" si="19"/>
        <v>10</v>
      </c>
      <c r="F67" s="16">
        <v>73</v>
      </c>
      <c r="G67" s="16">
        <v>74</v>
      </c>
      <c r="H67" s="16">
        <f t="shared" si="20"/>
        <v>-1</v>
      </c>
      <c r="I67" s="16">
        <v>23</v>
      </c>
      <c r="J67" s="16">
        <v>11</v>
      </c>
      <c r="K67" s="16">
        <f t="shared" si="21"/>
        <v>12</v>
      </c>
      <c r="L67" s="16">
        <f t="shared" si="22"/>
        <v>11</v>
      </c>
      <c r="M67" s="19"/>
      <c r="N67" s="19"/>
    </row>
    <row r="68" spans="2:14" ht="13.5" customHeight="1">
      <c r="B68" s="9" t="s">
        <v>80</v>
      </c>
      <c r="C68" s="16">
        <v>11</v>
      </c>
      <c r="D68" s="16">
        <v>16</v>
      </c>
      <c r="E68" s="16">
        <f t="shared" si="19"/>
        <v>-5</v>
      </c>
      <c r="F68" s="16">
        <v>34</v>
      </c>
      <c r="G68" s="16">
        <v>59</v>
      </c>
      <c r="H68" s="16">
        <f t="shared" si="20"/>
        <v>-25</v>
      </c>
      <c r="I68" s="16">
        <v>17</v>
      </c>
      <c r="J68" s="16">
        <v>5</v>
      </c>
      <c r="K68" s="16">
        <f t="shared" si="21"/>
        <v>12</v>
      </c>
      <c r="L68" s="16">
        <f t="shared" si="22"/>
        <v>-13</v>
      </c>
      <c r="M68" s="19"/>
      <c r="N68" s="19"/>
    </row>
    <row r="69" spans="2:14" ht="13.5">
      <c r="B69" s="9" t="s">
        <v>44</v>
      </c>
      <c r="C69" s="16">
        <v>0</v>
      </c>
      <c r="D69" s="16">
        <v>0</v>
      </c>
      <c r="E69" s="16">
        <f t="shared" si="19"/>
        <v>0</v>
      </c>
      <c r="F69" s="16">
        <v>55</v>
      </c>
      <c r="G69" s="16">
        <v>79</v>
      </c>
      <c r="H69" s="16">
        <f t="shared" si="20"/>
        <v>-24</v>
      </c>
      <c r="I69" s="16">
        <v>20</v>
      </c>
      <c r="J69" s="16">
        <v>4</v>
      </c>
      <c r="K69" s="16">
        <f t="shared" si="21"/>
        <v>16</v>
      </c>
      <c r="L69" s="16">
        <f t="shared" si="22"/>
        <v>-8</v>
      </c>
      <c r="M69" s="19"/>
      <c r="N69" s="19"/>
    </row>
    <row r="70" spans="2:14" ht="13.5">
      <c r="B70" s="9" t="s">
        <v>45</v>
      </c>
      <c r="C70" s="16">
        <v>21</v>
      </c>
      <c r="D70" s="16">
        <v>30</v>
      </c>
      <c r="E70" s="16">
        <f t="shared" si="19"/>
        <v>-9</v>
      </c>
      <c r="F70" s="16">
        <v>58</v>
      </c>
      <c r="G70" s="16">
        <v>96</v>
      </c>
      <c r="H70" s="16">
        <f t="shared" si="20"/>
        <v>-38</v>
      </c>
      <c r="I70" s="16">
        <v>16</v>
      </c>
      <c r="J70" s="16">
        <v>4</v>
      </c>
      <c r="K70" s="16">
        <f t="shared" si="21"/>
        <v>12</v>
      </c>
      <c r="L70" s="16">
        <f t="shared" si="22"/>
        <v>-26</v>
      </c>
      <c r="M70" s="19"/>
      <c r="N70" s="19"/>
    </row>
    <row r="71" spans="2:14" ht="13.5">
      <c r="B71" s="9" t="s">
        <v>46</v>
      </c>
      <c r="C71" s="16">
        <v>2</v>
      </c>
      <c r="D71" s="16">
        <v>1</v>
      </c>
      <c r="E71" s="16">
        <f t="shared" si="19"/>
        <v>1</v>
      </c>
      <c r="F71" s="16">
        <v>10</v>
      </c>
      <c r="G71" s="16">
        <v>8</v>
      </c>
      <c r="H71" s="16">
        <f t="shared" si="20"/>
        <v>2</v>
      </c>
      <c r="I71" s="16">
        <v>3</v>
      </c>
      <c r="J71" s="16">
        <v>3</v>
      </c>
      <c r="K71" s="16">
        <f t="shared" si="21"/>
        <v>0</v>
      </c>
      <c r="L71" s="16">
        <f t="shared" si="22"/>
        <v>2</v>
      </c>
      <c r="M71" s="19"/>
      <c r="N71" s="19"/>
    </row>
    <row r="72" spans="2:14" ht="13.5">
      <c r="B72" s="9" t="s">
        <v>47</v>
      </c>
      <c r="C72" s="16">
        <v>6</v>
      </c>
      <c r="D72" s="16">
        <v>6</v>
      </c>
      <c r="E72" s="16">
        <f t="shared" si="19"/>
        <v>0</v>
      </c>
      <c r="F72" s="16">
        <v>16</v>
      </c>
      <c r="G72" s="16">
        <v>23</v>
      </c>
      <c r="H72" s="16">
        <f t="shared" si="20"/>
        <v>-7</v>
      </c>
      <c r="I72" s="16">
        <v>7</v>
      </c>
      <c r="J72" s="16">
        <v>8</v>
      </c>
      <c r="K72" s="16">
        <f t="shared" si="21"/>
        <v>-1</v>
      </c>
      <c r="L72" s="16">
        <f t="shared" si="22"/>
        <v>-8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39</v>
      </c>
      <c r="D74" s="16">
        <f>SUM(D75:D82)</f>
        <v>44</v>
      </c>
      <c r="E74" s="16">
        <f aca="true" t="shared" si="23" ref="E74:E82">SUM(C74-D74)</f>
        <v>-5</v>
      </c>
      <c r="F74" s="16">
        <f>SUM(F75:F82)</f>
        <v>221</v>
      </c>
      <c r="G74" s="16">
        <f>SUM(G75:G82)</f>
        <v>307</v>
      </c>
      <c r="H74" s="16">
        <f aca="true" t="shared" si="24" ref="H74:H82">SUM(F74-G74)</f>
        <v>-86</v>
      </c>
      <c r="I74" s="16">
        <f>SUM(I75:I82)</f>
        <v>89</v>
      </c>
      <c r="J74" s="16">
        <f>SUM(J75:J82)</f>
        <v>42</v>
      </c>
      <c r="K74" s="16">
        <f aca="true" t="shared" si="25" ref="K74:K82">SUM(I74-J74)</f>
        <v>47</v>
      </c>
      <c r="L74" s="16">
        <f aca="true" t="shared" si="26" ref="L74:L82">SUM(H74,K74)</f>
        <v>-39</v>
      </c>
      <c r="M74" s="19"/>
      <c r="N74" s="19"/>
    </row>
    <row r="75" spans="2:14" ht="13.5">
      <c r="B75" s="9" t="s">
        <v>49</v>
      </c>
      <c r="C75" s="16">
        <v>2</v>
      </c>
      <c r="D75" s="16">
        <v>3</v>
      </c>
      <c r="E75" s="16">
        <f t="shared" si="23"/>
        <v>-1</v>
      </c>
      <c r="F75" s="16">
        <v>10</v>
      </c>
      <c r="G75" s="16">
        <v>18</v>
      </c>
      <c r="H75" s="16">
        <f t="shared" si="24"/>
        <v>-8</v>
      </c>
      <c r="I75" s="16">
        <v>7</v>
      </c>
      <c r="J75" s="16">
        <v>2</v>
      </c>
      <c r="K75" s="16">
        <f t="shared" si="25"/>
        <v>5</v>
      </c>
      <c r="L75" s="16">
        <f t="shared" si="26"/>
        <v>-3</v>
      </c>
      <c r="M75" s="19"/>
      <c r="N75" s="19"/>
    </row>
    <row r="76" spans="2:14" ht="13.5">
      <c r="B76" s="9" t="s">
        <v>50</v>
      </c>
      <c r="C76" s="16">
        <v>7</v>
      </c>
      <c r="D76" s="16">
        <v>9</v>
      </c>
      <c r="E76" s="16">
        <f t="shared" si="23"/>
        <v>-2</v>
      </c>
      <c r="F76" s="16">
        <v>22</v>
      </c>
      <c r="G76" s="16">
        <v>42</v>
      </c>
      <c r="H76" s="16">
        <f t="shared" si="24"/>
        <v>-20</v>
      </c>
      <c r="I76" s="16">
        <v>10</v>
      </c>
      <c r="J76" s="16">
        <v>8</v>
      </c>
      <c r="K76" s="16">
        <f t="shared" si="25"/>
        <v>2</v>
      </c>
      <c r="L76" s="16">
        <f t="shared" si="26"/>
        <v>-18</v>
      </c>
      <c r="M76" s="19"/>
      <c r="N76" s="19"/>
    </row>
    <row r="77" spans="2:14" ht="13.5">
      <c r="B77" s="9" t="s">
        <v>51</v>
      </c>
      <c r="C77" s="16">
        <v>2</v>
      </c>
      <c r="D77" s="16">
        <v>4</v>
      </c>
      <c r="E77" s="16">
        <f t="shared" si="23"/>
        <v>-2</v>
      </c>
      <c r="F77" s="16">
        <v>31</v>
      </c>
      <c r="G77" s="16">
        <v>32</v>
      </c>
      <c r="H77" s="16">
        <f t="shared" si="24"/>
        <v>-1</v>
      </c>
      <c r="I77" s="16">
        <v>4</v>
      </c>
      <c r="J77" s="16">
        <v>1</v>
      </c>
      <c r="K77" s="16">
        <f t="shared" si="25"/>
        <v>3</v>
      </c>
      <c r="L77" s="16">
        <f t="shared" si="26"/>
        <v>2</v>
      </c>
      <c r="M77" s="19"/>
      <c r="N77" s="19"/>
    </row>
    <row r="78" spans="2:14" ht="13.5">
      <c r="B78" s="9" t="s">
        <v>52</v>
      </c>
      <c r="C78" s="16">
        <v>0</v>
      </c>
      <c r="D78" s="16">
        <v>2</v>
      </c>
      <c r="E78" s="16">
        <f t="shared" si="23"/>
        <v>-2</v>
      </c>
      <c r="F78" s="16">
        <v>5</v>
      </c>
      <c r="G78" s="16">
        <v>14</v>
      </c>
      <c r="H78" s="16">
        <f t="shared" si="24"/>
        <v>-9</v>
      </c>
      <c r="I78" s="16">
        <v>5</v>
      </c>
      <c r="J78" s="16">
        <v>4</v>
      </c>
      <c r="K78" s="16">
        <f t="shared" si="25"/>
        <v>1</v>
      </c>
      <c r="L78" s="16">
        <f t="shared" si="26"/>
        <v>-8</v>
      </c>
      <c r="M78" s="19"/>
      <c r="N78" s="19"/>
    </row>
    <row r="79" spans="2:14" ht="13.5" customHeight="1">
      <c r="B79" s="9" t="s">
        <v>53</v>
      </c>
      <c r="C79" s="16">
        <v>6</v>
      </c>
      <c r="D79" s="16">
        <v>8</v>
      </c>
      <c r="E79" s="16">
        <f t="shared" si="23"/>
        <v>-2</v>
      </c>
      <c r="F79" s="16">
        <v>39</v>
      </c>
      <c r="G79" s="16">
        <v>70</v>
      </c>
      <c r="H79" s="16">
        <f t="shared" si="24"/>
        <v>-31</v>
      </c>
      <c r="I79" s="16">
        <v>11</v>
      </c>
      <c r="J79" s="16">
        <v>8</v>
      </c>
      <c r="K79" s="16">
        <f t="shared" si="25"/>
        <v>3</v>
      </c>
      <c r="L79" s="16">
        <f t="shared" si="26"/>
        <v>-28</v>
      </c>
      <c r="M79" s="19"/>
      <c r="N79" s="19"/>
    </row>
    <row r="80" spans="2:14" ht="13.5">
      <c r="B80" s="9" t="s">
        <v>54</v>
      </c>
      <c r="C80" s="16">
        <v>12</v>
      </c>
      <c r="D80" s="16">
        <v>11</v>
      </c>
      <c r="E80" s="16">
        <f t="shared" si="23"/>
        <v>1</v>
      </c>
      <c r="F80" s="16">
        <v>51</v>
      </c>
      <c r="G80" s="16">
        <v>68</v>
      </c>
      <c r="H80" s="16">
        <f t="shared" si="24"/>
        <v>-17</v>
      </c>
      <c r="I80" s="16">
        <v>18</v>
      </c>
      <c r="J80" s="16">
        <v>4</v>
      </c>
      <c r="K80" s="16">
        <f t="shared" si="25"/>
        <v>14</v>
      </c>
      <c r="L80" s="16">
        <f t="shared" si="26"/>
        <v>-3</v>
      </c>
      <c r="M80" s="19"/>
      <c r="N80" s="19"/>
    </row>
    <row r="81" spans="2:14" ht="13.5">
      <c r="B81" s="9" t="s">
        <v>55</v>
      </c>
      <c r="C81" s="16">
        <v>7</v>
      </c>
      <c r="D81" s="16">
        <v>6</v>
      </c>
      <c r="E81" s="16">
        <f t="shared" si="23"/>
        <v>1</v>
      </c>
      <c r="F81" s="16">
        <v>33</v>
      </c>
      <c r="G81" s="16">
        <v>35</v>
      </c>
      <c r="H81" s="16">
        <f t="shared" si="24"/>
        <v>-2</v>
      </c>
      <c r="I81" s="16">
        <v>17</v>
      </c>
      <c r="J81" s="16">
        <v>8</v>
      </c>
      <c r="K81" s="16">
        <f t="shared" si="25"/>
        <v>9</v>
      </c>
      <c r="L81" s="16">
        <f t="shared" si="26"/>
        <v>7</v>
      </c>
      <c r="M81" s="19"/>
      <c r="N81" s="19"/>
    </row>
    <row r="82" spans="2:14" ht="13.5" customHeight="1">
      <c r="B82" s="9" t="s">
        <v>81</v>
      </c>
      <c r="C82" s="16">
        <v>3</v>
      </c>
      <c r="D82" s="16">
        <v>1</v>
      </c>
      <c r="E82" s="16">
        <f t="shared" si="23"/>
        <v>2</v>
      </c>
      <c r="F82" s="16">
        <v>30</v>
      </c>
      <c r="G82" s="16">
        <v>28</v>
      </c>
      <c r="H82" s="16">
        <f t="shared" si="24"/>
        <v>2</v>
      </c>
      <c r="I82" s="16">
        <v>17</v>
      </c>
      <c r="J82" s="16">
        <v>7</v>
      </c>
      <c r="K82" s="16">
        <f t="shared" si="25"/>
        <v>10</v>
      </c>
      <c r="L82" s="16">
        <f t="shared" si="26"/>
        <v>12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109</v>
      </c>
      <c r="D84" s="16">
        <f>SUM(D85:D88)</f>
        <v>39</v>
      </c>
      <c r="E84" s="16">
        <f>SUM(C84-D84)</f>
        <v>70</v>
      </c>
      <c r="F84" s="16">
        <f>SUM(F85:F88)</f>
        <v>326</v>
      </c>
      <c r="G84" s="16">
        <f>SUM(G85:G88)</f>
        <v>195</v>
      </c>
      <c r="H84" s="16">
        <f>SUM(F84-G84)</f>
        <v>131</v>
      </c>
      <c r="I84" s="16">
        <f>SUM(I85:I88)</f>
        <v>101</v>
      </c>
      <c r="J84" s="16">
        <f>SUM(J85:J88)</f>
        <v>39</v>
      </c>
      <c r="K84" s="16">
        <f>SUM(I84-J84)</f>
        <v>62</v>
      </c>
      <c r="L84" s="16">
        <f>SUM(H84,K84)</f>
        <v>193</v>
      </c>
      <c r="M84" s="19"/>
      <c r="N84" s="19"/>
    </row>
    <row r="85" spans="2:14" ht="13.5">
      <c r="B85" s="9" t="s">
        <v>57</v>
      </c>
      <c r="C85" s="16">
        <v>7</v>
      </c>
      <c r="D85" s="16">
        <v>2</v>
      </c>
      <c r="E85" s="16">
        <f>SUM(C85-D85)</f>
        <v>5</v>
      </c>
      <c r="F85" s="16">
        <v>46</v>
      </c>
      <c r="G85" s="16">
        <v>24</v>
      </c>
      <c r="H85" s="16">
        <f>SUM(F85-G85)</f>
        <v>22</v>
      </c>
      <c r="I85" s="16">
        <v>16</v>
      </c>
      <c r="J85" s="16">
        <v>9</v>
      </c>
      <c r="K85" s="16">
        <f>SUM(I85-J85)</f>
        <v>7</v>
      </c>
      <c r="L85" s="16">
        <f>SUM(H85,K85)</f>
        <v>29</v>
      </c>
      <c r="M85" s="19"/>
      <c r="N85" s="19"/>
    </row>
    <row r="86" spans="2:14" ht="13.5">
      <c r="B86" s="9" t="s">
        <v>82</v>
      </c>
      <c r="C86" s="16">
        <v>23</v>
      </c>
      <c r="D86" s="16">
        <v>5</v>
      </c>
      <c r="E86" s="16">
        <f>SUM(C86-D86)</f>
        <v>18</v>
      </c>
      <c r="F86" s="16">
        <v>64</v>
      </c>
      <c r="G86" s="16">
        <v>35</v>
      </c>
      <c r="H86" s="16">
        <f>SUM(F86-G86)</f>
        <v>29</v>
      </c>
      <c r="I86" s="16">
        <v>10</v>
      </c>
      <c r="J86" s="16">
        <v>6</v>
      </c>
      <c r="K86" s="16">
        <f>SUM(I86-J86)</f>
        <v>4</v>
      </c>
      <c r="L86" s="16">
        <f>SUM(H86,K86)</f>
        <v>33</v>
      </c>
      <c r="M86" s="19"/>
      <c r="N86" s="19"/>
    </row>
    <row r="87" spans="2:14" ht="13.5">
      <c r="B87" s="9" t="s">
        <v>58</v>
      </c>
      <c r="C87" s="16">
        <v>58</v>
      </c>
      <c r="D87" s="16">
        <v>25</v>
      </c>
      <c r="E87" s="16">
        <f>SUM(C87-D87)</f>
        <v>33</v>
      </c>
      <c r="F87" s="16">
        <v>148</v>
      </c>
      <c r="G87" s="16">
        <v>92</v>
      </c>
      <c r="H87" s="16">
        <f>SUM(F87-G87)</f>
        <v>56</v>
      </c>
      <c r="I87" s="16">
        <v>48</v>
      </c>
      <c r="J87" s="16">
        <v>15</v>
      </c>
      <c r="K87" s="16">
        <f>SUM(I87-J87)</f>
        <v>33</v>
      </c>
      <c r="L87" s="16">
        <f>SUM(H87,K87)</f>
        <v>89</v>
      </c>
      <c r="M87" s="19"/>
      <c r="N87" s="19"/>
    </row>
    <row r="88" spans="2:14" ht="13.5">
      <c r="B88" s="9" t="s">
        <v>59</v>
      </c>
      <c r="C88" s="16">
        <v>21</v>
      </c>
      <c r="D88" s="16">
        <v>7</v>
      </c>
      <c r="E88" s="16">
        <f>SUM(C88-D88)</f>
        <v>14</v>
      </c>
      <c r="F88" s="16">
        <v>68</v>
      </c>
      <c r="G88" s="16">
        <v>44</v>
      </c>
      <c r="H88" s="16">
        <f>SUM(F88-G88)</f>
        <v>24</v>
      </c>
      <c r="I88" s="16">
        <v>27</v>
      </c>
      <c r="J88" s="16">
        <v>9</v>
      </c>
      <c r="K88" s="16">
        <f>SUM(I88-J88)</f>
        <v>18</v>
      </c>
      <c r="L88" s="16">
        <f>SUM(H88,K88)</f>
        <v>42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88</v>
      </c>
      <c r="D90" s="16">
        <f>SUM(D91:D94)</f>
        <v>46</v>
      </c>
      <c r="E90" s="16">
        <f>SUM(C90-D90)</f>
        <v>42</v>
      </c>
      <c r="F90" s="16">
        <f>SUM(F91:F94)</f>
        <v>271</v>
      </c>
      <c r="G90" s="16">
        <f>SUM(G91:G94)</f>
        <v>230</v>
      </c>
      <c r="H90" s="16">
        <f>SUM(F90-G90)</f>
        <v>41</v>
      </c>
      <c r="I90" s="16">
        <f>SUM(I91:I94)</f>
        <v>99</v>
      </c>
      <c r="J90" s="16">
        <f>SUM(J91:J94)</f>
        <v>37</v>
      </c>
      <c r="K90" s="16">
        <f>SUM(I90-J90)</f>
        <v>62</v>
      </c>
      <c r="L90" s="16">
        <f>SUM(H90,K90)</f>
        <v>103</v>
      </c>
      <c r="M90" s="19"/>
      <c r="N90" s="19"/>
    </row>
    <row r="91" spans="2:14" ht="13.5">
      <c r="B91" s="9" t="s">
        <v>61</v>
      </c>
      <c r="C91" s="16">
        <v>10</v>
      </c>
      <c r="D91" s="16">
        <v>17</v>
      </c>
      <c r="E91" s="16">
        <f>SUM(C91-D91)</f>
        <v>-7</v>
      </c>
      <c r="F91" s="16">
        <v>33</v>
      </c>
      <c r="G91" s="16">
        <v>73</v>
      </c>
      <c r="H91" s="16">
        <f>SUM(F91-G91)</f>
        <v>-40</v>
      </c>
      <c r="I91" s="16">
        <v>26</v>
      </c>
      <c r="J91" s="16">
        <v>12</v>
      </c>
      <c r="K91" s="16">
        <f>SUM(I91-J91)</f>
        <v>14</v>
      </c>
      <c r="L91" s="16">
        <f>SUM(H91,K91)</f>
        <v>-26</v>
      </c>
      <c r="M91" s="19"/>
      <c r="N91" s="19"/>
    </row>
    <row r="92" spans="2:14" ht="13.5">
      <c r="B92" s="9" t="s">
        <v>62</v>
      </c>
      <c r="C92" s="16">
        <v>21</v>
      </c>
      <c r="D92" s="16">
        <v>14</v>
      </c>
      <c r="E92" s="16">
        <f>SUM(C92-D92)</f>
        <v>7</v>
      </c>
      <c r="F92" s="16">
        <v>70</v>
      </c>
      <c r="G92" s="16">
        <v>78</v>
      </c>
      <c r="H92" s="16">
        <f>SUM(F92-G92)</f>
        <v>-8</v>
      </c>
      <c r="I92" s="16">
        <v>30</v>
      </c>
      <c r="J92" s="16">
        <v>7</v>
      </c>
      <c r="K92" s="16">
        <f>SUM(I92-J92)</f>
        <v>23</v>
      </c>
      <c r="L92" s="16">
        <f>SUM(H92,K92)</f>
        <v>15</v>
      </c>
      <c r="M92" s="19"/>
      <c r="N92" s="19"/>
    </row>
    <row r="93" spans="2:14" ht="13.5" customHeight="1">
      <c r="B93" s="9" t="s">
        <v>63</v>
      </c>
      <c r="C93" s="16">
        <v>18</v>
      </c>
      <c r="D93" s="16">
        <v>9</v>
      </c>
      <c r="E93" s="16">
        <f>SUM(C93-D93)</f>
        <v>9</v>
      </c>
      <c r="F93" s="16">
        <v>53</v>
      </c>
      <c r="G93" s="16">
        <v>46</v>
      </c>
      <c r="H93" s="16">
        <f>SUM(F93-G93)</f>
        <v>7</v>
      </c>
      <c r="I93" s="16">
        <v>23</v>
      </c>
      <c r="J93" s="16">
        <v>9</v>
      </c>
      <c r="K93" s="16">
        <f>SUM(I93-J93)</f>
        <v>14</v>
      </c>
      <c r="L93" s="16">
        <f>SUM(H93,K93)</f>
        <v>21</v>
      </c>
      <c r="M93" s="19"/>
      <c r="N93" s="19"/>
    </row>
    <row r="94" spans="2:14" ht="13.5">
      <c r="B94" s="9" t="s">
        <v>64</v>
      </c>
      <c r="C94" s="16">
        <v>39</v>
      </c>
      <c r="D94" s="16">
        <v>6</v>
      </c>
      <c r="E94" s="16">
        <f>SUM(C94-D94)</f>
        <v>33</v>
      </c>
      <c r="F94" s="16">
        <v>115</v>
      </c>
      <c r="G94" s="16">
        <v>33</v>
      </c>
      <c r="H94" s="16">
        <f>SUM(F94-G94)</f>
        <v>82</v>
      </c>
      <c r="I94" s="16">
        <v>20</v>
      </c>
      <c r="J94" s="16">
        <v>9</v>
      </c>
      <c r="K94" s="16">
        <f>SUM(I94-J94)</f>
        <v>11</v>
      </c>
      <c r="L94" s="16">
        <f>SUM(H94,K94)</f>
        <v>93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45</v>
      </c>
      <c r="D96" s="16">
        <f>SUM(D97)</f>
        <v>24</v>
      </c>
      <c r="E96" s="16">
        <f>SUM(C96-D96)</f>
        <v>21</v>
      </c>
      <c r="F96" s="16">
        <f>SUM(F97)</f>
        <v>114</v>
      </c>
      <c r="G96" s="16">
        <f>SUM(G97)</f>
        <v>116</v>
      </c>
      <c r="H96" s="16">
        <f>SUM(F96-G96)</f>
        <v>-2</v>
      </c>
      <c r="I96" s="16">
        <f>SUM(I97)</f>
        <v>37</v>
      </c>
      <c r="J96" s="16">
        <f>SUM(J97)</f>
        <v>10</v>
      </c>
      <c r="K96" s="16">
        <f>SUM(I96-J96)</f>
        <v>27</v>
      </c>
      <c r="L96" s="16">
        <f>SUM(H96,K96)</f>
        <v>25</v>
      </c>
      <c r="M96" s="19"/>
      <c r="N96" s="19"/>
    </row>
    <row r="97" spans="2:14" ht="13.5">
      <c r="B97" s="9" t="s">
        <v>66</v>
      </c>
      <c r="C97" s="16">
        <v>45</v>
      </c>
      <c r="D97" s="16">
        <v>24</v>
      </c>
      <c r="E97" s="16">
        <f>SUM(C97-D97)</f>
        <v>21</v>
      </c>
      <c r="F97" s="16">
        <v>114</v>
      </c>
      <c r="G97" s="16">
        <v>116</v>
      </c>
      <c r="H97" s="16">
        <f>SUM(F97-G97)</f>
        <v>-2</v>
      </c>
      <c r="I97" s="16">
        <v>37</v>
      </c>
      <c r="J97" s="16">
        <v>10</v>
      </c>
      <c r="K97" s="16">
        <f>SUM(I97-J97)</f>
        <v>27</v>
      </c>
      <c r="L97" s="16">
        <f>SUM(H97,K97)</f>
        <v>25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113</v>
      </c>
      <c r="D99" s="16">
        <f>SUM(D100:D104)</f>
        <v>77</v>
      </c>
      <c r="E99" s="16">
        <f aca="true" t="shared" si="27" ref="E99:E104">SUM(C99-D99)</f>
        <v>36</v>
      </c>
      <c r="F99" s="16">
        <f>SUM(F100:F104)</f>
        <v>345</v>
      </c>
      <c r="G99" s="16">
        <f>SUM(G100:G104)</f>
        <v>392</v>
      </c>
      <c r="H99" s="16">
        <f aca="true" t="shared" si="28" ref="H99:H104">SUM(F99-G99)</f>
        <v>-47</v>
      </c>
      <c r="I99" s="16">
        <f>SUM(I100:I104)</f>
        <v>162</v>
      </c>
      <c r="J99" s="16">
        <f>SUM(J100:J104)</f>
        <v>38</v>
      </c>
      <c r="K99" s="16">
        <f aca="true" t="shared" si="29" ref="K99:K104">SUM(I99-J99)</f>
        <v>124</v>
      </c>
      <c r="L99" s="16">
        <f aca="true" t="shared" si="30" ref="L99:L104">SUM(H99,K99)</f>
        <v>77</v>
      </c>
      <c r="M99" s="19"/>
      <c r="N99" s="19"/>
    </row>
    <row r="100" spans="2:14" ht="13.5">
      <c r="B100" s="9" t="s">
        <v>68</v>
      </c>
      <c r="C100" s="16">
        <v>7</v>
      </c>
      <c r="D100" s="16">
        <v>6</v>
      </c>
      <c r="E100" s="16">
        <f t="shared" si="27"/>
        <v>1</v>
      </c>
      <c r="F100" s="16">
        <v>52</v>
      </c>
      <c r="G100" s="16">
        <v>72</v>
      </c>
      <c r="H100" s="16">
        <f t="shared" si="28"/>
        <v>-20</v>
      </c>
      <c r="I100" s="16">
        <v>39</v>
      </c>
      <c r="J100" s="16">
        <v>12</v>
      </c>
      <c r="K100" s="16">
        <f t="shared" si="29"/>
        <v>27</v>
      </c>
      <c r="L100" s="16">
        <f t="shared" si="30"/>
        <v>7</v>
      </c>
      <c r="M100" s="19"/>
      <c r="N100" s="19"/>
    </row>
    <row r="101" spans="2:14" ht="13.5">
      <c r="B101" s="9" t="s">
        <v>69</v>
      </c>
      <c r="C101" s="16">
        <v>10</v>
      </c>
      <c r="D101" s="16">
        <v>1</v>
      </c>
      <c r="E101" s="16">
        <f t="shared" si="27"/>
        <v>9</v>
      </c>
      <c r="F101" s="16">
        <v>31</v>
      </c>
      <c r="G101" s="16">
        <v>29</v>
      </c>
      <c r="H101" s="16">
        <f t="shared" si="28"/>
        <v>2</v>
      </c>
      <c r="I101" s="16">
        <v>10</v>
      </c>
      <c r="J101" s="16">
        <v>5</v>
      </c>
      <c r="K101" s="16">
        <f t="shared" si="29"/>
        <v>5</v>
      </c>
      <c r="L101" s="16">
        <f t="shared" si="30"/>
        <v>7</v>
      </c>
      <c r="M101" s="19"/>
      <c r="N101" s="19"/>
    </row>
    <row r="102" spans="2:14" ht="13.5" customHeight="1">
      <c r="B102" s="9" t="s">
        <v>70</v>
      </c>
      <c r="C102" s="16">
        <v>8</v>
      </c>
      <c r="D102" s="16">
        <v>6</v>
      </c>
      <c r="E102" s="16">
        <f t="shared" si="27"/>
        <v>2</v>
      </c>
      <c r="F102" s="16">
        <v>43</v>
      </c>
      <c r="G102" s="16">
        <v>43</v>
      </c>
      <c r="H102" s="16">
        <f t="shared" si="28"/>
        <v>0</v>
      </c>
      <c r="I102" s="16">
        <v>17</v>
      </c>
      <c r="J102" s="16">
        <v>6</v>
      </c>
      <c r="K102" s="16">
        <f t="shared" si="29"/>
        <v>11</v>
      </c>
      <c r="L102" s="16">
        <f t="shared" si="30"/>
        <v>11</v>
      </c>
      <c r="M102" s="19"/>
      <c r="N102" s="19"/>
    </row>
    <row r="103" spans="2:14" ht="13.5">
      <c r="B103" s="9" t="s">
        <v>71</v>
      </c>
      <c r="C103" s="16">
        <v>68</v>
      </c>
      <c r="D103" s="16">
        <v>57</v>
      </c>
      <c r="E103" s="16">
        <f t="shared" si="27"/>
        <v>11</v>
      </c>
      <c r="F103" s="16">
        <v>143</v>
      </c>
      <c r="G103" s="16">
        <v>176</v>
      </c>
      <c r="H103" s="16">
        <f t="shared" si="28"/>
        <v>-33</v>
      </c>
      <c r="I103" s="16">
        <v>70</v>
      </c>
      <c r="J103" s="16">
        <v>10</v>
      </c>
      <c r="K103" s="16">
        <f t="shared" si="29"/>
        <v>60</v>
      </c>
      <c r="L103" s="16">
        <f t="shared" si="30"/>
        <v>27</v>
      </c>
      <c r="M103" s="19"/>
      <c r="N103" s="19"/>
    </row>
    <row r="104" spans="2:12" ht="13.5">
      <c r="B104" s="9" t="s">
        <v>142</v>
      </c>
      <c r="C104" s="11">
        <v>20</v>
      </c>
      <c r="D104" s="11">
        <v>7</v>
      </c>
      <c r="E104" s="11">
        <f t="shared" si="27"/>
        <v>13</v>
      </c>
      <c r="F104" s="11">
        <v>76</v>
      </c>
      <c r="G104" s="11">
        <v>72</v>
      </c>
      <c r="H104" s="11">
        <f t="shared" si="28"/>
        <v>4</v>
      </c>
      <c r="I104" s="11">
        <v>26</v>
      </c>
      <c r="J104" s="11">
        <v>5</v>
      </c>
      <c r="K104" s="11">
        <f t="shared" si="29"/>
        <v>21</v>
      </c>
      <c r="L104" s="11">
        <f t="shared" si="30"/>
        <v>25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128</v>
      </c>
    </row>
    <row r="4" spans="2:14" ht="13.5">
      <c r="B4" s="42" t="s">
        <v>105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452218</v>
      </c>
      <c r="D6" s="15">
        <f>SUM(D7:D8)</f>
        <v>405344</v>
      </c>
      <c r="E6" s="15">
        <f>SUM(E7:E8)</f>
        <v>46874</v>
      </c>
      <c r="F6" s="15">
        <f>SUM(G6:H6)</f>
        <v>1751420</v>
      </c>
      <c r="G6" s="15">
        <f>SUM(G7:G8)</f>
        <v>1658909</v>
      </c>
      <c r="H6" s="15">
        <f>SUM(H7:H8)</f>
        <v>92511</v>
      </c>
      <c r="I6" s="15">
        <f>SUM(J6:K6)</f>
        <v>857517</v>
      </c>
      <c r="J6" s="15">
        <f>SUM(J7:J8)</f>
        <v>808270</v>
      </c>
      <c r="K6" s="15">
        <f>SUM(K7:K8)</f>
        <v>49247</v>
      </c>
      <c r="L6" s="15">
        <f>SUM(M6:N6)</f>
        <v>893903</v>
      </c>
      <c r="M6" s="15">
        <f>SUM(M7:M8)</f>
        <v>850639</v>
      </c>
      <c r="N6" s="15">
        <f>SUM(N7:N8)</f>
        <v>43264</v>
      </c>
    </row>
    <row r="7" spans="2:14" ht="13.5">
      <c r="B7" s="6" t="s">
        <v>75</v>
      </c>
      <c r="C7" s="15">
        <f>SUM(D7:E7)</f>
        <v>296052</v>
      </c>
      <c r="D7" s="15">
        <f>SUM(D10:D20)</f>
        <v>263889</v>
      </c>
      <c r="E7" s="15">
        <f>SUM(E10:E20)</f>
        <v>32163</v>
      </c>
      <c r="F7" s="15">
        <f>SUM(G7:H7)</f>
        <v>1101278</v>
      </c>
      <c r="G7" s="15">
        <f>SUM(G10:G20)</f>
        <v>1028979</v>
      </c>
      <c r="H7" s="15">
        <f>SUM(H10:H20)</f>
        <v>72299</v>
      </c>
      <c r="I7" s="15">
        <f>SUM(J7:K7)</f>
        <v>537621</v>
      </c>
      <c r="J7" s="15">
        <f>SUM(J10:J20)</f>
        <v>500430</v>
      </c>
      <c r="K7" s="15">
        <f>SUM(K10:K20)</f>
        <v>37191</v>
      </c>
      <c r="L7" s="15">
        <f>SUM(M7:N7)</f>
        <v>563657</v>
      </c>
      <c r="M7" s="15">
        <f>SUM(M10:M20)</f>
        <v>528549</v>
      </c>
      <c r="N7" s="15">
        <f>SUM(N10:N20)</f>
        <v>35108</v>
      </c>
    </row>
    <row r="8" spans="2:14" ht="13.5">
      <c r="B8" s="6" t="s">
        <v>76</v>
      </c>
      <c r="C8" s="15">
        <f>SUM(D8:E8)</f>
        <v>156166</v>
      </c>
      <c r="D8" s="15">
        <f>SUM(D22,D33,D39,D46,D54,D60,D63,D73,D83,D89,D95,D98)</f>
        <v>141455</v>
      </c>
      <c r="E8" s="15">
        <f>SUM(E22,E33,E39,E46,E54,E60,E63,E73,E83,E89,E95,E98)</f>
        <v>14711</v>
      </c>
      <c r="F8" s="15">
        <f>SUM(G8:H8)</f>
        <v>650142</v>
      </c>
      <c r="G8" s="15">
        <f>SUM(G22,G33,G39,G46,G54,G60,G63,G73,G83,G89,G95,G98)</f>
        <v>629930</v>
      </c>
      <c r="H8" s="15">
        <f>SUM(H22,H33,H39,H46,H54,H60,H63,H73,H83,H89,H95,H98)</f>
        <v>20212</v>
      </c>
      <c r="I8" s="15">
        <f>SUM(J8:K8)</f>
        <v>319896</v>
      </c>
      <c r="J8" s="15">
        <f>SUM(J22,J33,J39,J46,J54,J60,J63,J73,J83,J89,J95,J98)</f>
        <v>307840</v>
      </c>
      <c r="K8" s="15">
        <f>SUM(K22,K33,K39,K46,K54,K60,K63,K73,K83,K89,K95,K98)</f>
        <v>12056</v>
      </c>
      <c r="L8" s="15">
        <f>SUM(M8:N8)</f>
        <v>330246</v>
      </c>
      <c r="M8" s="15">
        <f>SUM(M22,M33,M39,M46,M54,M60,M63,M73,M83,M89,M95,M98)</f>
        <v>322090</v>
      </c>
      <c r="N8" s="15">
        <f>SUM(N22,N33,N39,N46,N54,N60,N63,N73,N83,N89,N95,N98)</f>
        <v>8156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67654</v>
      </c>
      <c r="D10" s="16">
        <v>61530</v>
      </c>
      <c r="E10" s="16">
        <v>6124</v>
      </c>
      <c r="F10" s="16">
        <f aca="true" t="shared" si="1" ref="F10:F20">SUM(G10:H10)</f>
        <v>251225</v>
      </c>
      <c r="G10" s="16">
        <v>233632</v>
      </c>
      <c r="H10" s="16">
        <v>17593</v>
      </c>
      <c r="I10" s="16">
        <f aca="true" t="shared" si="2" ref="I10:I20">SUM(J10:K10)</f>
        <v>122353</v>
      </c>
      <c r="J10" s="16">
        <v>113368</v>
      </c>
      <c r="K10" s="16">
        <v>8985</v>
      </c>
      <c r="L10" s="16">
        <f aca="true" t="shared" si="3" ref="L10:L20">SUM(M10:N10)</f>
        <v>128872</v>
      </c>
      <c r="M10" s="16">
        <v>120264</v>
      </c>
      <c r="N10" s="16">
        <v>8608</v>
      </c>
    </row>
    <row r="11" spans="2:14" ht="13.5">
      <c r="B11" s="9" t="s">
        <v>4</v>
      </c>
      <c r="C11" s="16">
        <f t="shared" si="0"/>
        <v>60754</v>
      </c>
      <c r="D11" s="16">
        <v>53040</v>
      </c>
      <c r="E11" s="16">
        <v>7714</v>
      </c>
      <c r="F11" s="16">
        <f t="shared" si="1"/>
        <v>211137</v>
      </c>
      <c r="G11" s="16">
        <v>193072</v>
      </c>
      <c r="H11" s="16">
        <v>18065</v>
      </c>
      <c r="I11" s="16">
        <f t="shared" si="2"/>
        <v>104204</v>
      </c>
      <c r="J11" s="16">
        <v>95422</v>
      </c>
      <c r="K11" s="16">
        <v>8782</v>
      </c>
      <c r="L11" s="16">
        <f t="shared" si="3"/>
        <v>106933</v>
      </c>
      <c r="M11" s="16">
        <v>97650</v>
      </c>
      <c r="N11" s="16">
        <v>9283</v>
      </c>
    </row>
    <row r="12" spans="2:14" ht="13.5">
      <c r="B12" s="9" t="s">
        <v>5</v>
      </c>
      <c r="C12" s="16">
        <f t="shared" si="0"/>
        <v>37065</v>
      </c>
      <c r="D12" s="16">
        <v>34534</v>
      </c>
      <c r="E12" s="16">
        <v>2531</v>
      </c>
      <c r="F12" s="16">
        <f t="shared" si="1"/>
        <v>134940</v>
      </c>
      <c r="G12" s="16">
        <v>133141</v>
      </c>
      <c r="H12" s="16">
        <v>1799</v>
      </c>
      <c r="I12" s="16">
        <f t="shared" si="2"/>
        <v>64569</v>
      </c>
      <c r="J12" s="16">
        <v>63228</v>
      </c>
      <c r="K12" s="16">
        <v>1341</v>
      </c>
      <c r="L12" s="16">
        <f t="shared" si="3"/>
        <v>70371</v>
      </c>
      <c r="M12" s="16">
        <v>69913</v>
      </c>
      <c r="N12" s="16">
        <v>458</v>
      </c>
    </row>
    <row r="13" spans="2:14" ht="13.5">
      <c r="B13" s="9" t="s">
        <v>6</v>
      </c>
      <c r="C13" s="16">
        <f t="shared" si="0"/>
        <v>25909</v>
      </c>
      <c r="D13" s="16">
        <v>22589</v>
      </c>
      <c r="E13" s="16">
        <v>3320</v>
      </c>
      <c r="F13" s="16">
        <f t="shared" si="1"/>
        <v>97583</v>
      </c>
      <c r="G13" s="16">
        <v>91277</v>
      </c>
      <c r="H13" s="16">
        <v>6306</v>
      </c>
      <c r="I13" s="16">
        <f t="shared" si="2"/>
        <v>47504</v>
      </c>
      <c r="J13" s="16">
        <v>44145</v>
      </c>
      <c r="K13" s="16">
        <v>3359</v>
      </c>
      <c r="L13" s="16">
        <f t="shared" si="3"/>
        <v>50079</v>
      </c>
      <c r="M13" s="16">
        <v>47132</v>
      </c>
      <c r="N13" s="16">
        <v>2947</v>
      </c>
    </row>
    <row r="14" spans="2:14" ht="13.5">
      <c r="B14" s="9" t="s">
        <v>7</v>
      </c>
      <c r="C14" s="16">
        <f t="shared" si="0"/>
        <v>28906</v>
      </c>
      <c r="D14" s="16">
        <v>23808</v>
      </c>
      <c r="E14" s="16">
        <v>5098</v>
      </c>
      <c r="F14" s="16">
        <f t="shared" si="1"/>
        <v>111070</v>
      </c>
      <c r="G14" s="16">
        <v>98257</v>
      </c>
      <c r="H14" s="16">
        <v>12813</v>
      </c>
      <c r="I14" s="16">
        <f t="shared" si="2"/>
        <v>55228</v>
      </c>
      <c r="J14" s="16">
        <v>48705</v>
      </c>
      <c r="K14" s="16">
        <v>6523</v>
      </c>
      <c r="L14" s="16">
        <f t="shared" si="3"/>
        <v>55842</v>
      </c>
      <c r="M14" s="16">
        <v>49552</v>
      </c>
      <c r="N14" s="16">
        <v>6290</v>
      </c>
    </row>
    <row r="15" spans="2:14" ht="13.5">
      <c r="B15" s="9" t="s">
        <v>8</v>
      </c>
      <c r="C15" s="16">
        <f t="shared" si="0"/>
        <v>11748</v>
      </c>
      <c r="D15" s="16">
        <v>11120</v>
      </c>
      <c r="E15" s="16">
        <v>628</v>
      </c>
      <c r="F15" s="16">
        <f t="shared" si="1"/>
        <v>45429</v>
      </c>
      <c r="G15" s="16">
        <v>43898</v>
      </c>
      <c r="H15" s="16">
        <v>1531</v>
      </c>
      <c r="I15" s="16">
        <f t="shared" si="2"/>
        <v>21916</v>
      </c>
      <c r="J15" s="16">
        <v>21159</v>
      </c>
      <c r="K15" s="16">
        <v>757</v>
      </c>
      <c r="L15" s="16">
        <f t="shared" si="3"/>
        <v>23513</v>
      </c>
      <c r="M15" s="16">
        <v>22739</v>
      </c>
      <c r="N15" s="16">
        <v>774</v>
      </c>
    </row>
    <row r="16" spans="2:14" ht="13.5">
      <c r="B16" s="9" t="s">
        <v>9</v>
      </c>
      <c r="C16" s="16">
        <f t="shared" si="0"/>
        <v>16756</v>
      </c>
      <c r="D16" s="16">
        <v>15059</v>
      </c>
      <c r="E16" s="16">
        <v>1697</v>
      </c>
      <c r="F16" s="16">
        <f t="shared" si="1"/>
        <v>66071</v>
      </c>
      <c r="G16" s="16">
        <v>61130</v>
      </c>
      <c r="H16" s="16">
        <v>4941</v>
      </c>
      <c r="I16" s="16">
        <f t="shared" si="2"/>
        <v>32137</v>
      </c>
      <c r="J16" s="16">
        <v>29584</v>
      </c>
      <c r="K16" s="16">
        <v>2553</v>
      </c>
      <c r="L16" s="16">
        <f t="shared" si="3"/>
        <v>33934</v>
      </c>
      <c r="M16" s="16">
        <v>31546</v>
      </c>
      <c r="N16" s="16">
        <v>2388</v>
      </c>
    </row>
    <row r="17" spans="2:14" ht="13.5">
      <c r="B17" s="9" t="s">
        <v>10</v>
      </c>
      <c r="C17" s="16">
        <f t="shared" si="0"/>
        <v>12239</v>
      </c>
      <c r="D17" s="16">
        <v>11244</v>
      </c>
      <c r="E17" s="16">
        <v>995</v>
      </c>
      <c r="F17" s="16">
        <f t="shared" si="1"/>
        <v>46568</v>
      </c>
      <c r="G17" s="16">
        <v>44531</v>
      </c>
      <c r="H17" s="16">
        <v>2037</v>
      </c>
      <c r="I17" s="16">
        <f t="shared" si="2"/>
        <v>22684</v>
      </c>
      <c r="J17" s="16">
        <v>21585</v>
      </c>
      <c r="K17" s="16">
        <v>1099</v>
      </c>
      <c r="L17" s="16">
        <f t="shared" si="3"/>
        <v>23884</v>
      </c>
      <c r="M17" s="16">
        <v>22946</v>
      </c>
      <c r="N17" s="16">
        <v>938</v>
      </c>
    </row>
    <row r="18" spans="2:14" ht="13.5">
      <c r="B18" s="9" t="s">
        <v>11</v>
      </c>
      <c r="C18" s="16">
        <f t="shared" si="0"/>
        <v>12773</v>
      </c>
      <c r="D18" s="16">
        <v>10554</v>
      </c>
      <c r="E18" s="16">
        <v>2219</v>
      </c>
      <c r="F18" s="16">
        <f t="shared" si="1"/>
        <v>48796</v>
      </c>
      <c r="G18" s="16">
        <v>44311</v>
      </c>
      <c r="H18" s="16">
        <v>4485</v>
      </c>
      <c r="I18" s="16">
        <f t="shared" si="2"/>
        <v>24022</v>
      </c>
      <c r="J18" s="16">
        <v>21713</v>
      </c>
      <c r="K18" s="16">
        <v>2309</v>
      </c>
      <c r="L18" s="16">
        <f t="shared" si="3"/>
        <v>24774</v>
      </c>
      <c r="M18" s="16">
        <v>22598</v>
      </c>
      <c r="N18" s="16">
        <v>2176</v>
      </c>
    </row>
    <row r="19" spans="2:14" ht="13.5">
      <c r="B19" s="9" t="s">
        <v>12</v>
      </c>
      <c r="C19" s="16">
        <f t="shared" si="0"/>
        <v>11591</v>
      </c>
      <c r="D19" s="16">
        <v>10771</v>
      </c>
      <c r="E19" s="16">
        <v>820</v>
      </c>
      <c r="F19" s="16">
        <f t="shared" si="1"/>
        <v>46779</v>
      </c>
      <c r="G19" s="16">
        <v>45638</v>
      </c>
      <c r="H19" s="16">
        <v>1141</v>
      </c>
      <c r="I19" s="16">
        <f t="shared" si="2"/>
        <v>22620</v>
      </c>
      <c r="J19" s="16">
        <v>21950</v>
      </c>
      <c r="K19" s="16">
        <v>670</v>
      </c>
      <c r="L19" s="16">
        <f t="shared" si="3"/>
        <v>24159</v>
      </c>
      <c r="M19" s="16">
        <v>23688</v>
      </c>
      <c r="N19" s="16">
        <v>471</v>
      </c>
    </row>
    <row r="20" spans="2:14" ht="13.5">
      <c r="B20" s="9" t="s">
        <v>86</v>
      </c>
      <c r="C20" s="16">
        <f t="shared" si="0"/>
        <v>10657</v>
      </c>
      <c r="D20" s="16">
        <v>9640</v>
      </c>
      <c r="E20" s="16">
        <v>1017</v>
      </c>
      <c r="F20" s="16">
        <f t="shared" si="1"/>
        <v>41680</v>
      </c>
      <c r="G20" s="16">
        <v>40092</v>
      </c>
      <c r="H20" s="16">
        <v>1588</v>
      </c>
      <c r="I20" s="16">
        <f t="shared" si="2"/>
        <v>20384</v>
      </c>
      <c r="J20" s="16">
        <v>19571</v>
      </c>
      <c r="K20" s="16">
        <v>813</v>
      </c>
      <c r="L20" s="16">
        <f t="shared" si="3"/>
        <v>21296</v>
      </c>
      <c r="M20" s="16">
        <v>20521</v>
      </c>
      <c r="N20" s="16">
        <v>775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18578</v>
      </c>
      <c r="D22" s="16">
        <f>SUM(D23:D31)</f>
        <v>16835</v>
      </c>
      <c r="E22" s="16">
        <f>SUM(E23:E31)</f>
        <v>1743</v>
      </c>
      <c r="F22" s="16">
        <f aca="true" t="shared" si="5" ref="F22:F31">SUM(G22:H22)</f>
        <v>82297</v>
      </c>
      <c r="G22" s="16">
        <f>SUM(G23:G31)</f>
        <v>80618</v>
      </c>
      <c r="H22" s="16">
        <f>SUM(H23:H31)</f>
        <v>1679</v>
      </c>
      <c r="I22" s="16">
        <f aca="true" t="shared" si="6" ref="I22:I31">SUM(J22:K22)</f>
        <v>40614</v>
      </c>
      <c r="J22" s="16">
        <f>SUM(J23:J31)</f>
        <v>39631</v>
      </c>
      <c r="K22" s="16">
        <f>SUM(K23:K31)</f>
        <v>983</v>
      </c>
      <c r="L22" s="16">
        <f aca="true" t="shared" si="7" ref="L22:L31">SUM(M22:N22)</f>
        <v>41683</v>
      </c>
      <c r="M22" s="16">
        <f>SUM(M23:M31)</f>
        <v>40987</v>
      </c>
      <c r="N22" s="16">
        <f>SUM(N23:N31)</f>
        <v>696</v>
      </c>
    </row>
    <row r="23" spans="2:14" ht="13.5">
      <c r="B23" s="9" t="s">
        <v>14</v>
      </c>
      <c r="C23" s="16">
        <f t="shared" si="4"/>
        <v>1797</v>
      </c>
      <c r="D23" s="16">
        <v>1667</v>
      </c>
      <c r="E23" s="16">
        <v>130</v>
      </c>
      <c r="F23" s="16">
        <f t="shared" si="5"/>
        <v>8234</v>
      </c>
      <c r="G23" s="16">
        <v>8161</v>
      </c>
      <c r="H23" s="16">
        <v>73</v>
      </c>
      <c r="I23" s="16">
        <f t="shared" si="6"/>
        <v>4091</v>
      </c>
      <c r="J23" s="16">
        <v>4022</v>
      </c>
      <c r="K23" s="16">
        <v>69</v>
      </c>
      <c r="L23" s="16">
        <f t="shared" si="7"/>
        <v>4143</v>
      </c>
      <c r="M23" s="16">
        <v>4139</v>
      </c>
      <c r="N23" s="16">
        <v>4</v>
      </c>
    </row>
    <row r="24" spans="2:14" ht="13.5">
      <c r="B24" s="9" t="s">
        <v>15</v>
      </c>
      <c r="C24" s="16">
        <f t="shared" si="4"/>
        <v>2740</v>
      </c>
      <c r="D24" s="16">
        <v>2677</v>
      </c>
      <c r="E24" s="16">
        <v>63</v>
      </c>
      <c r="F24" s="16">
        <f t="shared" si="5"/>
        <v>12545</v>
      </c>
      <c r="G24" s="16">
        <v>13063</v>
      </c>
      <c r="H24" s="16">
        <v>-518</v>
      </c>
      <c r="I24" s="16">
        <f t="shared" si="6"/>
        <v>6212</v>
      </c>
      <c r="J24" s="16">
        <v>6497</v>
      </c>
      <c r="K24" s="16">
        <v>-285</v>
      </c>
      <c r="L24" s="16">
        <f t="shared" si="7"/>
        <v>6333</v>
      </c>
      <c r="M24" s="16">
        <v>6566</v>
      </c>
      <c r="N24" s="16">
        <v>-233</v>
      </c>
    </row>
    <row r="25" spans="2:14" ht="12.75" customHeight="1">
      <c r="B25" s="9" t="s">
        <v>16</v>
      </c>
      <c r="C25" s="16">
        <f t="shared" si="4"/>
        <v>3308</v>
      </c>
      <c r="D25" s="16">
        <v>2713</v>
      </c>
      <c r="E25" s="16">
        <v>595</v>
      </c>
      <c r="F25" s="16">
        <f t="shared" si="5"/>
        <v>14587</v>
      </c>
      <c r="G25" s="16">
        <v>13258</v>
      </c>
      <c r="H25" s="16">
        <v>1329</v>
      </c>
      <c r="I25" s="16">
        <f t="shared" si="6"/>
        <v>7139</v>
      </c>
      <c r="J25" s="16">
        <v>6461</v>
      </c>
      <c r="K25" s="16">
        <v>678</v>
      </c>
      <c r="L25" s="16">
        <f t="shared" si="7"/>
        <v>7448</v>
      </c>
      <c r="M25" s="16">
        <v>6797</v>
      </c>
      <c r="N25" s="16">
        <v>651</v>
      </c>
    </row>
    <row r="26" spans="2:14" ht="13.5">
      <c r="B26" s="9" t="s">
        <v>17</v>
      </c>
      <c r="C26" s="16">
        <f t="shared" si="4"/>
        <v>2531</v>
      </c>
      <c r="D26" s="16">
        <v>2186</v>
      </c>
      <c r="E26" s="16">
        <v>345</v>
      </c>
      <c r="F26" s="16">
        <f t="shared" si="5"/>
        <v>10632</v>
      </c>
      <c r="G26" s="16">
        <v>9733</v>
      </c>
      <c r="H26" s="16">
        <v>899</v>
      </c>
      <c r="I26" s="16">
        <f t="shared" si="6"/>
        <v>5272</v>
      </c>
      <c r="J26" s="16">
        <v>4790</v>
      </c>
      <c r="K26" s="16">
        <v>482</v>
      </c>
      <c r="L26" s="16">
        <f t="shared" si="7"/>
        <v>5360</v>
      </c>
      <c r="M26" s="16">
        <v>4943</v>
      </c>
      <c r="N26" s="16">
        <v>417</v>
      </c>
    </row>
    <row r="27" spans="2:14" ht="13.5">
      <c r="B27" s="9" t="s">
        <v>18</v>
      </c>
      <c r="C27" s="16">
        <f t="shared" si="4"/>
        <v>1616</v>
      </c>
      <c r="D27" s="16">
        <v>1534</v>
      </c>
      <c r="E27" s="16">
        <v>82</v>
      </c>
      <c r="F27" s="16">
        <f t="shared" si="5"/>
        <v>7684</v>
      </c>
      <c r="G27" s="16">
        <v>7825</v>
      </c>
      <c r="H27" s="16">
        <v>-141</v>
      </c>
      <c r="I27" s="16">
        <f t="shared" si="6"/>
        <v>3858</v>
      </c>
      <c r="J27" s="16">
        <v>3903</v>
      </c>
      <c r="K27" s="16">
        <v>-45</v>
      </c>
      <c r="L27" s="16">
        <f t="shared" si="7"/>
        <v>3826</v>
      </c>
      <c r="M27" s="16">
        <v>3922</v>
      </c>
      <c r="N27" s="16">
        <v>-96</v>
      </c>
    </row>
    <row r="28" spans="2:14" ht="13.5">
      <c r="B28" s="9" t="s">
        <v>19</v>
      </c>
      <c r="C28" s="16">
        <f t="shared" si="4"/>
        <v>2197</v>
      </c>
      <c r="D28" s="16">
        <v>1972</v>
      </c>
      <c r="E28" s="16">
        <v>225</v>
      </c>
      <c r="F28" s="16">
        <f t="shared" si="5"/>
        <v>9863</v>
      </c>
      <c r="G28" s="16">
        <v>9416</v>
      </c>
      <c r="H28" s="16">
        <v>447</v>
      </c>
      <c r="I28" s="16">
        <f t="shared" si="6"/>
        <v>4805</v>
      </c>
      <c r="J28" s="16">
        <v>4572</v>
      </c>
      <c r="K28" s="16">
        <v>233</v>
      </c>
      <c r="L28" s="16">
        <f t="shared" si="7"/>
        <v>5058</v>
      </c>
      <c r="M28" s="16">
        <v>4844</v>
      </c>
      <c r="N28" s="16">
        <v>214</v>
      </c>
    </row>
    <row r="29" spans="2:14" ht="12.75" customHeight="1">
      <c r="B29" s="9" t="s">
        <v>20</v>
      </c>
      <c r="C29" s="16">
        <f t="shared" si="4"/>
        <v>2368</v>
      </c>
      <c r="D29" s="16">
        <v>1907</v>
      </c>
      <c r="E29" s="16">
        <v>461</v>
      </c>
      <c r="F29" s="16">
        <f t="shared" si="5"/>
        <v>10527</v>
      </c>
      <c r="G29" s="16">
        <v>9434</v>
      </c>
      <c r="H29" s="16">
        <v>1093</v>
      </c>
      <c r="I29" s="16">
        <f t="shared" si="6"/>
        <v>5163</v>
      </c>
      <c r="J29" s="16">
        <v>4628</v>
      </c>
      <c r="K29" s="16">
        <v>535</v>
      </c>
      <c r="L29" s="16">
        <f t="shared" si="7"/>
        <v>5364</v>
      </c>
      <c r="M29" s="16">
        <v>4806</v>
      </c>
      <c r="N29" s="16">
        <v>558</v>
      </c>
    </row>
    <row r="30" spans="2:14" ht="13.5" customHeight="1">
      <c r="B30" s="9" t="s">
        <v>21</v>
      </c>
      <c r="C30" s="16">
        <f t="shared" si="4"/>
        <v>835</v>
      </c>
      <c r="D30" s="16">
        <v>877</v>
      </c>
      <c r="E30" s="16">
        <v>-42</v>
      </c>
      <c r="F30" s="16">
        <f t="shared" si="5"/>
        <v>3452</v>
      </c>
      <c r="G30" s="16">
        <v>3914</v>
      </c>
      <c r="H30" s="16">
        <v>-462</v>
      </c>
      <c r="I30" s="16">
        <f t="shared" si="6"/>
        <v>1708</v>
      </c>
      <c r="J30" s="16">
        <v>1915</v>
      </c>
      <c r="K30" s="16">
        <v>-207</v>
      </c>
      <c r="L30" s="16">
        <f t="shared" si="7"/>
        <v>1744</v>
      </c>
      <c r="M30" s="16">
        <v>1999</v>
      </c>
      <c r="N30" s="16">
        <v>-255</v>
      </c>
    </row>
    <row r="31" spans="2:14" ht="13.5">
      <c r="B31" s="9" t="s">
        <v>82</v>
      </c>
      <c r="C31" s="16">
        <f t="shared" si="4"/>
        <v>1186</v>
      </c>
      <c r="D31" s="16">
        <v>1302</v>
      </c>
      <c r="E31" s="16">
        <v>-116</v>
      </c>
      <c r="F31" s="16">
        <f t="shared" si="5"/>
        <v>4773</v>
      </c>
      <c r="G31" s="16">
        <v>5814</v>
      </c>
      <c r="H31" s="16">
        <v>-1041</v>
      </c>
      <c r="I31" s="16">
        <f t="shared" si="6"/>
        <v>2366</v>
      </c>
      <c r="J31" s="16">
        <v>2843</v>
      </c>
      <c r="K31" s="16">
        <v>-477</v>
      </c>
      <c r="L31" s="16">
        <f t="shared" si="7"/>
        <v>2407</v>
      </c>
      <c r="M31" s="16">
        <v>2971</v>
      </c>
      <c r="N31" s="16">
        <v>-564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14246</v>
      </c>
      <c r="D33" s="16">
        <f>SUM(D34:D37)</f>
        <v>12031</v>
      </c>
      <c r="E33" s="16">
        <f>SUM(E34:E37)</f>
        <v>2215</v>
      </c>
      <c r="F33" s="16">
        <f>SUM(G33:H33)</f>
        <v>60238</v>
      </c>
      <c r="G33" s="16">
        <f>SUM(G34:G37)</f>
        <v>54802</v>
      </c>
      <c r="H33" s="16">
        <f>SUM(H34:H37)</f>
        <v>5436</v>
      </c>
      <c r="I33" s="16">
        <f>SUM(J33:K33)</f>
        <v>29512</v>
      </c>
      <c r="J33" s="16">
        <f>SUM(J34:J37)</f>
        <v>26718</v>
      </c>
      <c r="K33" s="16">
        <f>SUM(K34:K37)</f>
        <v>2794</v>
      </c>
      <c r="L33" s="16">
        <f>SUM(M33:N33)</f>
        <v>30726</v>
      </c>
      <c r="M33" s="16">
        <f>SUM(M34:M37)</f>
        <v>28084</v>
      </c>
      <c r="N33" s="16">
        <f>SUM(N34:N37)</f>
        <v>2642</v>
      </c>
    </row>
    <row r="34" spans="2:14" ht="13.5">
      <c r="B34" s="9" t="s">
        <v>23</v>
      </c>
      <c r="C34" s="16">
        <f>SUM(D34:E34)</f>
        <v>4667</v>
      </c>
      <c r="D34" s="16">
        <v>4337</v>
      </c>
      <c r="E34" s="16">
        <v>330</v>
      </c>
      <c r="F34" s="16">
        <f>SUM(G34:H34)</f>
        <v>20339</v>
      </c>
      <c r="G34" s="16">
        <v>19871</v>
      </c>
      <c r="H34" s="16">
        <v>468</v>
      </c>
      <c r="I34" s="16">
        <f>SUM(J34:K34)</f>
        <v>9796</v>
      </c>
      <c r="J34" s="16">
        <v>9541</v>
      </c>
      <c r="K34" s="16">
        <v>255</v>
      </c>
      <c r="L34" s="16">
        <f>SUM(M34:N34)</f>
        <v>10543</v>
      </c>
      <c r="M34" s="16">
        <v>10330</v>
      </c>
      <c r="N34" s="16">
        <v>213</v>
      </c>
    </row>
    <row r="35" spans="2:14" ht="13.5">
      <c r="B35" s="9" t="s">
        <v>24</v>
      </c>
      <c r="C35" s="16">
        <f>SUM(D35:E35)</f>
        <v>1539</v>
      </c>
      <c r="D35" s="16">
        <v>1532</v>
      </c>
      <c r="E35" s="16">
        <v>7</v>
      </c>
      <c r="F35" s="16">
        <f>SUM(G35:H35)</f>
        <v>6198</v>
      </c>
      <c r="G35" s="16">
        <v>6511</v>
      </c>
      <c r="H35" s="16">
        <v>-313</v>
      </c>
      <c r="I35" s="16">
        <f>SUM(J35:K35)</f>
        <v>3036</v>
      </c>
      <c r="J35" s="16">
        <v>3176</v>
      </c>
      <c r="K35" s="16">
        <v>-140</v>
      </c>
      <c r="L35" s="16">
        <f>SUM(M35:N35)</f>
        <v>3162</v>
      </c>
      <c r="M35" s="16">
        <v>3335</v>
      </c>
      <c r="N35" s="16">
        <v>-173</v>
      </c>
    </row>
    <row r="36" spans="2:14" ht="13.5">
      <c r="B36" s="9" t="s">
        <v>25</v>
      </c>
      <c r="C36" s="16">
        <f>SUM(D36:E36)</f>
        <v>2851</v>
      </c>
      <c r="D36" s="16">
        <v>2550</v>
      </c>
      <c r="E36" s="16">
        <v>301</v>
      </c>
      <c r="F36" s="16">
        <f>SUM(G36:H36)</f>
        <v>12689</v>
      </c>
      <c r="G36" s="16">
        <v>11865</v>
      </c>
      <c r="H36" s="16">
        <v>824</v>
      </c>
      <c r="I36" s="16">
        <f>SUM(J36:K36)</f>
        <v>6269</v>
      </c>
      <c r="J36" s="16">
        <v>5846</v>
      </c>
      <c r="K36" s="16">
        <v>423</v>
      </c>
      <c r="L36" s="16">
        <f>SUM(M36:N36)</f>
        <v>6420</v>
      </c>
      <c r="M36" s="16">
        <v>6019</v>
      </c>
      <c r="N36" s="16">
        <v>401</v>
      </c>
    </row>
    <row r="37" spans="2:14" ht="13.5">
      <c r="B37" s="9" t="s">
        <v>26</v>
      </c>
      <c r="C37" s="16">
        <f>SUM(D37:E37)</f>
        <v>5189</v>
      </c>
      <c r="D37" s="16">
        <v>3612</v>
      </c>
      <c r="E37" s="16">
        <v>1577</v>
      </c>
      <c r="F37" s="16">
        <f>SUM(G37:H37)</f>
        <v>21012</v>
      </c>
      <c r="G37" s="16">
        <v>16555</v>
      </c>
      <c r="H37" s="16">
        <v>4457</v>
      </c>
      <c r="I37" s="16">
        <f>SUM(J37:K37)</f>
        <v>10411</v>
      </c>
      <c r="J37" s="16">
        <v>8155</v>
      </c>
      <c r="K37" s="16">
        <v>2256</v>
      </c>
      <c r="L37" s="16">
        <f>SUM(M37:N37)</f>
        <v>10601</v>
      </c>
      <c r="M37" s="16">
        <v>8400</v>
      </c>
      <c r="N37" s="16">
        <v>2201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8829</v>
      </c>
      <c r="D39" s="16">
        <f>SUM(D40:D44)</f>
        <v>7869</v>
      </c>
      <c r="E39" s="16">
        <f>SUM(E40:E44)</f>
        <v>960</v>
      </c>
      <c r="F39" s="16">
        <f aca="true" t="shared" si="9" ref="F39:F44">SUM(G39:H39)</f>
        <v>37344</v>
      </c>
      <c r="G39" s="16">
        <f>SUM(G40:G44)</f>
        <v>36033</v>
      </c>
      <c r="H39" s="16">
        <f>SUM(H40:H44)</f>
        <v>1311</v>
      </c>
      <c r="I39" s="16">
        <f aca="true" t="shared" si="10" ref="I39:I44">SUM(J39:K39)</f>
        <v>18536</v>
      </c>
      <c r="J39" s="16">
        <f>SUM(J40:J44)</f>
        <v>17931</v>
      </c>
      <c r="K39" s="16">
        <f>SUM(K40:K44)</f>
        <v>605</v>
      </c>
      <c r="L39" s="16">
        <f aca="true" t="shared" si="11" ref="L39:L44">SUM(M39:N39)</f>
        <v>18808</v>
      </c>
      <c r="M39" s="16">
        <f>SUM(M40:M44)</f>
        <v>18102</v>
      </c>
      <c r="N39" s="16">
        <f>SUM(N40:N44)</f>
        <v>706</v>
      </c>
    </row>
    <row r="40" spans="2:14" ht="13.5">
      <c r="B40" s="9" t="s">
        <v>77</v>
      </c>
      <c r="C40" s="16">
        <f t="shared" si="8"/>
        <v>2504</v>
      </c>
      <c r="D40" s="16">
        <v>2215</v>
      </c>
      <c r="E40" s="16">
        <v>289</v>
      </c>
      <c r="F40" s="16">
        <f t="shared" si="9"/>
        <v>10896</v>
      </c>
      <c r="G40" s="16">
        <v>10539</v>
      </c>
      <c r="H40" s="16">
        <v>357</v>
      </c>
      <c r="I40" s="16">
        <f t="shared" si="10"/>
        <v>5330</v>
      </c>
      <c r="J40" s="16">
        <v>5168</v>
      </c>
      <c r="K40" s="16">
        <v>162</v>
      </c>
      <c r="L40" s="16">
        <f t="shared" si="11"/>
        <v>5566</v>
      </c>
      <c r="M40" s="16">
        <v>5371</v>
      </c>
      <c r="N40" s="16">
        <v>195</v>
      </c>
    </row>
    <row r="41" spans="2:14" ht="13.5" customHeight="1">
      <c r="B41" s="9" t="s">
        <v>28</v>
      </c>
      <c r="C41" s="16">
        <f t="shared" si="8"/>
        <v>600</v>
      </c>
      <c r="D41" s="16">
        <v>565</v>
      </c>
      <c r="E41" s="16">
        <v>35</v>
      </c>
      <c r="F41" s="16">
        <f t="shared" si="9"/>
        <v>2462</v>
      </c>
      <c r="G41" s="16">
        <v>2566</v>
      </c>
      <c r="H41" s="16">
        <v>-104</v>
      </c>
      <c r="I41" s="16">
        <f t="shared" si="10"/>
        <v>1244</v>
      </c>
      <c r="J41" s="16">
        <v>1267</v>
      </c>
      <c r="K41" s="16">
        <v>-23</v>
      </c>
      <c r="L41" s="16">
        <f t="shared" si="11"/>
        <v>1218</v>
      </c>
      <c r="M41" s="16">
        <v>1299</v>
      </c>
      <c r="N41" s="16">
        <v>-81</v>
      </c>
    </row>
    <row r="42" spans="2:14" ht="13.5" customHeight="1">
      <c r="B42" s="9" t="s">
        <v>29</v>
      </c>
      <c r="C42" s="16">
        <f t="shared" si="8"/>
        <v>1430</v>
      </c>
      <c r="D42" s="16">
        <v>1332</v>
      </c>
      <c r="E42" s="16">
        <v>98</v>
      </c>
      <c r="F42" s="16">
        <f t="shared" si="9"/>
        <v>4897</v>
      </c>
      <c r="G42" s="16">
        <v>4896</v>
      </c>
      <c r="H42" s="16">
        <v>1</v>
      </c>
      <c r="I42" s="16">
        <f t="shared" si="10"/>
        <v>2227</v>
      </c>
      <c r="J42" s="16">
        <v>2198</v>
      </c>
      <c r="K42" s="16">
        <v>29</v>
      </c>
      <c r="L42" s="16">
        <f t="shared" si="11"/>
        <v>2670</v>
      </c>
      <c r="M42" s="16">
        <v>2698</v>
      </c>
      <c r="N42" s="16">
        <v>-28</v>
      </c>
    </row>
    <row r="43" spans="2:14" ht="13.5">
      <c r="B43" s="9" t="s">
        <v>87</v>
      </c>
      <c r="C43" s="16">
        <f t="shared" si="8"/>
        <v>2004</v>
      </c>
      <c r="D43" s="16">
        <v>1751</v>
      </c>
      <c r="E43" s="16">
        <v>253</v>
      </c>
      <c r="F43" s="16">
        <f t="shared" si="9"/>
        <v>9072</v>
      </c>
      <c r="G43" s="16">
        <v>8600</v>
      </c>
      <c r="H43" s="16">
        <v>472</v>
      </c>
      <c r="I43" s="16">
        <f t="shared" si="10"/>
        <v>4771</v>
      </c>
      <c r="J43" s="16">
        <v>4576</v>
      </c>
      <c r="K43" s="16">
        <v>195</v>
      </c>
      <c r="L43" s="16">
        <f t="shared" si="11"/>
        <v>4301</v>
      </c>
      <c r="M43" s="16">
        <v>4024</v>
      </c>
      <c r="N43" s="16">
        <v>277</v>
      </c>
    </row>
    <row r="44" spans="2:14" ht="13.5">
      <c r="B44" s="9" t="s">
        <v>30</v>
      </c>
      <c r="C44" s="16">
        <f t="shared" si="8"/>
        <v>2291</v>
      </c>
      <c r="D44" s="16">
        <v>2006</v>
      </c>
      <c r="E44" s="16">
        <v>285</v>
      </c>
      <c r="F44" s="16">
        <f t="shared" si="9"/>
        <v>10017</v>
      </c>
      <c r="G44" s="16">
        <v>9432</v>
      </c>
      <c r="H44" s="16">
        <v>585</v>
      </c>
      <c r="I44" s="16">
        <f t="shared" si="10"/>
        <v>4964</v>
      </c>
      <c r="J44" s="16">
        <v>4722</v>
      </c>
      <c r="K44" s="16">
        <v>242</v>
      </c>
      <c r="L44" s="16">
        <f t="shared" si="11"/>
        <v>5053</v>
      </c>
      <c r="M44" s="16">
        <v>4710</v>
      </c>
      <c r="N44" s="16">
        <v>343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13102</v>
      </c>
      <c r="D46" s="16">
        <f>SUM(D47:D52)</f>
        <v>12624</v>
      </c>
      <c r="E46" s="16">
        <f>SUM(E47:E52)</f>
        <v>478</v>
      </c>
      <c r="F46" s="16">
        <f aca="true" t="shared" si="13" ref="F46:F52">SUM(G46:H46)</f>
        <v>52842</v>
      </c>
      <c r="G46" s="16">
        <f>SUM(G47:G52)</f>
        <v>53345</v>
      </c>
      <c r="H46" s="16">
        <f>SUM(H47:H52)</f>
        <v>-503</v>
      </c>
      <c r="I46" s="16">
        <f aca="true" t="shared" si="14" ref="I46:I52">SUM(J46:K46)</f>
        <v>25827</v>
      </c>
      <c r="J46" s="16">
        <f>SUM(J47:J52)</f>
        <v>25800</v>
      </c>
      <c r="K46" s="16">
        <f>SUM(K47:K52)</f>
        <v>27</v>
      </c>
      <c r="L46" s="16">
        <f aca="true" t="shared" si="15" ref="L46:L52">SUM(M46:N46)</f>
        <v>27015</v>
      </c>
      <c r="M46" s="16">
        <f>SUM(M47:M52)</f>
        <v>27545</v>
      </c>
      <c r="N46" s="16">
        <f>SUM(N47:N52)</f>
        <v>-530</v>
      </c>
    </row>
    <row r="47" spans="2:14" ht="13.5">
      <c r="B47" s="9" t="s">
        <v>32</v>
      </c>
      <c r="C47" s="16">
        <f t="shared" si="12"/>
        <v>3693</v>
      </c>
      <c r="D47" s="16">
        <v>3758</v>
      </c>
      <c r="E47" s="16">
        <v>-65</v>
      </c>
      <c r="F47" s="16">
        <f t="shared" si="13"/>
        <v>14366</v>
      </c>
      <c r="G47" s="16">
        <v>14758</v>
      </c>
      <c r="H47" s="16">
        <v>-392</v>
      </c>
      <c r="I47" s="16">
        <f t="shared" si="14"/>
        <v>6948</v>
      </c>
      <c r="J47" s="16">
        <v>6968</v>
      </c>
      <c r="K47" s="16">
        <v>-20</v>
      </c>
      <c r="L47" s="16">
        <f t="shared" si="15"/>
        <v>7418</v>
      </c>
      <c r="M47" s="16">
        <v>7790</v>
      </c>
      <c r="N47" s="16">
        <v>-372</v>
      </c>
    </row>
    <row r="48" spans="2:14" ht="13.5">
      <c r="B48" s="9" t="s">
        <v>33</v>
      </c>
      <c r="C48" s="16">
        <f t="shared" si="12"/>
        <v>2555</v>
      </c>
      <c r="D48" s="16">
        <v>2530</v>
      </c>
      <c r="E48" s="16">
        <v>25</v>
      </c>
      <c r="F48" s="16">
        <f t="shared" si="13"/>
        <v>10414</v>
      </c>
      <c r="G48" s="16">
        <v>10720</v>
      </c>
      <c r="H48" s="16">
        <v>-306</v>
      </c>
      <c r="I48" s="16">
        <f t="shared" si="14"/>
        <v>5126</v>
      </c>
      <c r="J48" s="16">
        <v>5290</v>
      </c>
      <c r="K48" s="16">
        <v>-164</v>
      </c>
      <c r="L48" s="16">
        <f t="shared" si="15"/>
        <v>5288</v>
      </c>
      <c r="M48" s="16">
        <v>5430</v>
      </c>
      <c r="N48" s="16">
        <v>-142</v>
      </c>
    </row>
    <row r="49" spans="2:14" ht="13.5">
      <c r="B49" s="9" t="s">
        <v>34</v>
      </c>
      <c r="C49" s="16">
        <f t="shared" si="12"/>
        <v>4658</v>
      </c>
      <c r="D49" s="16">
        <v>4027</v>
      </c>
      <c r="E49" s="16">
        <v>631</v>
      </c>
      <c r="F49" s="16">
        <f t="shared" si="13"/>
        <v>19489</v>
      </c>
      <c r="G49" s="16">
        <v>17993</v>
      </c>
      <c r="H49" s="16">
        <v>1496</v>
      </c>
      <c r="I49" s="16">
        <f t="shared" si="14"/>
        <v>9545</v>
      </c>
      <c r="J49" s="16">
        <v>8741</v>
      </c>
      <c r="K49" s="16">
        <v>804</v>
      </c>
      <c r="L49" s="16">
        <f t="shared" si="15"/>
        <v>9944</v>
      </c>
      <c r="M49" s="16">
        <v>9252</v>
      </c>
      <c r="N49" s="16">
        <v>692</v>
      </c>
    </row>
    <row r="50" spans="2:14" ht="13.5">
      <c r="B50" s="9" t="s">
        <v>35</v>
      </c>
      <c r="C50" s="16">
        <f t="shared" si="12"/>
        <v>1051</v>
      </c>
      <c r="D50" s="16">
        <v>1088</v>
      </c>
      <c r="E50" s="16">
        <v>-37</v>
      </c>
      <c r="F50" s="16">
        <f t="shared" si="13"/>
        <v>4234</v>
      </c>
      <c r="G50" s="16">
        <v>4906</v>
      </c>
      <c r="H50" s="16">
        <v>-672</v>
      </c>
      <c r="I50" s="16">
        <f t="shared" si="14"/>
        <v>2076</v>
      </c>
      <c r="J50" s="16">
        <v>2354</v>
      </c>
      <c r="K50" s="16">
        <v>-278</v>
      </c>
      <c r="L50" s="16">
        <f t="shared" si="15"/>
        <v>2158</v>
      </c>
      <c r="M50" s="16">
        <v>2552</v>
      </c>
      <c r="N50" s="16">
        <v>-394</v>
      </c>
    </row>
    <row r="51" spans="2:14" ht="13.5">
      <c r="B51" s="9" t="s">
        <v>36</v>
      </c>
      <c r="C51" s="16">
        <f t="shared" si="12"/>
        <v>461</v>
      </c>
      <c r="D51" s="16">
        <v>484</v>
      </c>
      <c r="E51" s="16">
        <v>-23</v>
      </c>
      <c r="F51" s="16">
        <f t="shared" si="13"/>
        <v>1721</v>
      </c>
      <c r="G51" s="16">
        <v>1972</v>
      </c>
      <c r="H51" s="16">
        <v>-251</v>
      </c>
      <c r="I51" s="16">
        <f t="shared" si="14"/>
        <v>821</v>
      </c>
      <c r="J51" s="16">
        <v>958</v>
      </c>
      <c r="K51" s="16">
        <v>-137</v>
      </c>
      <c r="L51" s="16">
        <f t="shared" si="15"/>
        <v>900</v>
      </c>
      <c r="M51" s="16">
        <v>1014</v>
      </c>
      <c r="N51" s="16">
        <v>-114</v>
      </c>
    </row>
    <row r="52" spans="2:14" ht="13.5">
      <c r="B52" s="9" t="s">
        <v>37</v>
      </c>
      <c r="C52" s="16">
        <f t="shared" si="12"/>
        <v>684</v>
      </c>
      <c r="D52" s="16">
        <v>737</v>
      </c>
      <c r="E52" s="16">
        <v>-53</v>
      </c>
      <c r="F52" s="16">
        <f t="shared" si="13"/>
        <v>2618</v>
      </c>
      <c r="G52" s="16">
        <v>2996</v>
      </c>
      <c r="H52" s="16">
        <v>-378</v>
      </c>
      <c r="I52" s="16">
        <f t="shared" si="14"/>
        <v>1311</v>
      </c>
      <c r="J52" s="16">
        <v>1489</v>
      </c>
      <c r="K52" s="16">
        <v>-178</v>
      </c>
      <c r="L52" s="16">
        <f t="shared" si="15"/>
        <v>1307</v>
      </c>
      <c r="M52" s="16">
        <v>1507</v>
      </c>
      <c r="N52" s="16">
        <v>-200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9848</v>
      </c>
      <c r="D54" s="16">
        <f>SUM(D55:D58)</f>
        <v>9698</v>
      </c>
      <c r="E54" s="16">
        <f>SUM(E55:E58)</f>
        <v>150</v>
      </c>
      <c r="F54" s="16">
        <f>SUM(G54:H54)</f>
        <v>41922</v>
      </c>
      <c r="G54" s="16">
        <f>SUM(G55:G58)</f>
        <v>44005</v>
      </c>
      <c r="H54" s="16">
        <f>SUM(H55:H58)</f>
        <v>-2083</v>
      </c>
      <c r="I54" s="16">
        <f>SUM(J54:K54)</f>
        <v>20674</v>
      </c>
      <c r="J54" s="16">
        <f>SUM(J55:J58)</f>
        <v>21531</v>
      </c>
      <c r="K54" s="16">
        <f>SUM(K55:K58)</f>
        <v>-857</v>
      </c>
      <c r="L54" s="16">
        <f>SUM(M54:N54)</f>
        <v>21248</v>
      </c>
      <c r="M54" s="16">
        <f>SUM(M55:M58)</f>
        <v>22474</v>
      </c>
      <c r="N54" s="16">
        <f>SUM(N55:N58)</f>
        <v>-1226</v>
      </c>
    </row>
    <row r="55" spans="2:14" ht="13.5">
      <c r="B55" s="9" t="s">
        <v>39</v>
      </c>
      <c r="C55" s="16">
        <f>SUM(D55:E55)</f>
        <v>1103</v>
      </c>
      <c r="D55" s="16">
        <v>1068</v>
      </c>
      <c r="E55" s="16">
        <v>35</v>
      </c>
      <c r="F55" s="16">
        <f>SUM(G55:H55)</f>
        <v>5020</v>
      </c>
      <c r="G55" s="16">
        <v>5146</v>
      </c>
      <c r="H55" s="16">
        <v>-126</v>
      </c>
      <c r="I55" s="16">
        <f>SUM(J55:K55)</f>
        <v>2514</v>
      </c>
      <c r="J55" s="16">
        <v>2550</v>
      </c>
      <c r="K55" s="16">
        <v>-36</v>
      </c>
      <c r="L55" s="16">
        <f>SUM(M55:N55)</f>
        <v>2506</v>
      </c>
      <c r="M55" s="16">
        <v>2596</v>
      </c>
      <c r="N55" s="16">
        <v>-90</v>
      </c>
    </row>
    <row r="56" spans="2:14" ht="13.5" customHeight="1">
      <c r="B56" s="9" t="s">
        <v>41</v>
      </c>
      <c r="C56" s="16">
        <f>SUM(D56:E56)</f>
        <v>4002</v>
      </c>
      <c r="D56" s="16">
        <v>4067</v>
      </c>
      <c r="E56" s="16">
        <v>-65</v>
      </c>
      <c r="F56" s="16">
        <f>SUM(G56:H56)</f>
        <v>16266</v>
      </c>
      <c r="G56" s="16">
        <v>17573</v>
      </c>
      <c r="H56" s="16">
        <v>-1307</v>
      </c>
      <c r="I56" s="16">
        <f>SUM(J56:K56)</f>
        <v>7997</v>
      </c>
      <c r="J56" s="16">
        <v>8619</v>
      </c>
      <c r="K56" s="16">
        <v>-622</v>
      </c>
      <c r="L56" s="16">
        <f>SUM(M56:N56)</f>
        <v>8269</v>
      </c>
      <c r="M56" s="16">
        <v>8954</v>
      </c>
      <c r="N56" s="16">
        <v>-685</v>
      </c>
    </row>
    <row r="57" spans="2:14" ht="13.5">
      <c r="B57" s="9" t="s">
        <v>40</v>
      </c>
      <c r="C57" s="16">
        <f>SUM(D57:E57)</f>
        <v>1669</v>
      </c>
      <c r="D57" s="16">
        <v>1714</v>
      </c>
      <c r="E57" s="16">
        <v>-45</v>
      </c>
      <c r="F57" s="16">
        <f>SUM(G57:H57)</f>
        <v>6913</v>
      </c>
      <c r="G57" s="16">
        <v>7671</v>
      </c>
      <c r="H57" s="16">
        <v>-758</v>
      </c>
      <c r="I57" s="16">
        <f>SUM(J57:K57)</f>
        <v>3421</v>
      </c>
      <c r="J57" s="16">
        <v>3749</v>
      </c>
      <c r="K57" s="16">
        <v>-328</v>
      </c>
      <c r="L57" s="16">
        <f>SUM(M57:N57)</f>
        <v>3492</v>
      </c>
      <c r="M57" s="16">
        <v>3922</v>
      </c>
      <c r="N57" s="16">
        <v>-430</v>
      </c>
    </row>
    <row r="58" spans="2:14" ht="13.5">
      <c r="B58" s="9" t="s">
        <v>78</v>
      </c>
      <c r="C58" s="16">
        <f>SUM(D58:E58)</f>
        <v>3074</v>
      </c>
      <c r="D58" s="16">
        <v>2849</v>
      </c>
      <c r="E58" s="16">
        <v>225</v>
      </c>
      <c r="F58" s="16">
        <f>SUM(G58:H58)</f>
        <v>13723</v>
      </c>
      <c r="G58" s="16">
        <v>13615</v>
      </c>
      <c r="H58" s="16">
        <v>108</v>
      </c>
      <c r="I58" s="16">
        <f>SUM(J58:K58)</f>
        <v>6742</v>
      </c>
      <c r="J58" s="16">
        <v>6613</v>
      </c>
      <c r="K58" s="16">
        <v>129</v>
      </c>
      <c r="L58" s="16">
        <f>SUM(M58:N58)</f>
        <v>6981</v>
      </c>
      <c r="M58" s="16">
        <v>7002</v>
      </c>
      <c r="N58" s="16">
        <v>-21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4888</v>
      </c>
      <c r="D60" s="16">
        <f>SUM(D61)</f>
        <v>4847</v>
      </c>
      <c r="E60" s="16">
        <f>SUM(E61)</f>
        <v>41</v>
      </c>
      <c r="F60" s="16">
        <f>SUM(G60:H60)</f>
        <v>19475</v>
      </c>
      <c r="G60" s="16">
        <f>SUM(G61)</f>
        <v>19878</v>
      </c>
      <c r="H60" s="16">
        <f>SUM(H61)</f>
        <v>-403</v>
      </c>
      <c r="I60" s="16">
        <f>SUM(J60:K60)</f>
        <v>9365</v>
      </c>
      <c r="J60" s="16">
        <f>SUM(J61)</f>
        <v>9569</v>
      </c>
      <c r="K60" s="16">
        <f>SUM(K61)</f>
        <v>-204</v>
      </c>
      <c r="L60" s="16">
        <f>SUM(M60:N60)</f>
        <v>10110</v>
      </c>
      <c r="M60" s="16">
        <f>SUM(M61)</f>
        <v>10309</v>
      </c>
      <c r="N60" s="16">
        <f>SUM(N61)</f>
        <v>-199</v>
      </c>
    </row>
    <row r="61" spans="2:14" ht="13.5">
      <c r="B61" s="9" t="s">
        <v>89</v>
      </c>
      <c r="C61" s="16">
        <f>SUM(D61:E61)</f>
        <v>4888</v>
      </c>
      <c r="D61" s="16">
        <v>4847</v>
      </c>
      <c r="E61" s="16">
        <v>41</v>
      </c>
      <c r="F61" s="16">
        <f>SUM(G61:H61)</f>
        <v>19475</v>
      </c>
      <c r="G61" s="16">
        <v>19878</v>
      </c>
      <c r="H61" s="16">
        <v>-403</v>
      </c>
      <c r="I61" s="16">
        <f>SUM(J61:K61)</f>
        <v>9365</v>
      </c>
      <c r="J61" s="16">
        <v>9569</v>
      </c>
      <c r="K61" s="16">
        <v>-204</v>
      </c>
      <c r="L61" s="16">
        <f>SUM(M61:N61)</f>
        <v>10110</v>
      </c>
      <c r="M61" s="16">
        <v>10309</v>
      </c>
      <c r="N61" s="16">
        <v>-199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18592</v>
      </c>
      <c r="D63" s="16">
        <f>SUM(D64:D71)</f>
        <v>18310</v>
      </c>
      <c r="E63" s="16">
        <f>SUM(E64:E71)</f>
        <v>282</v>
      </c>
      <c r="F63" s="16">
        <f aca="true" t="shared" si="17" ref="F63:F71">SUM(G63:H63)</f>
        <v>74347</v>
      </c>
      <c r="G63" s="16">
        <f>SUM(G64:G71)</f>
        <v>76358</v>
      </c>
      <c r="H63" s="16">
        <f>SUM(H64:H71)</f>
        <v>-2011</v>
      </c>
      <c r="I63" s="16">
        <f aca="true" t="shared" si="18" ref="I63:I71">SUM(J63:K63)</f>
        <v>36569</v>
      </c>
      <c r="J63" s="16">
        <f>SUM(J64:J71)</f>
        <v>37225</v>
      </c>
      <c r="K63" s="16">
        <f>SUM(K64:K71)</f>
        <v>-656</v>
      </c>
      <c r="L63" s="16">
        <f aca="true" t="shared" si="19" ref="L63:L71">SUM(M63:N63)</f>
        <v>37778</v>
      </c>
      <c r="M63" s="16">
        <f>SUM(M64:M71)</f>
        <v>39133</v>
      </c>
      <c r="N63" s="16">
        <f>SUM(N64:N71)</f>
        <v>-1355</v>
      </c>
    </row>
    <row r="64" spans="2:14" ht="13.5" customHeight="1">
      <c r="B64" s="9" t="s">
        <v>43</v>
      </c>
      <c r="C64" s="16">
        <f t="shared" si="16"/>
        <v>4999</v>
      </c>
      <c r="D64" s="16">
        <v>4934</v>
      </c>
      <c r="E64" s="16">
        <v>65</v>
      </c>
      <c r="F64" s="16">
        <f t="shared" si="17"/>
        <v>20504</v>
      </c>
      <c r="G64" s="16">
        <v>20809</v>
      </c>
      <c r="H64" s="16">
        <v>-305</v>
      </c>
      <c r="I64" s="16">
        <f t="shared" si="18"/>
        <v>9933</v>
      </c>
      <c r="J64" s="16">
        <v>10011</v>
      </c>
      <c r="K64" s="16">
        <v>-78</v>
      </c>
      <c r="L64" s="16">
        <f t="shared" si="19"/>
        <v>10571</v>
      </c>
      <c r="M64" s="16">
        <v>10798</v>
      </c>
      <c r="N64" s="16">
        <v>-227</v>
      </c>
    </row>
    <row r="65" spans="2:14" ht="13.5">
      <c r="B65" s="9" t="s">
        <v>82</v>
      </c>
      <c r="C65" s="16">
        <f t="shared" si="16"/>
        <v>628</v>
      </c>
      <c r="D65" s="16">
        <v>622</v>
      </c>
      <c r="E65" s="16">
        <v>6</v>
      </c>
      <c r="F65" s="16">
        <f t="shared" si="17"/>
        <v>2738</v>
      </c>
      <c r="G65" s="16">
        <v>2823</v>
      </c>
      <c r="H65" s="16">
        <v>-85</v>
      </c>
      <c r="I65" s="16">
        <f t="shared" si="18"/>
        <v>1378</v>
      </c>
      <c r="J65" s="16">
        <v>1399</v>
      </c>
      <c r="K65" s="16">
        <v>-21</v>
      </c>
      <c r="L65" s="16">
        <f t="shared" si="19"/>
        <v>1360</v>
      </c>
      <c r="M65" s="16">
        <v>1424</v>
      </c>
      <c r="N65" s="16">
        <v>-64</v>
      </c>
    </row>
    <row r="66" spans="2:14" ht="13.5" customHeight="1">
      <c r="B66" s="9" t="s">
        <v>79</v>
      </c>
      <c r="C66" s="16">
        <f t="shared" si="16"/>
        <v>4398</v>
      </c>
      <c r="D66" s="16">
        <v>4281</v>
      </c>
      <c r="E66" s="16">
        <v>117</v>
      </c>
      <c r="F66" s="16">
        <f t="shared" si="17"/>
        <v>17192</v>
      </c>
      <c r="G66" s="16">
        <v>17978</v>
      </c>
      <c r="H66" s="16">
        <v>-786</v>
      </c>
      <c r="I66" s="16">
        <f t="shared" si="18"/>
        <v>8327</v>
      </c>
      <c r="J66" s="16">
        <v>8696</v>
      </c>
      <c r="K66" s="16">
        <v>-369</v>
      </c>
      <c r="L66" s="16">
        <f t="shared" si="19"/>
        <v>8865</v>
      </c>
      <c r="M66" s="16">
        <v>9282</v>
      </c>
      <c r="N66" s="16">
        <v>-417</v>
      </c>
    </row>
    <row r="67" spans="2:14" ht="13.5" customHeight="1">
      <c r="B67" s="9" t="s">
        <v>80</v>
      </c>
      <c r="C67" s="16">
        <f t="shared" si="16"/>
        <v>1867</v>
      </c>
      <c r="D67" s="16">
        <v>1857</v>
      </c>
      <c r="E67" s="16">
        <v>10</v>
      </c>
      <c r="F67" s="16">
        <f t="shared" si="17"/>
        <v>7143</v>
      </c>
      <c r="G67" s="16">
        <v>7342</v>
      </c>
      <c r="H67" s="16">
        <v>-199</v>
      </c>
      <c r="I67" s="16">
        <f t="shared" si="18"/>
        <v>3586</v>
      </c>
      <c r="J67" s="16">
        <v>3647</v>
      </c>
      <c r="K67" s="16">
        <v>-61</v>
      </c>
      <c r="L67" s="16">
        <f t="shared" si="19"/>
        <v>3557</v>
      </c>
      <c r="M67" s="16">
        <v>3695</v>
      </c>
      <c r="N67" s="16">
        <v>-138</v>
      </c>
    </row>
    <row r="68" spans="2:14" ht="13.5">
      <c r="B68" s="9" t="s">
        <v>44</v>
      </c>
      <c r="C68" s="16">
        <f t="shared" si="16"/>
        <v>2646</v>
      </c>
      <c r="D68" s="16">
        <v>2796</v>
      </c>
      <c r="E68" s="16">
        <v>-150</v>
      </c>
      <c r="F68" s="16">
        <f t="shared" si="17"/>
        <v>11083</v>
      </c>
      <c r="G68" s="16">
        <v>12074</v>
      </c>
      <c r="H68" s="16">
        <v>-991</v>
      </c>
      <c r="I68" s="16">
        <f t="shared" si="18"/>
        <v>5594</v>
      </c>
      <c r="J68" s="16">
        <v>6036</v>
      </c>
      <c r="K68" s="16">
        <v>-442</v>
      </c>
      <c r="L68" s="16">
        <f t="shared" si="19"/>
        <v>5489</v>
      </c>
      <c r="M68" s="16">
        <v>6038</v>
      </c>
      <c r="N68" s="16">
        <v>-549</v>
      </c>
    </row>
    <row r="69" spans="2:14" ht="13.5">
      <c r="B69" s="9" t="s">
        <v>45</v>
      </c>
      <c r="C69" s="16">
        <f t="shared" si="16"/>
        <v>2381</v>
      </c>
      <c r="D69" s="16">
        <v>2273</v>
      </c>
      <c r="E69" s="16">
        <v>108</v>
      </c>
      <c r="F69" s="16">
        <f t="shared" si="17"/>
        <v>9091</v>
      </c>
      <c r="G69" s="16">
        <v>8591</v>
      </c>
      <c r="H69" s="16">
        <v>500</v>
      </c>
      <c r="I69" s="16">
        <f t="shared" si="18"/>
        <v>4446</v>
      </c>
      <c r="J69" s="16">
        <v>4116</v>
      </c>
      <c r="K69" s="16">
        <v>330</v>
      </c>
      <c r="L69" s="16">
        <f t="shared" si="19"/>
        <v>4645</v>
      </c>
      <c r="M69" s="16">
        <v>4475</v>
      </c>
      <c r="N69" s="16">
        <v>170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2382</v>
      </c>
      <c r="G70" s="16">
        <v>2580</v>
      </c>
      <c r="H70" s="16">
        <v>-198</v>
      </c>
      <c r="I70" s="16">
        <f t="shared" si="18"/>
        <v>1173</v>
      </c>
      <c r="J70" s="16">
        <v>1257</v>
      </c>
      <c r="K70" s="16">
        <v>-84</v>
      </c>
      <c r="L70" s="16">
        <f t="shared" si="19"/>
        <v>1209</v>
      </c>
      <c r="M70" s="16">
        <v>1323</v>
      </c>
      <c r="N70" s="16">
        <v>-114</v>
      </c>
    </row>
    <row r="71" spans="2:14" ht="13.5">
      <c r="B71" s="9" t="s">
        <v>47</v>
      </c>
      <c r="C71" s="16">
        <f t="shared" si="16"/>
        <v>1044</v>
      </c>
      <c r="D71" s="16">
        <v>924</v>
      </c>
      <c r="E71" s="16">
        <v>120</v>
      </c>
      <c r="F71" s="16">
        <f t="shared" si="17"/>
        <v>4214</v>
      </c>
      <c r="G71" s="16">
        <v>4161</v>
      </c>
      <c r="H71" s="16">
        <v>53</v>
      </c>
      <c r="I71" s="16">
        <f t="shared" si="18"/>
        <v>2132</v>
      </c>
      <c r="J71" s="16">
        <v>2063</v>
      </c>
      <c r="K71" s="16">
        <v>69</v>
      </c>
      <c r="L71" s="16">
        <f t="shared" si="19"/>
        <v>2082</v>
      </c>
      <c r="M71" s="16">
        <v>2098</v>
      </c>
      <c r="N71" s="16">
        <v>-16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14007</v>
      </c>
      <c r="D73" s="16">
        <f>SUM(D74:D81)</f>
        <v>13715</v>
      </c>
      <c r="E73" s="16">
        <f>SUM(E74:E81)</f>
        <v>292</v>
      </c>
      <c r="F73" s="16">
        <f aca="true" t="shared" si="21" ref="F73:F81">SUM(G73:H73)</f>
        <v>55738</v>
      </c>
      <c r="G73" s="16">
        <f>SUM(G74:G81)</f>
        <v>59084</v>
      </c>
      <c r="H73" s="16">
        <f>SUM(H74:H81)</f>
        <v>-3346</v>
      </c>
      <c r="I73" s="16">
        <f aca="true" t="shared" si="22" ref="I73:I81">SUM(J73:K73)</f>
        <v>27319</v>
      </c>
      <c r="J73" s="16">
        <f>SUM(J74:J81)</f>
        <v>28823</v>
      </c>
      <c r="K73" s="16">
        <f>SUM(K74:K81)</f>
        <v>-1504</v>
      </c>
      <c r="L73" s="16">
        <f aca="true" t="shared" si="23" ref="L73:L81">SUM(M73:N73)</f>
        <v>28419</v>
      </c>
      <c r="M73" s="16">
        <f>SUM(M74:M81)</f>
        <v>30261</v>
      </c>
      <c r="N73" s="16">
        <f>SUM(N74:N81)</f>
        <v>-1842</v>
      </c>
    </row>
    <row r="74" spans="2:14" ht="13.5">
      <c r="B74" s="9" t="s">
        <v>49</v>
      </c>
      <c r="C74" s="16">
        <f t="shared" si="20"/>
        <v>690</v>
      </c>
      <c r="D74" s="16">
        <v>675</v>
      </c>
      <c r="E74" s="16">
        <v>15</v>
      </c>
      <c r="F74" s="16">
        <f t="shared" si="21"/>
        <v>2992</v>
      </c>
      <c r="G74" s="16">
        <v>3125</v>
      </c>
      <c r="H74" s="16">
        <v>-133</v>
      </c>
      <c r="I74" s="16">
        <f t="shared" si="22"/>
        <v>1471</v>
      </c>
      <c r="J74" s="16">
        <v>1568</v>
      </c>
      <c r="K74" s="16">
        <v>-97</v>
      </c>
      <c r="L74" s="16">
        <f t="shared" si="23"/>
        <v>1521</v>
      </c>
      <c r="M74" s="16">
        <v>1557</v>
      </c>
      <c r="N74" s="16">
        <v>-36</v>
      </c>
    </row>
    <row r="75" spans="2:14" ht="13.5">
      <c r="B75" s="9" t="s">
        <v>50</v>
      </c>
      <c r="C75" s="16">
        <f t="shared" si="20"/>
        <v>1729</v>
      </c>
      <c r="D75" s="16">
        <v>1736</v>
      </c>
      <c r="E75" s="16">
        <v>-7</v>
      </c>
      <c r="F75" s="16">
        <f t="shared" si="21"/>
        <v>6582</v>
      </c>
      <c r="G75" s="16">
        <v>7288</v>
      </c>
      <c r="H75" s="16">
        <v>-706</v>
      </c>
      <c r="I75" s="16">
        <f t="shared" si="22"/>
        <v>3215</v>
      </c>
      <c r="J75" s="16">
        <v>3544</v>
      </c>
      <c r="K75" s="16">
        <v>-329</v>
      </c>
      <c r="L75" s="16">
        <f t="shared" si="23"/>
        <v>3367</v>
      </c>
      <c r="M75" s="16">
        <v>3744</v>
      </c>
      <c r="N75" s="16">
        <v>-377</v>
      </c>
    </row>
    <row r="76" spans="2:14" ht="13.5">
      <c r="B76" s="9" t="s">
        <v>51</v>
      </c>
      <c r="C76" s="16">
        <f t="shared" si="20"/>
        <v>1585</v>
      </c>
      <c r="D76" s="16">
        <v>1596</v>
      </c>
      <c r="E76" s="16">
        <v>-11</v>
      </c>
      <c r="F76" s="16">
        <f t="shared" si="21"/>
        <v>6234</v>
      </c>
      <c r="G76" s="16">
        <v>6754</v>
      </c>
      <c r="H76" s="16">
        <v>-520</v>
      </c>
      <c r="I76" s="16">
        <f t="shared" si="22"/>
        <v>3097</v>
      </c>
      <c r="J76" s="16">
        <v>3310</v>
      </c>
      <c r="K76" s="16">
        <v>-213</v>
      </c>
      <c r="L76" s="16">
        <f t="shared" si="23"/>
        <v>3137</v>
      </c>
      <c r="M76" s="16">
        <v>3444</v>
      </c>
      <c r="N76" s="16">
        <v>-307</v>
      </c>
    </row>
    <row r="77" spans="2:14" ht="13.5">
      <c r="B77" s="9" t="s">
        <v>52</v>
      </c>
      <c r="C77" s="16">
        <f t="shared" si="20"/>
        <v>861</v>
      </c>
      <c r="D77" s="16">
        <v>865</v>
      </c>
      <c r="E77" s="16">
        <v>-4</v>
      </c>
      <c r="F77" s="16">
        <f t="shared" si="21"/>
        <v>3864</v>
      </c>
      <c r="G77" s="16">
        <v>4109</v>
      </c>
      <c r="H77" s="16">
        <v>-245</v>
      </c>
      <c r="I77" s="16">
        <f t="shared" si="22"/>
        <v>1924</v>
      </c>
      <c r="J77" s="16">
        <v>2046</v>
      </c>
      <c r="K77" s="16">
        <v>-122</v>
      </c>
      <c r="L77" s="16">
        <f t="shared" si="23"/>
        <v>1940</v>
      </c>
      <c r="M77" s="16">
        <v>2063</v>
      </c>
      <c r="N77" s="16">
        <v>-123</v>
      </c>
    </row>
    <row r="78" spans="2:14" ht="13.5" customHeight="1">
      <c r="B78" s="9" t="s">
        <v>53</v>
      </c>
      <c r="C78" s="16">
        <f t="shared" si="20"/>
        <v>2663</v>
      </c>
      <c r="D78" s="16">
        <v>2504</v>
      </c>
      <c r="E78" s="16">
        <v>159</v>
      </c>
      <c r="F78" s="16">
        <f t="shared" si="21"/>
        <v>10760</v>
      </c>
      <c r="G78" s="16">
        <v>11103</v>
      </c>
      <c r="H78" s="16">
        <v>-343</v>
      </c>
      <c r="I78" s="16">
        <f t="shared" si="22"/>
        <v>5339</v>
      </c>
      <c r="J78" s="16">
        <v>5432</v>
      </c>
      <c r="K78" s="16">
        <v>-93</v>
      </c>
      <c r="L78" s="16">
        <f t="shared" si="23"/>
        <v>5421</v>
      </c>
      <c r="M78" s="16">
        <v>5671</v>
      </c>
      <c r="N78" s="16">
        <v>-250</v>
      </c>
    </row>
    <row r="79" spans="2:14" ht="13.5">
      <c r="B79" s="9" t="s">
        <v>54</v>
      </c>
      <c r="C79" s="16">
        <f t="shared" si="20"/>
        <v>2490</v>
      </c>
      <c r="D79" s="16">
        <v>2483</v>
      </c>
      <c r="E79" s="16">
        <v>7</v>
      </c>
      <c r="F79" s="16">
        <f t="shared" si="21"/>
        <v>8383</v>
      </c>
      <c r="G79" s="16">
        <v>8904</v>
      </c>
      <c r="H79" s="16">
        <v>-521</v>
      </c>
      <c r="I79" s="16">
        <f t="shared" si="22"/>
        <v>3912</v>
      </c>
      <c r="J79" s="16">
        <v>4164</v>
      </c>
      <c r="K79" s="16">
        <v>-252</v>
      </c>
      <c r="L79" s="16">
        <f t="shared" si="23"/>
        <v>4471</v>
      </c>
      <c r="M79" s="16">
        <v>4740</v>
      </c>
      <c r="N79" s="16">
        <v>-269</v>
      </c>
    </row>
    <row r="80" spans="2:14" ht="13.5">
      <c r="B80" s="9" t="s">
        <v>55</v>
      </c>
      <c r="C80" s="16">
        <f t="shared" si="20"/>
        <v>2201</v>
      </c>
      <c r="D80" s="16">
        <v>2077</v>
      </c>
      <c r="E80" s="16">
        <v>124</v>
      </c>
      <c r="F80" s="16">
        <f t="shared" si="21"/>
        <v>8719</v>
      </c>
      <c r="G80" s="16">
        <v>9211</v>
      </c>
      <c r="H80" s="16">
        <v>-492</v>
      </c>
      <c r="I80" s="16">
        <f t="shared" si="22"/>
        <v>4258</v>
      </c>
      <c r="J80" s="16">
        <v>4497</v>
      </c>
      <c r="K80" s="16">
        <v>-239</v>
      </c>
      <c r="L80" s="16">
        <f t="shared" si="23"/>
        <v>4461</v>
      </c>
      <c r="M80" s="16">
        <v>4714</v>
      </c>
      <c r="N80" s="16">
        <v>-253</v>
      </c>
    </row>
    <row r="81" spans="2:14" ht="13.5" customHeight="1">
      <c r="B81" s="9" t="s">
        <v>81</v>
      </c>
      <c r="C81" s="16">
        <f t="shared" si="20"/>
        <v>1788</v>
      </c>
      <c r="D81" s="16">
        <v>1779</v>
      </c>
      <c r="E81" s="16">
        <v>9</v>
      </c>
      <c r="F81" s="16">
        <f t="shared" si="21"/>
        <v>8204</v>
      </c>
      <c r="G81" s="16">
        <v>8590</v>
      </c>
      <c r="H81" s="16">
        <v>-386</v>
      </c>
      <c r="I81" s="16">
        <f t="shared" si="22"/>
        <v>4103</v>
      </c>
      <c r="J81" s="16">
        <v>4262</v>
      </c>
      <c r="K81" s="16">
        <v>-159</v>
      </c>
      <c r="L81" s="16">
        <f t="shared" si="23"/>
        <v>4101</v>
      </c>
      <c r="M81" s="16">
        <v>4328</v>
      </c>
      <c r="N81" s="16">
        <v>-227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15112</v>
      </c>
      <c r="D83" s="16">
        <f>SUM(D84:D87)</f>
        <v>12910</v>
      </c>
      <c r="E83" s="16">
        <f>SUM(E84:E87)</f>
        <v>2202</v>
      </c>
      <c r="F83" s="16">
        <f>SUM(G83:H83)</f>
        <v>63430</v>
      </c>
      <c r="G83" s="16">
        <f>SUM(G84:G87)</f>
        <v>58833</v>
      </c>
      <c r="H83" s="16">
        <f>SUM(H84:H87)</f>
        <v>4597</v>
      </c>
      <c r="I83" s="16">
        <f>SUM(J83:K83)</f>
        <v>31005</v>
      </c>
      <c r="J83" s="16">
        <f>SUM(J84:J87)</f>
        <v>28504</v>
      </c>
      <c r="K83" s="16">
        <f>SUM(K84:K87)</f>
        <v>2501</v>
      </c>
      <c r="L83" s="16">
        <f>SUM(M83:N83)</f>
        <v>32425</v>
      </c>
      <c r="M83" s="16">
        <f>SUM(M84:M87)</f>
        <v>30329</v>
      </c>
      <c r="N83" s="16">
        <f>SUM(N84:N87)</f>
        <v>2096</v>
      </c>
    </row>
    <row r="84" spans="2:14" ht="13.5">
      <c r="B84" s="9" t="s">
        <v>57</v>
      </c>
      <c r="C84" s="16">
        <f>SUM(D84:E84)</f>
        <v>2144</v>
      </c>
      <c r="D84" s="16">
        <v>1822</v>
      </c>
      <c r="E84" s="16">
        <v>322</v>
      </c>
      <c r="F84" s="16">
        <f>SUM(G84:H84)</f>
        <v>9712</v>
      </c>
      <c r="G84" s="16">
        <v>8872</v>
      </c>
      <c r="H84" s="16">
        <v>840</v>
      </c>
      <c r="I84" s="16">
        <f>SUM(J84:K84)</f>
        <v>4832</v>
      </c>
      <c r="J84" s="16">
        <v>4355</v>
      </c>
      <c r="K84" s="16">
        <v>477</v>
      </c>
      <c r="L84" s="16">
        <f>SUM(M84:N84)</f>
        <v>4880</v>
      </c>
      <c r="M84" s="16">
        <v>4517</v>
      </c>
      <c r="N84" s="16">
        <v>363</v>
      </c>
    </row>
    <row r="85" spans="2:14" ht="13.5">
      <c r="B85" s="9" t="s">
        <v>82</v>
      </c>
      <c r="C85" s="16">
        <f>SUM(D85:E85)</f>
        <v>2597</v>
      </c>
      <c r="D85" s="16">
        <v>2012</v>
      </c>
      <c r="E85" s="16">
        <v>585</v>
      </c>
      <c r="F85" s="16">
        <f>SUM(G85:H85)</f>
        <v>11226</v>
      </c>
      <c r="G85" s="16">
        <v>9656</v>
      </c>
      <c r="H85" s="16">
        <v>1570</v>
      </c>
      <c r="I85" s="16">
        <f>SUM(J85:K85)</f>
        <v>5596</v>
      </c>
      <c r="J85" s="16">
        <v>4772</v>
      </c>
      <c r="K85" s="16">
        <v>824</v>
      </c>
      <c r="L85" s="16">
        <f>SUM(M85:N85)</f>
        <v>5630</v>
      </c>
      <c r="M85" s="16">
        <v>4884</v>
      </c>
      <c r="N85" s="16">
        <v>746</v>
      </c>
    </row>
    <row r="86" spans="2:14" ht="13.5">
      <c r="B86" s="9" t="s">
        <v>58</v>
      </c>
      <c r="C86" s="16">
        <f>SUM(D86:E86)</f>
        <v>6893</v>
      </c>
      <c r="D86" s="16">
        <v>6263</v>
      </c>
      <c r="E86" s="16">
        <v>630</v>
      </c>
      <c r="F86" s="16">
        <f>SUM(G86:H86)</f>
        <v>28036</v>
      </c>
      <c r="G86" s="16">
        <v>27313</v>
      </c>
      <c r="H86" s="16">
        <v>723</v>
      </c>
      <c r="I86" s="16">
        <f>SUM(J86:K86)</f>
        <v>13524</v>
      </c>
      <c r="J86" s="16">
        <v>13088</v>
      </c>
      <c r="K86" s="16">
        <v>436</v>
      </c>
      <c r="L86" s="16">
        <f>SUM(M86:N86)</f>
        <v>14512</v>
      </c>
      <c r="M86" s="16">
        <v>14225</v>
      </c>
      <c r="N86" s="16">
        <v>287</v>
      </c>
    </row>
    <row r="87" spans="2:14" ht="13.5">
      <c r="B87" s="9" t="s">
        <v>59</v>
      </c>
      <c r="C87" s="16">
        <f>SUM(D87:E87)</f>
        <v>3478</v>
      </c>
      <c r="D87" s="16">
        <v>2813</v>
      </c>
      <c r="E87" s="16">
        <v>665</v>
      </c>
      <c r="F87" s="16">
        <f>SUM(G87:H87)</f>
        <v>14456</v>
      </c>
      <c r="G87" s="16">
        <v>12992</v>
      </c>
      <c r="H87" s="16">
        <v>1464</v>
      </c>
      <c r="I87" s="16">
        <f>SUM(J87:K87)</f>
        <v>7053</v>
      </c>
      <c r="J87" s="16">
        <v>6289</v>
      </c>
      <c r="K87" s="16">
        <v>764</v>
      </c>
      <c r="L87" s="16">
        <f>SUM(M87:N87)</f>
        <v>7403</v>
      </c>
      <c r="M87" s="16">
        <v>6703</v>
      </c>
      <c r="N87" s="16">
        <v>700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14145</v>
      </c>
      <c r="D89" s="16">
        <f>SUM(D90:D93)</f>
        <v>11500</v>
      </c>
      <c r="E89" s="16">
        <f>SUM(E90:E93)</f>
        <v>2645</v>
      </c>
      <c r="F89" s="16">
        <f>SUM(G89:H89)</f>
        <v>60068</v>
      </c>
      <c r="G89" s="16">
        <f>SUM(G90:G93)</f>
        <v>52638</v>
      </c>
      <c r="H89" s="16">
        <f>SUM(H90:H93)</f>
        <v>7430</v>
      </c>
      <c r="I89" s="16">
        <f>SUM(J89:K89)</f>
        <v>29857</v>
      </c>
      <c r="J89" s="16">
        <f>SUM(J90:J93)</f>
        <v>25905</v>
      </c>
      <c r="K89" s="16">
        <f>SUM(K90:K93)</f>
        <v>3952</v>
      </c>
      <c r="L89" s="16">
        <f>SUM(M89:N89)</f>
        <v>30211</v>
      </c>
      <c r="M89" s="16">
        <f>SUM(M90:M93)</f>
        <v>26733</v>
      </c>
      <c r="N89" s="16">
        <f>SUM(N90:N93)</f>
        <v>3478</v>
      </c>
    </row>
    <row r="90" spans="2:14" ht="13.5">
      <c r="B90" s="9" t="s">
        <v>61</v>
      </c>
      <c r="C90" s="16">
        <f>SUM(D90:E90)</f>
        <v>3611</v>
      </c>
      <c r="D90" s="16">
        <v>3346</v>
      </c>
      <c r="E90" s="16">
        <v>265</v>
      </c>
      <c r="F90" s="16">
        <f>SUM(G90:H90)</f>
        <v>14963</v>
      </c>
      <c r="G90" s="16">
        <v>14782</v>
      </c>
      <c r="H90" s="16">
        <v>181</v>
      </c>
      <c r="I90" s="16">
        <f>SUM(J90:K90)</f>
        <v>7335</v>
      </c>
      <c r="J90" s="16">
        <v>7253</v>
      </c>
      <c r="K90" s="16">
        <v>82</v>
      </c>
      <c r="L90" s="16">
        <f>SUM(M90:N90)</f>
        <v>7628</v>
      </c>
      <c r="M90" s="16">
        <v>7529</v>
      </c>
      <c r="N90" s="16">
        <v>99</v>
      </c>
    </row>
    <row r="91" spans="2:14" ht="13.5">
      <c r="B91" s="9" t="s">
        <v>62</v>
      </c>
      <c r="C91" s="16">
        <f>SUM(D91:E91)</f>
        <v>4932</v>
      </c>
      <c r="D91" s="16">
        <v>4222</v>
      </c>
      <c r="E91" s="16">
        <v>710</v>
      </c>
      <c r="F91" s="16">
        <f>SUM(G91:H91)</f>
        <v>21482</v>
      </c>
      <c r="G91" s="16">
        <v>19576</v>
      </c>
      <c r="H91" s="16">
        <v>1906</v>
      </c>
      <c r="I91" s="16">
        <f>SUM(J91:K91)</f>
        <v>10744</v>
      </c>
      <c r="J91" s="16">
        <v>9634</v>
      </c>
      <c r="K91" s="16">
        <v>1110</v>
      </c>
      <c r="L91" s="16">
        <f>SUM(M91:N91)</f>
        <v>10738</v>
      </c>
      <c r="M91" s="16">
        <v>9942</v>
      </c>
      <c r="N91" s="16">
        <v>796</v>
      </c>
    </row>
    <row r="92" spans="2:14" ht="13.5" customHeight="1">
      <c r="B92" s="9" t="s">
        <v>63</v>
      </c>
      <c r="C92" s="16">
        <f>SUM(D92:E92)</f>
        <v>2635</v>
      </c>
      <c r="D92" s="16">
        <v>1883</v>
      </c>
      <c r="E92" s="16">
        <v>752</v>
      </c>
      <c r="F92" s="16">
        <f>SUM(G92:H92)</f>
        <v>11136</v>
      </c>
      <c r="G92" s="16">
        <v>8876</v>
      </c>
      <c r="H92" s="16">
        <v>2260</v>
      </c>
      <c r="I92" s="16">
        <f>SUM(J92:K92)</f>
        <v>5518</v>
      </c>
      <c r="J92" s="16">
        <v>4407</v>
      </c>
      <c r="K92" s="16">
        <v>1111</v>
      </c>
      <c r="L92" s="16">
        <f>SUM(M92:N92)</f>
        <v>5618</v>
      </c>
      <c r="M92" s="16">
        <v>4469</v>
      </c>
      <c r="N92" s="16">
        <v>1149</v>
      </c>
    </row>
    <row r="93" spans="2:14" ht="13.5">
      <c r="B93" s="9" t="s">
        <v>64</v>
      </c>
      <c r="C93" s="16">
        <f>SUM(D93:E93)</f>
        <v>2967</v>
      </c>
      <c r="D93" s="16">
        <v>2049</v>
      </c>
      <c r="E93" s="16">
        <v>918</v>
      </c>
      <c r="F93" s="16">
        <f>SUM(G93:H93)</f>
        <v>12487</v>
      </c>
      <c r="G93" s="16">
        <v>9404</v>
      </c>
      <c r="H93" s="16">
        <v>3083</v>
      </c>
      <c r="I93" s="16">
        <f>SUM(J93:K93)</f>
        <v>6260</v>
      </c>
      <c r="J93" s="16">
        <v>4611</v>
      </c>
      <c r="K93" s="16">
        <v>1649</v>
      </c>
      <c r="L93" s="16">
        <f>SUM(M93:N93)</f>
        <v>6227</v>
      </c>
      <c r="M93" s="16">
        <v>4793</v>
      </c>
      <c r="N93" s="16">
        <v>1434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5741</v>
      </c>
      <c r="D95" s="16">
        <f>SUM(D96)</f>
        <v>4891</v>
      </c>
      <c r="E95" s="16">
        <f>SUM(E96)</f>
        <v>850</v>
      </c>
      <c r="F95" s="16">
        <f>SUM(G95:H95)</f>
        <v>21923</v>
      </c>
      <c r="G95" s="16">
        <f>SUM(G96)</f>
        <v>19751</v>
      </c>
      <c r="H95" s="16">
        <f>SUM(H96)</f>
        <v>2172</v>
      </c>
      <c r="I95" s="16">
        <f>SUM(J95:K95)</f>
        <v>10784</v>
      </c>
      <c r="J95" s="16">
        <f>SUM(J96)</f>
        <v>9586</v>
      </c>
      <c r="K95" s="16">
        <f>SUM(K96)</f>
        <v>1198</v>
      </c>
      <c r="L95" s="16">
        <f>SUM(M95:N95)</f>
        <v>11139</v>
      </c>
      <c r="M95" s="16">
        <f>SUM(M96)</f>
        <v>10165</v>
      </c>
      <c r="N95" s="16">
        <f>SUM(N96)</f>
        <v>974</v>
      </c>
    </row>
    <row r="96" spans="2:14" ht="13.5">
      <c r="B96" s="9" t="s">
        <v>66</v>
      </c>
      <c r="C96" s="16">
        <f>SUM(D96:E96)</f>
        <v>5741</v>
      </c>
      <c r="D96" s="16">
        <v>4891</v>
      </c>
      <c r="E96" s="16">
        <v>850</v>
      </c>
      <c r="F96" s="16">
        <f>SUM(G96:H96)</f>
        <v>21923</v>
      </c>
      <c r="G96" s="16">
        <v>19751</v>
      </c>
      <c r="H96" s="16">
        <v>2172</v>
      </c>
      <c r="I96" s="16">
        <f>SUM(J96:K96)</f>
        <v>10784</v>
      </c>
      <c r="J96" s="16">
        <v>9586</v>
      </c>
      <c r="K96" s="16">
        <v>1198</v>
      </c>
      <c r="L96" s="16">
        <f>SUM(M96:N96)</f>
        <v>11139</v>
      </c>
      <c r="M96" s="16">
        <v>10165</v>
      </c>
      <c r="N96" s="16">
        <v>974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19078</v>
      </c>
      <c r="D98" s="16">
        <f>SUM(D99:D103)</f>
        <v>16225</v>
      </c>
      <c r="E98" s="16">
        <f>SUM(E99:E103)</f>
        <v>2853</v>
      </c>
      <c r="F98" s="16">
        <f aca="true" t="shared" si="25" ref="F98:F103">SUM(G98:H98)</f>
        <v>80518</v>
      </c>
      <c r="G98" s="16">
        <f>SUM(G99:G103)</f>
        <v>74585</v>
      </c>
      <c r="H98" s="16">
        <f>SUM(H99:H103)</f>
        <v>5933</v>
      </c>
      <c r="I98" s="16">
        <f aca="true" t="shared" si="26" ref="I98:I103">SUM(J98:K98)</f>
        <v>39834</v>
      </c>
      <c r="J98" s="16">
        <f>SUM(J99:J103)</f>
        <v>36617</v>
      </c>
      <c r="K98" s="16">
        <f>SUM(K99:K103)</f>
        <v>3217</v>
      </c>
      <c r="L98" s="16">
        <f aca="true" t="shared" si="27" ref="L98:L103">SUM(M98:N98)</f>
        <v>40684</v>
      </c>
      <c r="M98" s="16">
        <f>SUM(M99:M103)</f>
        <v>37968</v>
      </c>
      <c r="N98" s="16">
        <f>SUM(N99:N103)</f>
        <v>2716</v>
      </c>
    </row>
    <row r="99" spans="2:14" ht="13.5">
      <c r="B99" s="9" t="s">
        <v>68</v>
      </c>
      <c r="C99" s="16">
        <f t="shared" si="24"/>
        <v>3382</v>
      </c>
      <c r="D99" s="16">
        <v>3294</v>
      </c>
      <c r="E99" s="16">
        <v>88</v>
      </c>
      <c r="F99" s="16">
        <f t="shared" si="25"/>
        <v>15846</v>
      </c>
      <c r="G99" s="16">
        <v>16290</v>
      </c>
      <c r="H99" s="16">
        <v>-444</v>
      </c>
      <c r="I99" s="16">
        <f t="shared" si="26"/>
        <v>7827</v>
      </c>
      <c r="J99" s="16">
        <v>7988</v>
      </c>
      <c r="K99" s="16">
        <v>-161</v>
      </c>
      <c r="L99" s="16">
        <f t="shared" si="27"/>
        <v>8019</v>
      </c>
      <c r="M99" s="16">
        <v>8302</v>
      </c>
      <c r="N99" s="16">
        <v>-283</v>
      </c>
    </row>
    <row r="100" spans="2:14" ht="13.5">
      <c r="B100" s="9" t="s">
        <v>69</v>
      </c>
      <c r="C100" s="16">
        <f t="shared" si="24"/>
        <v>2106</v>
      </c>
      <c r="D100" s="16">
        <v>1804</v>
      </c>
      <c r="E100" s="16">
        <v>302</v>
      </c>
      <c r="F100" s="16">
        <f t="shared" si="25"/>
        <v>9085</v>
      </c>
      <c r="G100" s="16">
        <v>8496</v>
      </c>
      <c r="H100" s="16">
        <v>589</v>
      </c>
      <c r="I100" s="16">
        <f t="shared" si="26"/>
        <v>4467</v>
      </c>
      <c r="J100" s="16">
        <v>4158</v>
      </c>
      <c r="K100" s="16">
        <v>309</v>
      </c>
      <c r="L100" s="16">
        <f t="shared" si="27"/>
        <v>4618</v>
      </c>
      <c r="M100" s="16">
        <v>4338</v>
      </c>
      <c r="N100" s="16">
        <v>280</v>
      </c>
    </row>
    <row r="101" spans="2:14" ht="13.5" customHeight="1">
      <c r="B101" s="9" t="s">
        <v>70</v>
      </c>
      <c r="C101" s="16">
        <f t="shared" si="24"/>
        <v>2146</v>
      </c>
      <c r="D101" s="16">
        <v>1987</v>
      </c>
      <c r="E101" s="16">
        <v>159</v>
      </c>
      <c r="F101" s="16">
        <f t="shared" si="25"/>
        <v>9890</v>
      </c>
      <c r="G101" s="16">
        <v>9620</v>
      </c>
      <c r="H101" s="16">
        <v>270</v>
      </c>
      <c r="I101" s="16">
        <f t="shared" si="26"/>
        <v>4798</v>
      </c>
      <c r="J101" s="16">
        <v>4615</v>
      </c>
      <c r="K101" s="16">
        <v>183</v>
      </c>
      <c r="L101" s="16">
        <f t="shared" si="27"/>
        <v>5092</v>
      </c>
      <c r="M101" s="16">
        <v>5005</v>
      </c>
      <c r="N101" s="16">
        <v>87</v>
      </c>
    </row>
    <row r="102" spans="2:14" ht="13.5">
      <c r="B102" s="9" t="s">
        <v>71</v>
      </c>
      <c r="C102" s="16">
        <f t="shared" si="24"/>
        <v>7284</v>
      </c>
      <c r="D102" s="16">
        <v>5908</v>
      </c>
      <c r="E102" s="16">
        <v>1376</v>
      </c>
      <c r="F102" s="16">
        <f t="shared" si="25"/>
        <v>28073</v>
      </c>
      <c r="G102" s="16">
        <v>25149</v>
      </c>
      <c r="H102" s="16">
        <v>2924</v>
      </c>
      <c r="I102" s="16">
        <f t="shared" si="26"/>
        <v>14004</v>
      </c>
      <c r="J102" s="16">
        <v>12522</v>
      </c>
      <c r="K102" s="16">
        <v>1482</v>
      </c>
      <c r="L102" s="16">
        <f t="shared" si="27"/>
        <v>14069</v>
      </c>
      <c r="M102" s="16">
        <v>12627</v>
      </c>
      <c r="N102" s="16">
        <v>1442</v>
      </c>
    </row>
    <row r="103" spans="2:14" ht="13.5">
      <c r="B103" s="9" t="s">
        <v>143</v>
      </c>
      <c r="C103" s="16">
        <f t="shared" si="24"/>
        <v>4160</v>
      </c>
      <c r="D103" s="16">
        <v>3232</v>
      </c>
      <c r="E103" s="16">
        <v>928</v>
      </c>
      <c r="F103" s="16">
        <f t="shared" si="25"/>
        <v>17624</v>
      </c>
      <c r="G103" s="16">
        <v>15030</v>
      </c>
      <c r="H103" s="16">
        <v>2594</v>
      </c>
      <c r="I103" s="16">
        <f t="shared" si="26"/>
        <v>8738</v>
      </c>
      <c r="J103" s="16">
        <v>7334</v>
      </c>
      <c r="K103" s="16">
        <v>1404</v>
      </c>
      <c r="L103" s="16">
        <f t="shared" si="27"/>
        <v>8886</v>
      </c>
      <c r="M103" s="16">
        <v>7696</v>
      </c>
      <c r="N103" s="16">
        <v>1190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129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111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2106</v>
      </c>
      <c r="D7" s="15">
        <f t="shared" si="0"/>
        <v>1420</v>
      </c>
      <c r="E7" s="15">
        <f t="shared" si="0"/>
        <v>686</v>
      </c>
      <c r="F7" s="15">
        <f t="shared" si="0"/>
        <v>4873</v>
      </c>
      <c r="G7" s="15">
        <f t="shared" si="0"/>
        <v>4682</v>
      </c>
      <c r="H7" s="15">
        <f t="shared" si="0"/>
        <v>191</v>
      </c>
      <c r="I7" s="15">
        <f t="shared" si="0"/>
        <v>2351</v>
      </c>
      <c r="J7" s="15">
        <f t="shared" si="0"/>
        <v>858</v>
      </c>
      <c r="K7" s="15">
        <f t="shared" si="0"/>
        <v>1493</v>
      </c>
      <c r="L7" s="15">
        <f t="shared" si="0"/>
        <v>1684</v>
      </c>
      <c r="M7" s="19"/>
      <c r="N7" s="19"/>
    </row>
    <row r="8" spans="2:14" ht="13.5">
      <c r="B8" s="6" t="s">
        <v>75</v>
      </c>
      <c r="C8" s="15">
        <f aca="true" t="shared" si="1" ref="C8:L8">SUM(C11:C21)</f>
        <v>1526</v>
      </c>
      <c r="D8" s="15">
        <f t="shared" si="1"/>
        <v>1069</v>
      </c>
      <c r="E8" s="15">
        <f t="shared" si="1"/>
        <v>457</v>
      </c>
      <c r="F8" s="15">
        <f t="shared" si="1"/>
        <v>2959</v>
      </c>
      <c r="G8" s="15">
        <f t="shared" si="1"/>
        <v>2956</v>
      </c>
      <c r="H8" s="15">
        <f t="shared" si="1"/>
        <v>3</v>
      </c>
      <c r="I8" s="15">
        <f t="shared" si="1"/>
        <v>1549</v>
      </c>
      <c r="J8" s="15">
        <f t="shared" si="1"/>
        <v>493</v>
      </c>
      <c r="K8" s="15">
        <f t="shared" si="1"/>
        <v>1056</v>
      </c>
      <c r="L8" s="15">
        <f t="shared" si="1"/>
        <v>1059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580</v>
      </c>
      <c r="D9" s="15">
        <f t="shared" si="2"/>
        <v>351</v>
      </c>
      <c r="E9" s="15">
        <f t="shared" si="2"/>
        <v>229</v>
      </c>
      <c r="F9" s="15">
        <f t="shared" si="2"/>
        <v>1914</v>
      </c>
      <c r="G9" s="15">
        <f t="shared" si="2"/>
        <v>1726</v>
      </c>
      <c r="H9" s="15">
        <f t="shared" si="2"/>
        <v>188</v>
      </c>
      <c r="I9" s="15">
        <f t="shared" si="2"/>
        <v>802</v>
      </c>
      <c r="J9" s="15">
        <f t="shared" si="2"/>
        <v>365</v>
      </c>
      <c r="K9" s="15">
        <f t="shared" si="2"/>
        <v>437</v>
      </c>
      <c r="L9" s="15">
        <f t="shared" si="2"/>
        <v>625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370</v>
      </c>
      <c r="D11" s="16">
        <v>203</v>
      </c>
      <c r="E11" s="16">
        <f aca="true" t="shared" si="3" ref="E11:E21">SUM(C11-D11)</f>
        <v>167</v>
      </c>
      <c r="F11" s="16">
        <v>642</v>
      </c>
      <c r="G11" s="16">
        <v>657</v>
      </c>
      <c r="H11" s="16">
        <f aca="true" t="shared" si="4" ref="H11:H21">SUM(F11-G11)</f>
        <v>-15</v>
      </c>
      <c r="I11" s="16">
        <v>350</v>
      </c>
      <c r="J11" s="16">
        <v>89</v>
      </c>
      <c r="K11" s="16">
        <f aca="true" t="shared" si="5" ref="K11:K21">SUM(I11-J11)</f>
        <v>261</v>
      </c>
      <c r="L11" s="16">
        <f aca="true" t="shared" si="6" ref="L11:L21">SUM(H11,K11)</f>
        <v>246</v>
      </c>
      <c r="M11" s="19"/>
      <c r="N11" s="19"/>
    </row>
    <row r="12" spans="2:14" ht="13.5">
      <c r="B12" s="9" t="s">
        <v>4</v>
      </c>
      <c r="C12" s="16">
        <v>375</v>
      </c>
      <c r="D12" s="16">
        <v>311</v>
      </c>
      <c r="E12" s="16">
        <f t="shared" si="3"/>
        <v>64</v>
      </c>
      <c r="F12" s="16">
        <v>744</v>
      </c>
      <c r="G12" s="16">
        <v>677</v>
      </c>
      <c r="H12" s="16">
        <f t="shared" si="4"/>
        <v>67</v>
      </c>
      <c r="I12" s="16">
        <v>329</v>
      </c>
      <c r="J12" s="16">
        <v>88</v>
      </c>
      <c r="K12" s="16">
        <f t="shared" si="5"/>
        <v>241</v>
      </c>
      <c r="L12" s="16">
        <f t="shared" si="6"/>
        <v>308</v>
      </c>
      <c r="M12" s="19"/>
      <c r="N12" s="19"/>
    </row>
    <row r="13" spans="2:14" ht="13.5">
      <c r="B13" s="9" t="s">
        <v>5</v>
      </c>
      <c r="C13" s="16">
        <v>125</v>
      </c>
      <c r="D13" s="16">
        <v>105</v>
      </c>
      <c r="E13" s="16">
        <f t="shared" si="3"/>
        <v>20</v>
      </c>
      <c r="F13" s="16">
        <v>249</v>
      </c>
      <c r="G13" s="16">
        <v>348</v>
      </c>
      <c r="H13" s="16">
        <f t="shared" si="4"/>
        <v>-99</v>
      </c>
      <c r="I13" s="16">
        <v>180</v>
      </c>
      <c r="J13" s="16">
        <v>63</v>
      </c>
      <c r="K13" s="16">
        <f t="shared" si="5"/>
        <v>117</v>
      </c>
      <c r="L13" s="16">
        <f t="shared" si="6"/>
        <v>18</v>
      </c>
      <c r="M13" s="19"/>
      <c r="N13" s="19"/>
    </row>
    <row r="14" spans="2:14" ht="13.5">
      <c r="B14" s="9" t="s">
        <v>6</v>
      </c>
      <c r="C14" s="16">
        <v>105</v>
      </c>
      <c r="D14" s="16">
        <v>72</v>
      </c>
      <c r="E14" s="16">
        <f t="shared" si="3"/>
        <v>33</v>
      </c>
      <c r="F14" s="16">
        <v>215</v>
      </c>
      <c r="G14" s="16">
        <v>251</v>
      </c>
      <c r="H14" s="16">
        <f t="shared" si="4"/>
        <v>-36</v>
      </c>
      <c r="I14" s="16">
        <v>156</v>
      </c>
      <c r="J14" s="16">
        <v>44</v>
      </c>
      <c r="K14" s="16">
        <f t="shared" si="5"/>
        <v>112</v>
      </c>
      <c r="L14" s="16">
        <f t="shared" si="6"/>
        <v>76</v>
      </c>
      <c r="M14" s="19"/>
      <c r="N14" s="19"/>
    </row>
    <row r="15" spans="2:14" ht="13.5">
      <c r="B15" s="9" t="s">
        <v>7</v>
      </c>
      <c r="C15" s="16">
        <v>261</v>
      </c>
      <c r="D15" s="16">
        <v>194</v>
      </c>
      <c r="E15" s="16">
        <f t="shared" si="3"/>
        <v>67</v>
      </c>
      <c r="F15" s="16">
        <v>356</v>
      </c>
      <c r="G15" s="16">
        <v>308</v>
      </c>
      <c r="H15" s="16">
        <f t="shared" si="4"/>
        <v>48</v>
      </c>
      <c r="I15" s="16">
        <v>157</v>
      </c>
      <c r="J15" s="16">
        <v>52</v>
      </c>
      <c r="K15" s="16">
        <f t="shared" si="5"/>
        <v>105</v>
      </c>
      <c r="L15" s="16">
        <f t="shared" si="6"/>
        <v>153</v>
      </c>
      <c r="M15" s="19"/>
      <c r="N15" s="19"/>
    </row>
    <row r="16" spans="2:14" ht="13.5">
      <c r="B16" s="9" t="s">
        <v>8</v>
      </c>
      <c r="C16" s="16">
        <v>35</v>
      </c>
      <c r="D16" s="16">
        <v>14</v>
      </c>
      <c r="E16" s="16">
        <f t="shared" si="3"/>
        <v>21</v>
      </c>
      <c r="F16" s="16">
        <v>111</v>
      </c>
      <c r="G16" s="16">
        <v>82</v>
      </c>
      <c r="H16" s="16">
        <f t="shared" si="4"/>
        <v>29</v>
      </c>
      <c r="I16" s="16">
        <v>56</v>
      </c>
      <c r="J16" s="16">
        <v>25</v>
      </c>
      <c r="K16" s="16">
        <f t="shared" si="5"/>
        <v>31</v>
      </c>
      <c r="L16" s="16">
        <f t="shared" si="6"/>
        <v>60</v>
      </c>
      <c r="M16" s="19"/>
      <c r="N16" s="19"/>
    </row>
    <row r="17" spans="2:14" ht="13.5">
      <c r="B17" s="9" t="s">
        <v>9</v>
      </c>
      <c r="C17" s="16">
        <v>73</v>
      </c>
      <c r="D17" s="16">
        <v>53</v>
      </c>
      <c r="E17" s="16">
        <f t="shared" si="3"/>
        <v>20</v>
      </c>
      <c r="F17" s="16">
        <v>164</v>
      </c>
      <c r="G17" s="16">
        <v>197</v>
      </c>
      <c r="H17" s="16">
        <f t="shared" si="4"/>
        <v>-33</v>
      </c>
      <c r="I17" s="16">
        <v>85</v>
      </c>
      <c r="J17" s="16">
        <v>35</v>
      </c>
      <c r="K17" s="16">
        <f t="shared" si="5"/>
        <v>50</v>
      </c>
      <c r="L17" s="16">
        <f t="shared" si="6"/>
        <v>17</v>
      </c>
      <c r="M17" s="19"/>
      <c r="N17" s="19"/>
    </row>
    <row r="18" spans="2:14" ht="13.5">
      <c r="B18" s="9" t="s">
        <v>10</v>
      </c>
      <c r="C18" s="16">
        <v>52</v>
      </c>
      <c r="D18" s="16">
        <v>30</v>
      </c>
      <c r="E18" s="16">
        <f t="shared" si="3"/>
        <v>22</v>
      </c>
      <c r="F18" s="16">
        <v>135</v>
      </c>
      <c r="G18" s="16">
        <v>118</v>
      </c>
      <c r="H18" s="16">
        <f t="shared" si="4"/>
        <v>17</v>
      </c>
      <c r="I18" s="16">
        <v>63</v>
      </c>
      <c r="J18" s="16">
        <v>18</v>
      </c>
      <c r="K18" s="16">
        <f t="shared" si="5"/>
        <v>45</v>
      </c>
      <c r="L18" s="16">
        <f t="shared" si="6"/>
        <v>62</v>
      </c>
      <c r="M18" s="19"/>
      <c r="N18" s="19"/>
    </row>
    <row r="19" spans="2:14" ht="13.5">
      <c r="B19" s="9" t="s">
        <v>11</v>
      </c>
      <c r="C19" s="16">
        <v>50</v>
      </c>
      <c r="D19" s="16">
        <v>35</v>
      </c>
      <c r="E19" s="16">
        <f t="shared" si="3"/>
        <v>15</v>
      </c>
      <c r="F19" s="16">
        <v>132</v>
      </c>
      <c r="G19" s="16">
        <v>122</v>
      </c>
      <c r="H19" s="16">
        <f t="shared" si="4"/>
        <v>10</v>
      </c>
      <c r="I19" s="16">
        <v>69</v>
      </c>
      <c r="J19" s="16">
        <v>27</v>
      </c>
      <c r="K19" s="16">
        <f t="shared" si="5"/>
        <v>42</v>
      </c>
      <c r="L19" s="16">
        <f t="shared" si="6"/>
        <v>52</v>
      </c>
      <c r="M19" s="19"/>
      <c r="N19" s="19"/>
    </row>
    <row r="20" spans="2:14" ht="13.5">
      <c r="B20" s="9" t="s">
        <v>12</v>
      </c>
      <c r="C20" s="16">
        <v>44</v>
      </c>
      <c r="D20" s="16">
        <v>26</v>
      </c>
      <c r="E20" s="16">
        <f t="shared" si="3"/>
        <v>18</v>
      </c>
      <c r="F20" s="16">
        <v>112</v>
      </c>
      <c r="G20" s="16">
        <v>86</v>
      </c>
      <c r="H20" s="16">
        <f t="shared" si="4"/>
        <v>26</v>
      </c>
      <c r="I20" s="16">
        <v>52</v>
      </c>
      <c r="J20" s="16">
        <v>21</v>
      </c>
      <c r="K20" s="16">
        <f t="shared" si="5"/>
        <v>31</v>
      </c>
      <c r="L20" s="16">
        <f t="shared" si="6"/>
        <v>57</v>
      </c>
      <c r="M20" s="19"/>
      <c r="N20" s="19"/>
    </row>
    <row r="21" spans="2:14" ht="13.5">
      <c r="B21" s="9" t="s">
        <v>86</v>
      </c>
      <c r="C21" s="16">
        <v>36</v>
      </c>
      <c r="D21" s="16">
        <v>26</v>
      </c>
      <c r="E21" s="16">
        <f t="shared" si="3"/>
        <v>10</v>
      </c>
      <c r="F21" s="16">
        <v>99</v>
      </c>
      <c r="G21" s="16">
        <v>110</v>
      </c>
      <c r="H21" s="16">
        <f t="shared" si="4"/>
        <v>-11</v>
      </c>
      <c r="I21" s="16">
        <v>52</v>
      </c>
      <c r="J21" s="16">
        <v>31</v>
      </c>
      <c r="K21" s="16">
        <f t="shared" si="5"/>
        <v>21</v>
      </c>
      <c r="L21" s="16">
        <f t="shared" si="6"/>
        <v>10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55</v>
      </c>
      <c r="D23" s="16">
        <f>SUM(D24:D32)</f>
        <v>23</v>
      </c>
      <c r="E23" s="16">
        <f aca="true" t="shared" si="7" ref="E23:E32">SUM(C23-D23)</f>
        <v>32</v>
      </c>
      <c r="F23" s="16">
        <f>SUM(F24:F32)</f>
        <v>222</v>
      </c>
      <c r="G23" s="16">
        <f>SUM(G24:G32)</f>
        <v>187</v>
      </c>
      <c r="H23" s="16">
        <f aca="true" t="shared" si="8" ref="H23:H32">SUM(F23-G23)</f>
        <v>35</v>
      </c>
      <c r="I23" s="16">
        <f>SUM(I24:I32)</f>
        <v>94</v>
      </c>
      <c r="J23" s="16">
        <f>SUM(J24:J32)</f>
        <v>41</v>
      </c>
      <c r="K23" s="16">
        <f aca="true" t="shared" si="9" ref="K23:K32">SUM(I23-J23)</f>
        <v>53</v>
      </c>
      <c r="L23" s="16">
        <f aca="true" t="shared" si="10" ref="L23:L32">SUM(H23,K23)</f>
        <v>88</v>
      </c>
      <c r="M23" s="19"/>
      <c r="N23" s="19"/>
    </row>
    <row r="24" spans="2:14" ht="13.5">
      <c r="B24" s="9" t="s">
        <v>14</v>
      </c>
      <c r="C24" s="16">
        <v>1</v>
      </c>
      <c r="D24" s="16">
        <v>1</v>
      </c>
      <c r="E24" s="16">
        <f t="shared" si="7"/>
        <v>0</v>
      </c>
      <c r="F24" s="16">
        <v>9</v>
      </c>
      <c r="G24" s="16">
        <v>19</v>
      </c>
      <c r="H24" s="16">
        <f t="shared" si="8"/>
        <v>-10</v>
      </c>
      <c r="I24" s="16">
        <v>6</v>
      </c>
      <c r="J24" s="16">
        <v>5</v>
      </c>
      <c r="K24" s="16">
        <f t="shared" si="9"/>
        <v>1</v>
      </c>
      <c r="L24" s="16">
        <f t="shared" si="10"/>
        <v>-9</v>
      </c>
      <c r="M24" s="19"/>
      <c r="N24" s="19"/>
    </row>
    <row r="25" spans="2:14" ht="13.5">
      <c r="B25" s="9" t="s">
        <v>15</v>
      </c>
      <c r="C25" s="16">
        <v>2</v>
      </c>
      <c r="D25" s="16">
        <v>3</v>
      </c>
      <c r="E25" s="16">
        <f t="shared" si="7"/>
        <v>-1</v>
      </c>
      <c r="F25" s="16">
        <v>16</v>
      </c>
      <c r="G25" s="16">
        <v>27</v>
      </c>
      <c r="H25" s="16">
        <f t="shared" si="8"/>
        <v>-11</v>
      </c>
      <c r="I25" s="16">
        <v>17</v>
      </c>
      <c r="J25" s="16">
        <v>7</v>
      </c>
      <c r="K25" s="16">
        <f t="shared" si="9"/>
        <v>10</v>
      </c>
      <c r="L25" s="16">
        <f t="shared" si="10"/>
        <v>-1</v>
      </c>
      <c r="M25" s="19"/>
      <c r="N25" s="19"/>
    </row>
    <row r="26" spans="2:14" ht="12.75" customHeight="1">
      <c r="B26" s="9" t="s">
        <v>16</v>
      </c>
      <c r="C26" s="16">
        <v>14</v>
      </c>
      <c r="D26" s="16">
        <v>2</v>
      </c>
      <c r="E26" s="16">
        <f t="shared" si="7"/>
        <v>12</v>
      </c>
      <c r="F26" s="16">
        <v>58</v>
      </c>
      <c r="G26" s="16">
        <v>35</v>
      </c>
      <c r="H26" s="16">
        <f t="shared" si="8"/>
        <v>23</v>
      </c>
      <c r="I26" s="16">
        <v>19</v>
      </c>
      <c r="J26" s="16">
        <v>7</v>
      </c>
      <c r="K26" s="16">
        <f t="shared" si="9"/>
        <v>12</v>
      </c>
      <c r="L26" s="16">
        <f t="shared" si="10"/>
        <v>35</v>
      </c>
      <c r="M26" s="19"/>
      <c r="N26" s="19"/>
    </row>
    <row r="27" spans="2:14" ht="13.5">
      <c r="B27" s="9" t="s">
        <v>17</v>
      </c>
      <c r="C27" s="16">
        <v>5</v>
      </c>
      <c r="D27" s="16">
        <v>4</v>
      </c>
      <c r="E27" s="16">
        <f t="shared" si="7"/>
        <v>1</v>
      </c>
      <c r="F27" s="16">
        <v>29</v>
      </c>
      <c r="G27" s="16">
        <v>29</v>
      </c>
      <c r="H27" s="16">
        <f t="shared" si="8"/>
        <v>0</v>
      </c>
      <c r="I27" s="16">
        <v>19</v>
      </c>
      <c r="J27" s="16">
        <v>6</v>
      </c>
      <c r="K27" s="16">
        <f t="shared" si="9"/>
        <v>13</v>
      </c>
      <c r="L27" s="16">
        <f t="shared" si="10"/>
        <v>13</v>
      </c>
      <c r="M27" s="19"/>
      <c r="N27" s="19"/>
    </row>
    <row r="28" spans="2:14" ht="13.5">
      <c r="B28" s="9" t="s">
        <v>18</v>
      </c>
      <c r="C28" s="16">
        <v>2</v>
      </c>
      <c r="D28" s="16">
        <v>1</v>
      </c>
      <c r="E28" s="16">
        <f t="shared" si="7"/>
        <v>1</v>
      </c>
      <c r="F28" s="16">
        <v>17</v>
      </c>
      <c r="G28" s="16">
        <v>13</v>
      </c>
      <c r="H28" s="16">
        <f t="shared" si="8"/>
        <v>4</v>
      </c>
      <c r="I28" s="16">
        <v>5</v>
      </c>
      <c r="J28" s="16">
        <v>5</v>
      </c>
      <c r="K28" s="16">
        <f t="shared" si="9"/>
        <v>0</v>
      </c>
      <c r="L28" s="16">
        <f t="shared" si="10"/>
        <v>4</v>
      </c>
      <c r="M28" s="19"/>
      <c r="N28" s="19"/>
    </row>
    <row r="29" spans="2:14" ht="13.5">
      <c r="B29" s="9" t="s">
        <v>19</v>
      </c>
      <c r="C29" s="16">
        <v>9</v>
      </c>
      <c r="D29" s="16">
        <v>3</v>
      </c>
      <c r="E29" s="16">
        <f t="shared" si="7"/>
        <v>6</v>
      </c>
      <c r="F29" s="16">
        <v>28</v>
      </c>
      <c r="G29" s="16">
        <v>12</v>
      </c>
      <c r="H29" s="16">
        <f t="shared" si="8"/>
        <v>16</v>
      </c>
      <c r="I29" s="16">
        <v>10</v>
      </c>
      <c r="J29" s="16">
        <v>5</v>
      </c>
      <c r="K29" s="16">
        <f t="shared" si="9"/>
        <v>5</v>
      </c>
      <c r="L29" s="16">
        <f t="shared" si="10"/>
        <v>21</v>
      </c>
      <c r="M29" s="19"/>
      <c r="N29" s="19"/>
    </row>
    <row r="30" spans="2:14" ht="12.75" customHeight="1">
      <c r="B30" s="9" t="s">
        <v>20</v>
      </c>
      <c r="C30" s="16">
        <v>14</v>
      </c>
      <c r="D30" s="16">
        <v>4</v>
      </c>
      <c r="E30" s="16">
        <f t="shared" si="7"/>
        <v>10</v>
      </c>
      <c r="F30" s="16">
        <v>40</v>
      </c>
      <c r="G30" s="16">
        <v>17</v>
      </c>
      <c r="H30" s="16">
        <f t="shared" si="8"/>
        <v>23</v>
      </c>
      <c r="I30" s="16">
        <v>15</v>
      </c>
      <c r="J30" s="16">
        <v>2</v>
      </c>
      <c r="K30" s="16">
        <f t="shared" si="9"/>
        <v>13</v>
      </c>
      <c r="L30" s="16">
        <f t="shared" si="10"/>
        <v>36</v>
      </c>
      <c r="M30" s="19"/>
      <c r="N30" s="19"/>
    </row>
    <row r="31" spans="2:14" ht="13.5" customHeight="1">
      <c r="B31" s="9" t="s">
        <v>21</v>
      </c>
      <c r="C31" s="16">
        <v>1</v>
      </c>
      <c r="D31" s="16">
        <v>0</v>
      </c>
      <c r="E31" s="16">
        <f t="shared" si="7"/>
        <v>1</v>
      </c>
      <c r="F31" s="16">
        <v>9</v>
      </c>
      <c r="G31" s="16">
        <v>7</v>
      </c>
      <c r="H31" s="16">
        <f t="shared" si="8"/>
        <v>2</v>
      </c>
      <c r="I31" s="16">
        <v>1</v>
      </c>
      <c r="J31" s="16">
        <v>3</v>
      </c>
      <c r="K31" s="16">
        <f t="shared" si="9"/>
        <v>-2</v>
      </c>
      <c r="L31" s="16">
        <f t="shared" si="10"/>
        <v>0</v>
      </c>
      <c r="M31" s="19"/>
      <c r="N31" s="19"/>
    </row>
    <row r="32" spans="2:14" ht="13.5">
      <c r="B32" s="9" t="s">
        <v>82</v>
      </c>
      <c r="C32" s="16">
        <v>7</v>
      </c>
      <c r="D32" s="16">
        <v>5</v>
      </c>
      <c r="E32" s="16">
        <f t="shared" si="7"/>
        <v>2</v>
      </c>
      <c r="F32" s="16">
        <v>16</v>
      </c>
      <c r="G32" s="16">
        <v>28</v>
      </c>
      <c r="H32" s="16">
        <f t="shared" si="8"/>
        <v>-12</v>
      </c>
      <c r="I32" s="16">
        <v>2</v>
      </c>
      <c r="J32" s="16">
        <v>1</v>
      </c>
      <c r="K32" s="16">
        <f t="shared" si="9"/>
        <v>1</v>
      </c>
      <c r="L32" s="16">
        <f t="shared" si="10"/>
        <v>-11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69</v>
      </c>
      <c r="D34" s="16">
        <f>SUM(D35:D38)</f>
        <v>30</v>
      </c>
      <c r="E34" s="16">
        <f>SUM(C34-D34)</f>
        <v>39</v>
      </c>
      <c r="F34" s="16">
        <f>SUM(F35:F38)</f>
        <v>220</v>
      </c>
      <c r="G34" s="16">
        <f>SUM(G35:G38)</f>
        <v>127</v>
      </c>
      <c r="H34" s="16">
        <f>SUM(F34-G34)</f>
        <v>93</v>
      </c>
      <c r="I34" s="16">
        <f>SUM(I35:I38)</f>
        <v>67</v>
      </c>
      <c r="J34" s="16">
        <f>SUM(J35:J38)</f>
        <v>33</v>
      </c>
      <c r="K34" s="16">
        <f>SUM(I34-J34)</f>
        <v>34</v>
      </c>
      <c r="L34" s="16">
        <f>SUM(H34,K34)</f>
        <v>127</v>
      </c>
      <c r="M34" s="19"/>
      <c r="N34" s="19"/>
    </row>
    <row r="35" spans="2:14" ht="13.5">
      <c r="B35" s="9" t="s">
        <v>23</v>
      </c>
      <c r="C35" s="16">
        <v>11</v>
      </c>
      <c r="D35" s="16">
        <v>4</v>
      </c>
      <c r="E35" s="16">
        <f>SUM(C35-D35)</f>
        <v>7</v>
      </c>
      <c r="F35" s="16">
        <v>52</v>
      </c>
      <c r="G35" s="16">
        <v>34</v>
      </c>
      <c r="H35" s="16">
        <f>SUM(F35-G35)</f>
        <v>18</v>
      </c>
      <c r="I35" s="16">
        <v>22</v>
      </c>
      <c r="J35" s="16">
        <v>12</v>
      </c>
      <c r="K35" s="16">
        <f>SUM(I35-J35)</f>
        <v>10</v>
      </c>
      <c r="L35" s="16">
        <f>SUM(H35,K35)</f>
        <v>28</v>
      </c>
      <c r="M35" s="19"/>
      <c r="N35" s="19"/>
    </row>
    <row r="36" spans="2:14" ht="13.5">
      <c r="B36" s="9" t="s">
        <v>24</v>
      </c>
      <c r="C36" s="16">
        <v>0</v>
      </c>
      <c r="D36" s="16">
        <v>1</v>
      </c>
      <c r="E36" s="16">
        <f>SUM(C36-D36)</f>
        <v>-1</v>
      </c>
      <c r="F36" s="16">
        <v>10</v>
      </c>
      <c r="G36" s="16">
        <v>10</v>
      </c>
      <c r="H36" s="16">
        <f>SUM(F36-G36)</f>
        <v>0</v>
      </c>
      <c r="I36" s="16">
        <v>3</v>
      </c>
      <c r="J36" s="16">
        <v>7</v>
      </c>
      <c r="K36" s="16">
        <f>SUM(I36-J36)</f>
        <v>-4</v>
      </c>
      <c r="L36" s="16">
        <f>SUM(H36,K36)</f>
        <v>-4</v>
      </c>
      <c r="M36" s="19"/>
      <c r="N36" s="19"/>
    </row>
    <row r="37" spans="2:14" ht="13.5">
      <c r="B37" s="9" t="s">
        <v>25</v>
      </c>
      <c r="C37" s="16">
        <v>4</v>
      </c>
      <c r="D37" s="16">
        <v>1</v>
      </c>
      <c r="E37" s="16">
        <f>SUM(C37-D37)</f>
        <v>3</v>
      </c>
      <c r="F37" s="16">
        <v>36</v>
      </c>
      <c r="G37" s="16">
        <v>26</v>
      </c>
      <c r="H37" s="16">
        <f>SUM(F37-G37)</f>
        <v>10</v>
      </c>
      <c r="I37" s="16">
        <v>16</v>
      </c>
      <c r="J37" s="16">
        <v>6</v>
      </c>
      <c r="K37" s="16">
        <f>SUM(I37-J37)</f>
        <v>10</v>
      </c>
      <c r="L37" s="16">
        <f>SUM(H37,K37)</f>
        <v>20</v>
      </c>
      <c r="M37" s="19"/>
      <c r="N37" s="19"/>
    </row>
    <row r="38" spans="2:14" ht="13.5">
      <c r="B38" s="9" t="s">
        <v>26</v>
      </c>
      <c r="C38" s="16">
        <v>54</v>
      </c>
      <c r="D38" s="16">
        <v>24</v>
      </c>
      <c r="E38" s="16">
        <f>SUM(C38-D38)</f>
        <v>30</v>
      </c>
      <c r="F38" s="16">
        <v>122</v>
      </c>
      <c r="G38" s="16">
        <v>57</v>
      </c>
      <c r="H38" s="16">
        <f>SUM(F38-G38)</f>
        <v>65</v>
      </c>
      <c r="I38" s="16">
        <v>26</v>
      </c>
      <c r="J38" s="16">
        <v>8</v>
      </c>
      <c r="K38" s="16">
        <f>SUM(I38-J38)</f>
        <v>18</v>
      </c>
      <c r="L38" s="16">
        <f>SUM(H38,K38)</f>
        <v>83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32</v>
      </c>
      <c r="D40" s="16">
        <f>SUM(D41:D45)</f>
        <v>14</v>
      </c>
      <c r="E40" s="16">
        <f aca="true" t="shared" si="11" ref="E40:E45">SUM(C40-D40)</f>
        <v>18</v>
      </c>
      <c r="F40" s="16">
        <f>SUM(F41:F45)</f>
        <v>126</v>
      </c>
      <c r="G40" s="16">
        <f>SUM(G41:G45)</f>
        <v>132</v>
      </c>
      <c r="H40" s="16">
        <f aca="true" t="shared" si="12" ref="H40:H45">SUM(F40-G40)</f>
        <v>-6</v>
      </c>
      <c r="I40" s="16">
        <f>SUM(I41:I45)</f>
        <v>34</v>
      </c>
      <c r="J40" s="16">
        <f>SUM(J41:J45)</f>
        <v>24</v>
      </c>
      <c r="K40" s="16">
        <f aca="true" t="shared" si="13" ref="K40:K45">SUM(I40-J40)</f>
        <v>10</v>
      </c>
      <c r="L40" s="16">
        <f aca="true" t="shared" si="14" ref="L40:L45">SUM(H40,K40)</f>
        <v>4</v>
      </c>
      <c r="M40" s="19"/>
      <c r="N40" s="19"/>
    </row>
    <row r="41" spans="2:14" ht="13.5">
      <c r="B41" s="9" t="s">
        <v>77</v>
      </c>
      <c r="C41" s="16">
        <v>2</v>
      </c>
      <c r="D41" s="16">
        <v>5</v>
      </c>
      <c r="E41" s="16">
        <f t="shared" si="11"/>
        <v>-3</v>
      </c>
      <c r="F41" s="16">
        <v>19</v>
      </c>
      <c r="G41" s="16">
        <v>25</v>
      </c>
      <c r="H41" s="16">
        <f t="shared" si="12"/>
        <v>-6</v>
      </c>
      <c r="I41" s="16">
        <v>7</v>
      </c>
      <c r="J41" s="16">
        <v>8</v>
      </c>
      <c r="K41" s="16">
        <f t="shared" si="13"/>
        <v>-1</v>
      </c>
      <c r="L41" s="16">
        <f t="shared" si="14"/>
        <v>-7</v>
      </c>
      <c r="M41" s="19"/>
      <c r="N41" s="19"/>
    </row>
    <row r="42" spans="2:14" ht="13.5" customHeight="1">
      <c r="B42" s="9" t="s">
        <v>28</v>
      </c>
      <c r="C42" s="16">
        <v>3</v>
      </c>
      <c r="D42" s="16">
        <v>0</v>
      </c>
      <c r="E42" s="16">
        <f t="shared" si="11"/>
        <v>3</v>
      </c>
      <c r="F42" s="16">
        <v>4</v>
      </c>
      <c r="G42" s="16">
        <v>6</v>
      </c>
      <c r="H42" s="16">
        <f t="shared" si="12"/>
        <v>-2</v>
      </c>
      <c r="I42" s="16">
        <v>2</v>
      </c>
      <c r="J42" s="16">
        <v>2</v>
      </c>
      <c r="K42" s="16">
        <f t="shared" si="13"/>
        <v>0</v>
      </c>
      <c r="L42" s="16">
        <f t="shared" si="14"/>
        <v>-2</v>
      </c>
      <c r="M42" s="19"/>
      <c r="N42" s="19"/>
    </row>
    <row r="43" spans="2:14" ht="13.5" customHeight="1">
      <c r="B43" s="9" t="s">
        <v>29</v>
      </c>
      <c r="C43" s="16">
        <v>9</v>
      </c>
      <c r="D43" s="16">
        <v>4</v>
      </c>
      <c r="E43" s="16">
        <f t="shared" si="11"/>
        <v>5</v>
      </c>
      <c r="F43" s="16">
        <v>27</v>
      </c>
      <c r="G43" s="16">
        <v>10</v>
      </c>
      <c r="H43" s="16">
        <f t="shared" si="12"/>
        <v>17</v>
      </c>
      <c r="I43" s="16">
        <v>5</v>
      </c>
      <c r="J43" s="16">
        <v>2</v>
      </c>
      <c r="K43" s="16">
        <f t="shared" si="13"/>
        <v>3</v>
      </c>
      <c r="L43" s="16">
        <f t="shared" si="14"/>
        <v>20</v>
      </c>
      <c r="M43" s="19"/>
      <c r="N43" s="19"/>
    </row>
    <row r="44" spans="2:14" ht="13.5">
      <c r="B44" s="9" t="s">
        <v>87</v>
      </c>
      <c r="C44" s="16">
        <v>11</v>
      </c>
      <c r="D44" s="16">
        <v>3</v>
      </c>
      <c r="E44" s="16">
        <f t="shared" si="11"/>
        <v>8</v>
      </c>
      <c r="F44" s="16">
        <v>52</v>
      </c>
      <c r="G44" s="16">
        <v>72</v>
      </c>
      <c r="H44" s="16">
        <f t="shared" si="12"/>
        <v>-20</v>
      </c>
      <c r="I44" s="16">
        <v>7</v>
      </c>
      <c r="J44" s="16">
        <v>3</v>
      </c>
      <c r="K44" s="16">
        <f t="shared" si="13"/>
        <v>4</v>
      </c>
      <c r="L44" s="16">
        <f t="shared" si="14"/>
        <v>-16</v>
      </c>
      <c r="M44" s="19"/>
      <c r="N44" s="19"/>
    </row>
    <row r="45" spans="2:14" ht="13.5">
      <c r="B45" s="9" t="s">
        <v>30</v>
      </c>
      <c r="C45" s="16">
        <v>7</v>
      </c>
      <c r="D45" s="16">
        <v>2</v>
      </c>
      <c r="E45" s="16">
        <f t="shared" si="11"/>
        <v>5</v>
      </c>
      <c r="F45" s="16">
        <v>24</v>
      </c>
      <c r="G45" s="16">
        <v>19</v>
      </c>
      <c r="H45" s="16">
        <f t="shared" si="12"/>
        <v>5</v>
      </c>
      <c r="I45" s="16">
        <v>13</v>
      </c>
      <c r="J45" s="16">
        <v>9</v>
      </c>
      <c r="K45" s="16">
        <f t="shared" si="13"/>
        <v>4</v>
      </c>
      <c r="L45" s="16">
        <f t="shared" si="14"/>
        <v>9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47</v>
      </c>
      <c r="D47" s="16">
        <f>SUM(D48:D53)</f>
        <v>39</v>
      </c>
      <c r="E47" s="16">
        <f aca="true" t="shared" si="15" ref="E47:E53">SUM(C47-D47)</f>
        <v>8</v>
      </c>
      <c r="F47" s="16">
        <f>SUM(F48:F53)</f>
        <v>136</v>
      </c>
      <c r="G47" s="16">
        <f>SUM(G48:G53)</f>
        <v>147</v>
      </c>
      <c r="H47" s="16">
        <f aca="true" t="shared" si="16" ref="H47:H53">SUM(F47-G47)</f>
        <v>-11</v>
      </c>
      <c r="I47" s="16">
        <f>SUM(I48:I53)</f>
        <v>60</v>
      </c>
      <c r="J47" s="16">
        <f>SUM(J48:J53)</f>
        <v>25</v>
      </c>
      <c r="K47" s="16">
        <f aca="true" t="shared" si="17" ref="K47:K53">SUM(I47-J47)</f>
        <v>35</v>
      </c>
      <c r="L47" s="16">
        <f aca="true" t="shared" si="18" ref="L47:L53">SUM(H47,K47)</f>
        <v>24</v>
      </c>
      <c r="M47" s="19"/>
      <c r="N47" s="19"/>
    </row>
    <row r="48" spans="2:14" ht="13.5">
      <c r="B48" s="9" t="s">
        <v>32</v>
      </c>
      <c r="C48" s="16">
        <v>22</v>
      </c>
      <c r="D48" s="16">
        <v>29</v>
      </c>
      <c r="E48" s="16">
        <f t="shared" si="15"/>
        <v>-7</v>
      </c>
      <c r="F48" s="16">
        <v>55</v>
      </c>
      <c r="G48" s="16">
        <v>80</v>
      </c>
      <c r="H48" s="16">
        <f t="shared" si="16"/>
        <v>-25</v>
      </c>
      <c r="I48" s="16">
        <v>16</v>
      </c>
      <c r="J48" s="16">
        <v>6</v>
      </c>
      <c r="K48" s="16">
        <f t="shared" si="17"/>
        <v>10</v>
      </c>
      <c r="L48" s="16">
        <f t="shared" si="18"/>
        <v>-15</v>
      </c>
      <c r="M48" s="19"/>
      <c r="N48" s="19"/>
    </row>
    <row r="49" spans="2:14" ht="13.5">
      <c r="B49" s="9" t="s">
        <v>33</v>
      </c>
      <c r="C49" s="16">
        <v>6</v>
      </c>
      <c r="D49" s="16">
        <v>3</v>
      </c>
      <c r="E49" s="16">
        <f t="shared" si="15"/>
        <v>3</v>
      </c>
      <c r="F49" s="16">
        <v>15</v>
      </c>
      <c r="G49" s="16">
        <v>17</v>
      </c>
      <c r="H49" s="16">
        <f t="shared" si="16"/>
        <v>-2</v>
      </c>
      <c r="I49" s="16">
        <v>9</v>
      </c>
      <c r="J49" s="16">
        <v>3</v>
      </c>
      <c r="K49" s="16">
        <f t="shared" si="17"/>
        <v>6</v>
      </c>
      <c r="L49" s="16">
        <f t="shared" si="18"/>
        <v>4</v>
      </c>
      <c r="M49" s="19"/>
      <c r="N49" s="19"/>
    </row>
    <row r="50" spans="2:14" ht="13.5">
      <c r="B50" s="9" t="s">
        <v>34</v>
      </c>
      <c r="C50" s="16">
        <v>17</v>
      </c>
      <c r="D50" s="16">
        <v>4</v>
      </c>
      <c r="E50" s="16">
        <f t="shared" si="15"/>
        <v>13</v>
      </c>
      <c r="F50" s="16">
        <v>52</v>
      </c>
      <c r="G50" s="16">
        <v>33</v>
      </c>
      <c r="H50" s="16">
        <f t="shared" si="16"/>
        <v>19</v>
      </c>
      <c r="I50" s="16">
        <v>26</v>
      </c>
      <c r="J50" s="16">
        <v>9</v>
      </c>
      <c r="K50" s="16">
        <f t="shared" si="17"/>
        <v>17</v>
      </c>
      <c r="L50" s="16">
        <f t="shared" si="18"/>
        <v>36</v>
      </c>
      <c r="M50" s="19"/>
      <c r="N50" s="19"/>
    </row>
    <row r="51" spans="2:14" ht="13.5">
      <c r="B51" s="9" t="s">
        <v>35</v>
      </c>
      <c r="C51" s="16">
        <v>2</v>
      </c>
      <c r="D51" s="16">
        <v>2</v>
      </c>
      <c r="E51" s="16">
        <f t="shared" si="15"/>
        <v>0</v>
      </c>
      <c r="F51" s="16">
        <v>5</v>
      </c>
      <c r="G51" s="16">
        <v>7</v>
      </c>
      <c r="H51" s="16">
        <f t="shared" si="16"/>
        <v>-2</v>
      </c>
      <c r="I51" s="16">
        <v>2</v>
      </c>
      <c r="J51" s="16">
        <v>3</v>
      </c>
      <c r="K51" s="16">
        <f t="shared" si="17"/>
        <v>-1</v>
      </c>
      <c r="L51" s="16">
        <f t="shared" si="18"/>
        <v>-3</v>
      </c>
      <c r="M51" s="19"/>
      <c r="N51" s="19"/>
    </row>
    <row r="52" spans="2:14" ht="13.5">
      <c r="B52" s="9" t="s">
        <v>36</v>
      </c>
      <c r="C52" s="16">
        <v>0</v>
      </c>
      <c r="D52" s="16">
        <v>1</v>
      </c>
      <c r="E52" s="16">
        <f t="shared" si="15"/>
        <v>-1</v>
      </c>
      <c r="F52" s="16">
        <v>3</v>
      </c>
      <c r="G52" s="16">
        <v>4</v>
      </c>
      <c r="H52" s="16">
        <f t="shared" si="16"/>
        <v>-1</v>
      </c>
      <c r="I52" s="16">
        <v>3</v>
      </c>
      <c r="J52" s="16">
        <v>3</v>
      </c>
      <c r="K52" s="16">
        <f t="shared" si="17"/>
        <v>0</v>
      </c>
      <c r="L52" s="16">
        <f t="shared" si="18"/>
        <v>-1</v>
      </c>
      <c r="M52" s="19"/>
      <c r="N52" s="19"/>
    </row>
    <row r="53" spans="2:14" ht="13.5">
      <c r="B53" s="9" t="s">
        <v>37</v>
      </c>
      <c r="C53" s="16">
        <v>0</v>
      </c>
      <c r="D53" s="16">
        <v>0</v>
      </c>
      <c r="E53" s="16">
        <f t="shared" si="15"/>
        <v>0</v>
      </c>
      <c r="F53" s="16">
        <v>6</v>
      </c>
      <c r="G53" s="16">
        <v>6</v>
      </c>
      <c r="H53" s="16">
        <f t="shared" si="16"/>
        <v>0</v>
      </c>
      <c r="I53" s="16">
        <v>4</v>
      </c>
      <c r="J53" s="16">
        <v>1</v>
      </c>
      <c r="K53" s="16">
        <f t="shared" si="17"/>
        <v>3</v>
      </c>
      <c r="L53" s="16">
        <f t="shared" si="18"/>
        <v>3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10</v>
      </c>
      <c r="D55" s="16">
        <f>SUM(D56:D59)</f>
        <v>13</v>
      </c>
      <c r="E55" s="16">
        <f>SUM(C55-D55)</f>
        <v>-3</v>
      </c>
      <c r="F55" s="16">
        <f>SUM(F56:F59)</f>
        <v>47</v>
      </c>
      <c r="G55" s="16">
        <f>SUM(G56:G59)</f>
        <v>97</v>
      </c>
      <c r="H55" s="16">
        <f>SUM(F55-G55)</f>
        <v>-50</v>
      </c>
      <c r="I55" s="16">
        <f>SUM(I56:I59)</f>
        <v>40</v>
      </c>
      <c r="J55" s="16">
        <f>SUM(J56:J59)</f>
        <v>36</v>
      </c>
      <c r="K55" s="16">
        <f>SUM(I55-J55)</f>
        <v>4</v>
      </c>
      <c r="L55" s="16">
        <f>SUM(H55,K55)</f>
        <v>-46</v>
      </c>
      <c r="M55" s="19"/>
      <c r="N55" s="19"/>
    </row>
    <row r="56" spans="2:14" ht="13.5">
      <c r="B56" s="9" t="s">
        <v>39</v>
      </c>
      <c r="C56" s="16">
        <v>0</v>
      </c>
      <c r="D56" s="16">
        <v>1</v>
      </c>
      <c r="E56" s="16">
        <f>SUM(C56-D56)</f>
        <v>-1</v>
      </c>
      <c r="F56" s="16">
        <v>2</v>
      </c>
      <c r="G56" s="16">
        <v>11</v>
      </c>
      <c r="H56" s="16">
        <f>SUM(F56-G56)</f>
        <v>-9</v>
      </c>
      <c r="I56" s="16">
        <v>5</v>
      </c>
      <c r="J56" s="16">
        <v>4</v>
      </c>
      <c r="K56" s="16">
        <f>SUM(I56-J56)</f>
        <v>1</v>
      </c>
      <c r="L56" s="16">
        <f>SUM(H56,K56)</f>
        <v>-8</v>
      </c>
      <c r="M56" s="19"/>
      <c r="N56" s="19"/>
    </row>
    <row r="57" spans="2:14" ht="13.5" customHeight="1">
      <c r="B57" s="9" t="s">
        <v>41</v>
      </c>
      <c r="C57" s="16">
        <v>3</v>
      </c>
      <c r="D57" s="16">
        <v>6</v>
      </c>
      <c r="E57" s="16">
        <f>SUM(C57-D57)</f>
        <v>-3</v>
      </c>
      <c r="F57" s="16">
        <v>17</v>
      </c>
      <c r="G57" s="16">
        <v>50</v>
      </c>
      <c r="H57" s="16">
        <f>SUM(F57-G57)</f>
        <v>-33</v>
      </c>
      <c r="I57" s="16">
        <v>12</v>
      </c>
      <c r="J57" s="16">
        <v>19</v>
      </c>
      <c r="K57" s="16">
        <f>SUM(I57-J57)</f>
        <v>-7</v>
      </c>
      <c r="L57" s="16">
        <f>SUM(H57,K57)</f>
        <v>-40</v>
      </c>
      <c r="M57" s="19"/>
      <c r="N57" s="19"/>
    </row>
    <row r="58" spans="2:14" ht="13.5">
      <c r="B58" s="9" t="s">
        <v>40</v>
      </c>
      <c r="C58" s="16">
        <v>1</v>
      </c>
      <c r="D58" s="16">
        <v>2</v>
      </c>
      <c r="E58" s="16">
        <f>SUM(C58-D58)</f>
        <v>-1</v>
      </c>
      <c r="F58" s="16">
        <v>6</v>
      </c>
      <c r="G58" s="16">
        <v>12</v>
      </c>
      <c r="H58" s="16">
        <f>SUM(F58-G58)</f>
        <v>-6</v>
      </c>
      <c r="I58" s="16">
        <v>7</v>
      </c>
      <c r="J58" s="16">
        <v>5</v>
      </c>
      <c r="K58" s="16">
        <f>SUM(I58-J58)</f>
        <v>2</v>
      </c>
      <c r="L58" s="16">
        <f>SUM(H58,K58)</f>
        <v>-4</v>
      </c>
      <c r="M58" s="19"/>
      <c r="N58" s="19"/>
    </row>
    <row r="59" spans="2:14" ht="13.5">
      <c r="B59" s="9" t="s">
        <v>78</v>
      </c>
      <c r="C59" s="16">
        <v>6</v>
      </c>
      <c r="D59" s="16">
        <v>4</v>
      </c>
      <c r="E59" s="16">
        <f>SUM(C59-D59)</f>
        <v>2</v>
      </c>
      <c r="F59" s="16">
        <v>22</v>
      </c>
      <c r="G59" s="16">
        <v>24</v>
      </c>
      <c r="H59" s="16">
        <f>SUM(F59-G59)</f>
        <v>-2</v>
      </c>
      <c r="I59" s="16">
        <v>16</v>
      </c>
      <c r="J59" s="16">
        <v>8</v>
      </c>
      <c r="K59" s="16">
        <f>SUM(I59-J59)</f>
        <v>8</v>
      </c>
      <c r="L59" s="16">
        <f>SUM(H59,K59)</f>
        <v>6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4</v>
      </c>
      <c r="D61" s="16">
        <f>SUM(D62)</f>
        <v>8</v>
      </c>
      <c r="E61" s="16">
        <f>SUM(C61-D61)</f>
        <v>-4</v>
      </c>
      <c r="F61" s="16">
        <f>SUM(F62)</f>
        <v>31</v>
      </c>
      <c r="G61" s="16">
        <f>SUM(G62)</f>
        <v>50</v>
      </c>
      <c r="H61" s="16">
        <f>SUM(F61-G61)</f>
        <v>-19</v>
      </c>
      <c r="I61" s="16">
        <f>SUM(I62)</f>
        <v>22</v>
      </c>
      <c r="J61" s="16">
        <f>SUM(J62)</f>
        <v>14</v>
      </c>
      <c r="K61" s="16">
        <f>SUM(I61-J61)</f>
        <v>8</v>
      </c>
      <c r="L61" s="16">
        <f>SUM(H61,K61)</f>
        <v>-11</v>
      </c>
      <c r="M61" s="19"/>
      <c r="N61" s="19"/>
    </row>
    <row r="62" spans="2:14" ht="13.5">
      <c r="B62" s="9" t="s">
        <v>89</v>
      </c>
      <c r="C62" s="16">
        <v>4</v>
      </c>
      <c r="D62" s="16">
        <v>8</v>
      </c>
      <c r="E62" s="16">
        <v>-4</v>
      </c>
      <c r="F62" s="16">
        <v>31</v>
      </c>
      <c r="G62" s="16">
        <v>50</v>
      </c>
      <c r="H62" s="16">
        <f>SUM(F62-G62)</f>
        <v>-19</v>
      </c>
      <c r="I62" s="16">
        <v>22</v>
      </c>
      <c r="J62" s="16">
        <v>14</v>
      </c>
      <c r="K62" s="16">
        <f>SUM(I62-J62)</f>
        <v>8</v>
      </c>
      <c r="L62" s="16">
        <f>SUM(H62,K62)</f>
        <v>-11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61</v>
      </c>
      <c r="D64" s="16">
        <f>SUM(D65:D72)</f>
        <v>51</v>
      </c>
      <c r="E64" s="16">
        <f aca="true" t="shared" si="19" ref="E64:E72">SUM(C64-D64)</f>
        <v>10</v>
      </c>
      <c r="F64" s="16">
        <f>SUM(F65:F72)</f>
        <v>201</v>
      </c>
      <c r="G64" s="16">
        <f>SUM(G65:G72)</f>
        <v>208</v>
      </c>
      <c r="H64" s="16">
        <f aca="true" t="shared" si="20" ref="H64:H72">SUM(F64-G64)</f>
        <v>-7</v>
      </c>
      <c r="I64" s="16">
        <f>SUM(I65:I72)</f>
        <v>93</v>
      </c>
      <c r="J64" s="16">
        <f>SUM(J65:J72)</f>
        <v>41</v>
      </c>
      <c r="K64" s="16">
        <f aca="true" t="shared" si="21" ref="K64:K72">SUM(I64-J64)</f>
        <v>52</v>
      </c>
      <c r="L64" s="16">
        <f aca="true" t="shared" si="22" ref="L64:L72">SUM(H64,K64)</f>
        <v>45</v>
      </c>
      <c r="M64" s="19"/>
      <c r="N64" s="19"/>
    </row>
    <row r="65" spans="2:14" ht="13.5" customHeight="1">
      <c r="B65" s="9" t="s">
        <v>43</v>
      </c>
      <c r="C65" s="16">
        <v>4</v>
      </c>
      <c r="D65" s="16">
        <v>7</v>
      </c>
      <c r="E65" s="16">
        <f t="shared" si="19"/>
        <v>-3</v>
      </c>
      <c r="F65" s="16">
        <v>29</v>
      </c>
      <c r="G65" s="16">
        <v>39</v>
      </c>
      <c r="H65" s="16">
        <f t="shared" si="20"/>
        <v>-10</v>
      </c>
      <c r="I65" s="16">
        <v>30</v>
      </c>
      <c r="J65" s="16">
        <v>10</v>
      </c>
      <c r="K65" s="16">
        <f t="shared" si="21"/>
        <v>20</v>
      </c>
      <c r="L65" s="16">
        <f t="shared" si="22"/>
        <v>10</v>
      </c>
      <c r="M65" s="19"/>
      <c r="N65" s="19"/>
    </row>
    <row r="66" spans="2:14" ht="13.5">
      <c r="B66" s="9" t="s">
        <v>82</v>
      </c>
      <c r="C66" s="16">
        <v>0</v>
      </c>
      <c r="D66" s="16">
        <v>0</v>
      </c>
      <c r="E66" s="16">
        <f t="shared" si="19"/>
        <v>0</v>
      </c>
      <c r="F66" s="16">
        <v>5</v>
      </c>
      <c r="G66" s="16">
        <v>5</v>
      </c>
      <c r="H66" s="16">
        <f t="shared" si="20"/>
        <v>0</v>
      </c>
      <c r="I66" s="16">
        <v>0</v>
      </c>
      <c r="J66" s="16">
        <v>6</v>
      </c>
      <c r="K66" s="16">
        <f t="shared" si="21"/>
        <v>-6</v>
      </c>
      <c r="L66" s="16">
        <f t="shared" si="22"/>
        <v>-6</v>
      </c>
      <c r="M66" s="19"/>
      <c r="N66" s="19"/>
    </row>
    <row r="67" spans="2:14" ht="13.5" customHeight="1">
      <c r="B67" s="9" t="s">
        <v>79</v>
      </c>
      <c r="C67" s="16">
        <v>20</v>
      </c>
      <c r="D67" s="16">
        <v>6</v>
      </c>
      <c r="E67" s="16">
        <f t="shared" si="19"/>
        <v>14</v>
      </c>
      <c r="F67" s="16">
        <v>63</v>
      </c>
      <c r="G67" s="16">
        <v>43</v>
      </c>
      <c r="H67" s="16">
        <f t="shared" si="20"/>
        <v>20</v>
      </c>
      <c r="I67" s="16">
        <v>15</v>
      </c>
      <c r="J67" s="16">
        <v>14</v>
      </c>
      <c r="K67" s="16">
        <f t="shared" si="21"/>
        <v>1</v>
      </c>
      <c r="L67" s="16">
        <f t="shared" si="22"/>
        <v>21</v>
      </c>
      <c r="M67" s="19"/>
      <c r="N67" s="19"/>
    </row>
    <row r="68" spans="2:14" ht="13.5" customHeight="1">
      <c r="B68" s="9" t="s">
        <v>80</v>
      </c>
      <c r="C68" s="16">
        <v>6</v>
      </c>
      <c r="D68" s="16">
        <v>17</v>
      </c>
      <c r="E68" s="16">
        <f t="shared" si="19"/>
        <v>-11</v>
      </c>
      <c r="F68" s="16">
        <v>13</v>
      </c>
      <c r="G68" s="16">
        <v>31</v>
      </c>
      <c r="H68" s="16">
        <f t="shared" si="20"/>
        <v>-18</v>
      </c>
      <c r="I68" s="16">
        <v>15</v>
      </c>
      <c r="J68" s="16">
        <v>4</v>
      </c>
      <c r="K68" s="16">
        <f t="shared" si="21"/>
        <v>11</v>
      </c>
      <c r="L68" s="16">
        <f t="shared" si="22"/>
        <v>-7</v>
      </c>
      <c r="M68" s="19"/>
      <c r="N68" s="19"/>
    </row>
    <row r="69" spans="2:14" ht="13.5">
      <c r="B69" s="9" t="s">
        <v>44</v>
      </c>
      <c r="C69" s="16">
        <v>9</v>
      </c>
      <c r="D69" s="16">
        <v>6</v>
      </c>
      <c r="E69" s="16">
        <f t="shared" si="19"/>
        <v>3</v>
      </c>
      <c r="F69" s="16">
        <v>36</v>
      </c>
      <c r="G69" s="16">
        <v>35</v>
      </c>
      <c r="H69" s="16">
        <f t="shared" si="20"/>
        <v>1</v>
      </c>
      <c r="I69" s="16">
        <v>13</v>
      </c>
      <c r="J69" s="16">
        <v>4</v>
      </c>
      <c r="K69" s="16">
        <f t="shared" si="21"/>
        <v>9</v>
      </c>
      <c r="L69" s="16">
        <f t="shared" si="22"/>
        <v>10</v>
      </c>
      <c r="M69" s="19"/>
      <c r="N69" s="19"/>
    </row>
    <row r="70" spans="2:14" ht="13.5">
      <c r="B70" s="9" t="s">
        <v>45</v>
      </c>
      <c r="C70" s="16">
        <v>11</v>
      </c>
      <c r="D70" s="16">
        <v>13</v>
      </c>
      <c r="E70" s="16">
        <f t="shared" si="19"/>
        <v>-2</v>
      </c>
      <c r="F70" s="16">
        <v>34</v>
      </c>
      <c r="G70" s="16">
        <v>33</v>
      </c>
      <c r="H70" s="16">
        <f t="shared" si="20"/>
        <v>1</v>
      </c>
      <c r="I70" s="16">
        <v>15</v>
      </c>
      <c r="J70" s="16">
        <v>0</v>
      </c>
      <c r="K70" s="16">
        <f t="shared" si="21"/>
        <v>15</v>
      </c>
      <c r="L70" s="16">
        <f t="shared" si="22"/>
        <v>16</v>
      </c>
      <c r="M70" s="19"/>
      <c r="N70" s="19"/>
    </row>
    <row r="71" spans="2:14" ht="13.5">
      <c r="B71" s="9" t="s">
        <v>46</v>
      </c>
      <c r="C71" s="16">
        <v>2</v>
      </c>
      <c r="D71" s="16">
        <v>0</v>
      </c>
      <c r="E71" s="16">
        <f t="shared" si="19"/>
        <v>2</v>
      </c>
      <c r="F71" s="16">
        <v>7</v>
      </c>
      <c r="G71" s="16">
        <v>8</v>
      </c>
      <c r="H71" s="16">
        <f t="shared" si="20"/>
        <v>-1</v>
      </c>
      <c r="I71" s="16">
        <v>1</v>
      </c>
      <c r="J71" s="16">
        <v>1</v>
      </c>
      <c r="K71" s="16">
        <f t="shared" si="21"/>
        <v>0</v>
      </c>
      <c r="L71" s="16">
        <f t="shared" si="22"/>
        <v>-1</v>
      </c>
      <c r="M71" s="19"/>
      <c r="N71" s="19"/>
    </row>
    <row r="72" spans="2:14" ht="13.5">
      <c r="B72" s="9" t="s">
        <v>47</v>
      </c>
      <c r="C72" s="16">
        <v>9</v>
      </c>
      <c r="D72" s="16">
        <v>2</v>
      </c>
      <c r="E72" s="16">
        <f t="shared" si="19"/>
        <v>7</v>
      </c>
      <c r="F72" s="16">
        <v>14</v>
      </c>
      <c r="G72" s="16">
        <v>14</v>
      </c>
      <c r="H72" s="16">
        <f t="shared" si="20"/>
        <v>0</v>
      </c>
      <c r="I72" s="16">
        <v>4</v>
      </c>
      <c r="J72" s="16">
        <v>2</v>
      </c>
      <c r="K72" s="16">
        <f t="shared" si="21"/>
        <v>2</v>
      </c>
      <c r="L72" s="16">
        <f t="shared" si="22"/>
        <v>2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45</v>
      </c>
      <c r="D74" s="16">
        <f>SUM(D75:D82)</f>
        <v>37</v>
      </c>
      <c r="E74" s="16">
        <f aca="true" t="shared" si="23" ref="E74:E82">SUM(C74-D74)</f>
        <v>8</v>
      </c>
      <c r="F74" s="16">
        <f>SUM(F75:F82)</f>
        <v>160</v>
      </c>
      <c r="G74" s="16">
        <f>SUM(G75:G82)</f>
        <v>188</v>
      </c>
      <c r="H74" s="16">
        <f aca="true" t="shared" si="24" ref="H74:H82">SUM(F74-G74)</f>
        <v>-28</v>
      </c>
      <c r="I74" s="16">
        <f>SUM(I75:I82)</f>
        <v>75</v>
      </c>
      <c r="J74" s="16">
        <f>SUM(J75:J82)</f>
        <v>35</v>
      </c>
      <c r="K74" s="16">
        <f aca="true" t="shared" si="25" ref="K74:K82">SUM(I74-J74)</f>
        <v>40</v>
      </c>
      <c r="L74" s="16">
        <f aca="true" t="shared" si="26" ref="L74:L82">SUM(H74,K74)</f>
        <v>12</v>
      </c>
      <c r="M74" s="19"/>
      <c r="N74" s="19"/>
    </row>
    <row r="75" spans="2:14" ht="13.5">
      <c r="B75" s="9" t="s">
        <v>49</v>
      </c>
      <c r="C75" s="16">
        <v>0</v>
      </c>
      <c r="D75" s="16">
        <v>3</v>
      </c>
      <c r="E75" s="16">
        <f t="shared" si="23"/>
        <v>-3</v>
      </c>
      <c r="F75" s="16">
        <v>2</v>
      </c>
      <c r="G75" s="16">
        <v>12</v>
      </c>
      <c r="H75" s="16">
        <f t="shared" si="24"/>
        <v>-10</v>
      </c>
      <c r="I75" s="16">
        <v>6</v>
      </c>
      <c r="J75" s="16">
        <v>3</v>
      </c>
      <c r="K75" s="16">
        <f t="shared" si="25"/>
        <v>3</v>
      </c>
      <c r="L75" s="16">
        <f t="shared" si="26"/>
        <v>-7</v>
      </c>
      <c r="M75" s="19"/>
      <c r="N75" s="19"/>
    </row>
    <row r="76" spans="2:14" ht="13.5">
      <c r="B76" s="9" t="s">
        <v>50</v>
      </c>
      <c r="C76" s="16">
        <v>9</v>
      </c>
      <c r="D76" s="16">
        <v>2</v>
      </c>
      <c r="E76" s="16">
        <f t="shared" si="23"/>
        <v>7</v>
      </c>
      <c r="F76" s="16">
        <v>19</v>
      </c>
      <c r="G76" s="16">
        <v>17</v>
      </c>
      <c r="H76" s="16">
        <f t="shared" si="24"/>
        <v>2</v>
      </c>
      <c r="I76" s="16">
        <v>9</v>
      </c>
      <c r="J76" s="16">
        <v>5</v>
      </c>
      <c r="K76" s="16">
        <f t="shared" si="25"/>
        <v>4</v>
      </c>
      <c r="L76" s="16">
        <f t="shared" si="26"/>
        <v>6</v>
      </c>
      <c r="M76" s="19"/>
      <c r="N76" s="19"/>
    </row>
    <row r="77" spans="2:14" ht="13.5">
      <c r="B77" s="9" t="s">
        <v>51</v>
      </c>
      <c r="C77" s="16">
        <v>3</v>
      </c>
      <c r="D77" s="16">
        <v>4</v>
      </c>
      <c r="E77" s="16">
        <f t="shared" si="23"/>
        <v>-1</v>
      </c>
      <c r="F77" s="16">
        <v>16</v>
      </c>
      <c r="G77" s="16">
        <v>29</v>
      </c>
      <c r="H77" s="16">
        <f t="shared" si="24"/>
        <v>-13</v>
      </c>
      <c r="I77" s="16">
        <v>7</v>
      </c>
      <c r="J77" s="16">
        <v>2</v>
      </c>
      <c r="K77" s="16">
        <f t="shared" si="25"/>
        <v>5</v>
      </c>
      <c r="L77" s="16">
        <f t="shared" si="26"/>
        <v>-8</v>
      </c>
      <c r="M77" s="19"/>
      <c r="N77" s="19"/>
    </row>
    <row r="78" spans="2:14" ht="13.5">
      <c r="B78" s="9" t="s">
        <v>52</v>
      </c>
      <c r="C78" s="16">
        <v>2</v>
      </c>
      <c r="D78" s="16">
        <v>1</v>
      </c>
      <c r="E78" s="16">
        <f t="shared" si="23"/>
        <v>1</v>
      </c>
      <c r="F78" s="16">
        <v>11</v>
      </c>
      <c r="G78" s="16">
        <v>11</v>
      </c>
      <c r="H78" s="16">
        <f t="shared" si="24"/>
        <v>0</v>
      </c>
      <c r="I78" s="16">
        <v>6</v>
      </c>
      <c r="J78" s="16">
        <v>3</v>
      </c>
      <c r="K78" s="16">
        <f t="shared" si="25"/>
        <v>3</v>
      </c>
      <c r="L78" s="16">
        <f t="shared" si="26"/>
        <v>3</v>
      </c>
      <c r="M78" s="19"/>
      <c r="N78" s="19"/>
    </row>
    <row r="79" spans="2:14" ht="13.5" customHeight="1">
      <c r="B79" s="9" t="s">
        <v>53</v>
      </c>
      <c r="C79" s="16">
        <v>9</v>
      </c>
      <c r="D79" s="16">
        <v>2</v>
      </c>
      <c r="E79" s="16">
        <f t="shared" si="23"/>
        <v>7</v>
      </c>
      <c r="F79" s="16">
        <v>38</v>
      </c>
      <c r="G79" s="16">
        <v>23</v>
      </c>
      <c r="H79" s="16">
        <f t="shared" si="24"/>
        <v>15</v>
      </c>
      <c r="I79" s="16">
        <v>17</v>
      </c>
      <c r="J79" s="16">
        <v>4</v>
      </c>
      <c r="K79" s="16">
        <f t="shared" si="25"/>
        <v>13</v>
      </c>
      <c r="L79" s="16">
        <f t="shared" si="26"/>
        <v>28</v>
      </c>
      <c r="M79" s="19"/>
      <c r="N79" s="19"/>
    </row>
    <row r="80" spans="2:14" ht="13.5">
      <c r="B80" s="9" t="s">
        <v>54</v>
      </c>
      <c r="C80" s="16">
        <v>13</v>
      </c>
      <c r="D80" s="16">
        <v>17</v>
      </c>
      <c r="E80" s="16">
        <f t="shared" si="23"/>
        <v>-4</v>
      </c>
      <c r="F80" s="16">
        <v>44</v>
      </c>
      <c r="G80" s="16">
        <v>49</v>
      </c>
      <c r="H80" s="16">
        <f t="shared" si="24"/>
        <v>-5</v>
      </c>
      <c r="I80" s="16">
        <v>9</v>
      </c>
      <c r="J80" s="16">
        <v>2</v>
      </c>
      <c r="K80" s="16">
        <f t="shared" si="25"/>
        <v>7</v>
      </c>
      <c r="L80" s="16">
        <f t="shared" si="26"/>
        <v>2</v>
      </c>
      <c r="M80" s="19"/>
      <c r="N80" s="19"/>
    </row>
    <row r="81" spans="2:14" ht="13.5">
      <c r="B81" s="9" t="s">
        <v>55</v>
      </c>
      <c r="C81" s="16">
        <v>9</v>
      </c>
      <c r="D81" s="16">
        <v>8</v>
      </c>
      <c r="E81" s="16">
        <f t="shared" si="23"/>
        <v>1</v>
      </c>
      <c r="F81" s="16">
        <v>21</v>
      </c>
      <c r="G81" s="16">
        <v>34</v>
      </c>
      <c r="H81" s="16">
        <f t="shared" si="24"/>
        <v>-13</v>
      </c>
      <c r="I81" s="16">
        <v>13</v>
      </c>
      <c r="J81" s="16">
        <v>6</v>
      </c>
      <c r="K81" s="16">
        <f t="shared" si="25"/>
        <v>7</v>
      </c>
      <c r="L81" s="16">
        <f t="shared" si="26"/>
        <v>-6</v>
      </c>
      <c r="M81" s="19"/>
      <c r="N81" s="19"/>
    </row>
    <row r="82" spans="2:14" ht="13.5" customHeight="1">
      <c r="B82" s="9" t="s">
        <v>81</v>
      </c>
      <c r="C82" s="16">
        <v>0</v>
      </c>
      <c r="D82" s="16">
        <v>0</v>
      </c>
      <c r="E82" s="16">
        <f t="shared" si="23"/>
        <v>0</v>
      </c>
      <c r="F82" s="16">
        <v>9</v>
      </c>
      <c r="G82" s="16">
        <v>13</v>
      </c>
      <c r="H82" s="16">
        <f t="shared" si="24"/>
        <v>-4</v>
      </c>
      <c r="I82" s="16">
        <v>8</v>
      </c>
      <c r="J82" s="16">
        <v>10</v>
      </c>
      <c r="K82" s="16">
        <f t="shared" si="25"/>
        <v>-2</v>
      </c>
      <c r="L82" s="16">
        <f t="shared" si="26"/>
        <v>-6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65</v>
      </c>
      <c r="D84" s="16">
        <f>SUM(D85:D88)</f>
        <v>22</v>
      </c>
      <c r="E84" s="16">
        <f>SUM(C84-D84)</f>
        <v>43</v>
      </c>
      <c r="F84" s="16">
        <f>SUM(F85:F88)</f>
        <v>202</v>
      </c>
      <c r="G84" s="16">
        <f>SUM(G85:G88)</f>
        <v>126</v>
      </c>
      <c r="H84" s="16">
        <f>SUM(F84-G84)</f>
        <v>76</v>
      </c>
      <c r="I84" s="16">
        <f>SUM(I85:I88)</f>
        <v>87</v>
      </c>
      <c r="J84" s="16">
        <f>SUM(J85:J88)</f>
        <v>32</v>
      </c>
      <c r="K84" s="16">
        <f>SUM(I84-J84)</f>
        <v>55</v>
      </c>
      <c r="L84" s="16">
        <f>SUM(H84,K84)</f>
        <v>131</v>
      </c>
      <c r="M84" s="19"/>
      <c r="N84" s="19"/>
    </row>
    <row r="85" spans="2:14" ht="13.5">
      <c r="B85" s="9" t="s">
        <v>57</v>
      </c>
      <c r="C85" s="16">
        <v>5</v>
      </c>
      <c r="D85" s="16">
        <v>0</v>
      </c>
      <c r="E85" s="16">
        <f>SUM(C85-D85)</f>
        <v>5</v>
      </c>
      <c r="F85" s="16">
        <v>24</v>
      </c>
      <c r="G85" s="16">
        <v>17</v>
      </c>
      <c r="H85" s="16">
        <f>SUM(F85-G85)</f>
        <v>7</v>
      </c>
      <c r="I85" s="16">
        <v>17</v>
      </c>
      <c r="J85" s="16">
        <v>5</v>
      </c>
      <c r="K85" s="16">
        <f>SUM(I85-J85)</f>
        <v>12</v>
      </c>
      <c r="L85" s="16">
        <f>SUM(H85,K85)</f>
        <v>19</v>
      </c>
      <c r="M85" s="19"/>
      <c r="N85" s="19"/>
    </row>
    <row r="86" spans="2:14" ht="13.5">
      <c r="B86" s="9" t="s">
        <v>82</v>
      </c>
      <c r="C86" s="16">
        <v>19</v>
      </c>
      <c r="D86" s="16">
        <v>4</v>
      </c>
      <c r="E86" s="16">
        <f>SUM(C86-D86)</f>
        <v>15</v>
      </c>
      <c r="F86" s="16">
        <v>63</v>
      </c>
      <c r="G86" s="16">
        <v>22</v>
      </c>
      <c r="H86" s="16">
        <f>SUM(F86-G86)</f>
        <v>41</v>
      </c>
      <c r="I86" s="16">
        <v>17</v>
      </c>
      <c r="J86" s="16">
        <v>5</v>
      </c>
      <c r="K86" s="16">
        <f>SUM(I86-J86)</f>
        <v>12</v>
      </c>
      <c r="L86" s="16">
        <f>SUM(H86,K86)</f>
        <v>53</v>
      </c>
      <c r="M86" s="19"/>
      <c r="N86" s="19"/>
    </row>
    <row r="87" spans="2:14" ht="13.5">
      <c r="B87" s="9" t="s">
        <v>58</v>
      </c>
      <c r="C87" s="16">
        <v>26</v>
      </c>
      <c r="D87" s="16">
        <v>14</v>
      </c>
      <c r="E87" s="16">
        <f>SUM(C87-D87)</f>
        <v>12</v>
      </c>
      <c r="F87" s="16">
        <v>66</v>
      </c>
      <c r="G87" s="16">
        <v>53</v>
      </c>
      <c r="H87" s="16">
        <f>SUM(F87-G87)</f>
        <v>13</v>
      </c>
      <c r="I87" s="16">
        <v>33</v>
      </c>
      <c r="J87" s="16">
        <v>19</v>
      </c>
      <c r="K87" s="16">
        <f>SUM(I87-J87)</f>
        <v>14</v>
      </c>
      <c r="L87" s="16">
        <f>SUM(H87,K87)</f>
        <v>27</v>
      </c>
      <c r="M87" s="19"/>
      <c r="N87" s="19"/>
    </row>
    <row r="88" spans="2:14" ht="13.5">
      <c r="B88" s="9" t="s">
        <v>59</v>
      </c>
      <c r="C88" s="16">
        <v>15</v>
      </c>
      <c r="D88" s="16">
        <v>4</v>
      </c>
      <c r="E88" s="16">
        <f>SUM(C88-D88)</f>
        <v>11</v>
      </c>
      <c r="F88" s="16">
        <v>49</v>
      </c>
      <c r="G88" s="16">
        <v>34</v>
      </c>
      <c r="H88" s="16">
        <f>SUM(F88-G88)</f>
        <v>15</v>
      </c>
      <c r="I88" s="16">
        <v>20</v>
      </c>
      <c r="J88" s="16">
        <v>3</v>
      </c>
      <c r="K88" s="16">
        <f>SUM(I88-J88)</f>
        <v>17</v>
      </c>
      <c r="L88" s="16">
        <f>SUM(H88,K88)</f>
        <v>32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64</v>
      </c>
      <c r="D90" s="16">
        <f>SUM(D91:D94)</f>
        <v>42</v>
      </c>
      <c r="E90" s="16">
        <f>SUM(C90-D90)</f>
        <v>22</v>
      </c>
      <c r="F90" s="16">
        <f>SUM(F91:F94)</f>
        <v>191</v>
      </c>
      <c r="G90" s="16">
        <f>SUM(G91:G94)</f>
        <v>148</v>
      </c>
      <c r="H90" s="16">
        <f>SUM(F90-G90)</f>
        <v>43</v>
      </c>
      <c r="I90" s="16">
        <f>SUM(I91:I94)</f>
        <v>83</v>
      </c>
      <c r="J90" s="16">
        <f>SUM(J91:J94)</f>
        <v>35</v>
      </c>
      <c r="K90" s="16">
        <f>SUM(I90-J90)</f>
        <v>48</v>
      </c>
      <c r="L90" s="16">
        <f>SUM(H90,K90)</f>
        <v>91</v>
      </c>
      <c r="M90" s="19"/>
      <c r="N90" s="19"/>
    </row>
    <row r="91" spans="2:14" ht="13.5">
      <c r="B91" s="9" t="s">
        <v>61</v>
      </c>
      <c r="C91" s="16">
        <v>10</v>
      </c>
      <c r="D91" s="16">
        <v>15</v>
      </c>
      <c r="E91" s="16">
        <f>SUM(C91-D91)</f>
        <v>-5</v>
      </c>
      <c r="F91" s="16">
        <v>32</v>
      </c>
      <c r="G91" s="16">
        <v>40</v>
      </c>
      <c r="H91" s="16">
        <f>SUM(F91-G91)</f>
        <v>-8</v>
      </c>
      <c r="I91" s="16">
        <v>17</v>
      </c>
      <c r="J91" s="16">
        <v>11</v>
      </c>
      <c r="K91" s="16">
        <f>SUM(I91-J91)</f>
        <v>6</v>
      </c>
      <c r="L91" s="16">
        <f>SUM(H91,K91)</f>
        <v>-2</v>
      </c>
      <c r="M91" s="19"/>
      <c r="N91" s="19"/>
    </row>
    <row r="92" spans="2:14" ht="13.5">
      <c r="B92" s="9" t="s">
        <v>62</v>
      </c>
      <c r="C92" s="16">
        <v>17</v>
      </c>
      <c r="D92" s="16">
        <v>14</v>
      </c>
      <c r="E92" s="16">
        <f>SUM(C92-D92)</f>
        <v>3</v>
      </c>
      <c r="F92" s="16">
        <v>39</v>
      </c>
      <c r="G92" s="16">
        <v>44</v>
      </c>
      <c r="H92" s="16">
        <f>SUM(F92-G92)</f>
        <v>-5</v>
      </c>
      <c r="I92" s="16">
        <v>30</v>
      </c>
      <c r="J92" s="16">
        <v>12</v>
      </c>
      <c r="K92" s="16">
        <f>SUM(I92-J92)</f>
        <v>18</v>
      </c>
      <c r="L92" s="16">
        <f>SUM(H92,K92)</f>
        <v>13</v>
      </c>
      <c r="M92" s="19"/>
      <c r="N92" s="19"/>
    </row>
    <row r="93" spans="2:14" ht="13.5" customHeight="1">
      <c r="B93" s="9" t="s">
        <v>63</v>
      </c>
      <c r="C93" s="16">
        <v>9</v>
      </c>
      <c r="D93" s="16">
        <v>5</v>
      </c>
      <c r="E93" s="16">
        <f>SUM(C93-D93)</f>
        <v>4</v>
      </c>
      <c r="F93" s="16">
        <v>37</v>
      </c>
      <c r="G93" s="16">
        <v>33</v>
      </c>
      <c r="H93" s="16">
        <f>SUM(F93-G93)</f>
        <v>4</v>
      </c>
      <c r="I93" s="16">
        <v>18</v>
      </c>
      <c r="J93" s="16">
        <v>6</v>
      </c>
      <c r="K93" s="16">
        <f>SUM(I93-J93)</f>
        <v>12</v>
      </c>
      <c r="L93" s="16">
        <f>SUM(H93,K93)</f>
        <v>16</v>
      </c>
      <c r="M93" s="19"/>
      <c r="N93" s="19"/>
    </row>
    <row r="94" spans="2:14" ht="13.5">
      <c r="B94" s="9" t="s">
        <v>64</v>
      </c>
      <c r="C94" s="16">
        <v>28</v>
      </c>
      <c r="D94" s="16">
        <v>8</v>
      </c>
      <c r="E94" s="16">
        <f>SUM(C94-D94)</f>
        <v>20</v>
      </c>
      <c r="F94" s="16">
        <v>83</v>
      </c>
      <c r="G94" s="16">
        <v>31</v>
      </c>
      <c r="H94" s="16">
        <f>SUM(F94-G94)</f>
        <v>52</v>
      </c>
      <c r="I94" s="16">
        <v>18</v>
      </c>
      <c r="J94" s="16">
        <v>6</v>
      </c>
      <c r="K94" s="16">
        <f>SUM(I94-J94)</f>
        <v>12</v>
      </c>
      <c r="L94" s="16">
        <f>SUM(H94,K94)</f>
        <v>64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38</v>
      </c>
      <c r="D96" s="16">
        <f>SUM(D97)</f>
        <v>19</v>
      </c>
      <c r="E96" s="16">
        <f>SUM(C96-D96)</f>
        <v>19</v>
      </c>
      <c r="F96" s="16">
        <f>SUM(F97)</f>
        <v>84</v>
      </c>
      <c r="G96" s="16">
        <f>SUM(G97)</f>
        <v>79</v>
      </c>
      <c r="H96" s="16">
        <f>SUM(F96-G96)</f>
        <v>5</v>
      </c>
      <c r="I96" s="16">
        <f>SUM(I97)</f>
        <v>39</v>
      </c>
      <c r="J96" s="16">
        <f>SUM(J97)</f>
        <v>11</v>
      </c>
      <c r="K96" s="16">
        <f>SUM(I96-J96)</f>
        <v>28</v>
      </c>
      <c r="L96" s="16">
        <f>SUM(H96,K96)</f>
        <v>33</v>
      </c>
      <c r="M96" s="19"/>
      <c r="N96" s="19"/>
    </row>
    <row r="97" spans="2:14" ht="13.5">
      <c r="B97" s="9" t="s">
        <v>66</v>
      </c>
      <c r="C97" s="16">
        <v>38</v>
      </c>
      <c r="D97" s="16">
        <v>19</v>
      </c>
      <c r="E97" s="16">
        <f>SUM(C97-D97)</f>
        <v>19</v>
      </c>
      <c r="F97" s="16">
        <v>84</v>
      </c>
      <c r="G97" s="16">
        <v>79</v>
      </c>
      <c r="H97" s="16">
        <f>SUM(F97-G97)</f>
        <v>5</v>
      </c>
      <c r="I97" s="16">
        <v>39</v>
      </c>
      <c r="J97" s="16">
        <v>11</v>
      </c>
      <c r="K97" s="16">
        <f>SUM(I97-J97)</f>
        <v>28</v>
      </c>
      <c r="L97" s="16">
        <f>SUM(H97,K97)</f>
        <v>33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90</v>
      </c>
      <c r="D99" s="16">
        <f>SUM(D100:D104)</f>
        <v>53</v>
      </c>
      <c r="E99" s="16">
        <f aca="true" t="shared" si="27" ref="E99:E104">SUM(C99-D99)</f>
        <v>37</v>
      </c>
      <c r="F99" s="16">
        <f>SUM(F100:F104)</f>
        <v>294</v>
      </c>
      <c r="G99" s="16">
        <f>SUM(G100:G104)</f>
        <v>237</v>
      </c>
      <c r="H99" s="16">
        <f aca="true" t="shared" si="28" ref="H99:H104">SUM(F99-G99)</f>
        <v>57</v>
      </c>
      <c r="I99" s="16">
        <f>SUM(I100:I104)</f>
        <v>108</v>
      </c>
      <c r="J99" s="16">
        <f>SUM(J100:J104)</f>
        <v>38</v>
      </c>
      <c r="K99" s="16">
        <f aca="true" t="shared" si="29" ref="K99:K104">SUM(I99-J99)</f>
        <v>70</v>
      </c>
      <c r="L99" s="16">
        <f aca="true" t="shared" si="30" ref="L99:L104">SUM(H99,K99)</f>
        <v>127</v>
      </c>
      <c r="M99" s="19"/>
      <c r="N99" s="19"/>
    </row>
    <row r="100" spans="2:14" ht="13.5">
      <c r="B100" s="9" t="s">
        <v>68</v>
      </c>
      <c r="C100" s="16">
        <v>5</v>
      </c>
      <c r="D100" s="16">
        <v>7</v>
      </c>
      <c r="E100" s="16">
        <f t="shared" si="27"/>
        <v>-2</v>
      </c>
      <c r="F100" s="16">
        <v>32</v>
      </c>
      <c r="G100" s="16">
        <v>26</v>
      </c>
      <c r="H100" s="16">
        <f t="shared" si="28"/>
        <v>6</v>
      </c>
      <c r="I100" s="16">
        <v>10</v>
      </c>
      <c r="J100" s="16">
        <v>3</v>
      </c>
      <c r="K100" s="16">
        <f t="shared" si="29"/>
        <v>7</v>
      </c>
      <c r="L100" s="16">
        <f t="shared" si="30"/>
        <v>13</v>
      </c>
      <c r="M100" s="19"/>
      <c r="N100" s="19"/>
    </row>
    <row r="101" spans="2:14" ht="13.5">
      <c r="B101" s="9" t="s">
        <v>69</v>
      </c>
      <c r="C101" s="16">
        <v>9</v>
      </c>
      <c r="D101" s="16">
        <v>4</v>
      </c>
      <c r="E101" s="16">
        <f t="shared" si="27"/>
        <v>5</v>
      </c>
      <c r="F101" s="16">
        <v>25</v>
      </c>
      <c r="G101" s="16">
        <v>11</v>
      </c>
      <c r="H101" s="16">
        <f t="shared" si="28"/>
        <v>14</v>
      </c>
      <c r="I101" s="16">
        <v>11</v>
      </c>
      <c r="J101" s="16">
        <v>8</v>
      </c>
      <c r="K101" s="16">
        <f t="shared" si="29"/>
        <v>3</v>
      </c>
      <c r="L101" s="16">
        <f t="shared" si="30"/>
        <v>17</v>
      </c>
      <c r="M101" s="19"/>
      <c r="N101" s="19"/>
    </row>
    <row r="102" spans="2:14" ht="13.5" customHeight="1">
      <c r="B102" s="9" t="s">
        <v>70</v>
      </c>
      <c r="C102" s="16">
        <v>5</v>
      </c>
      <c r="D102" s="16">
        <v>2</v>
      </c>
      <c r="E102" s="16">
        <f t="shared" si="27"/>
        <v>3</v>
      </c>
      <c r="F102" s="16">
        <v>32</v>
      </c>
      <c r="G102" s="16">
        <v>27</v>
      </c>
      <c r="H102" s="16">
        <f t="shared" si="28"/>
        <v>5</v>
      </c>
      <c r="I102" s="16">
        <v>8</v>
      </c>
      <c r="J102" s="16">
        <v>6</v>
      </c>
      <c r="K102" s="16">
        <f t="shared" si="29"/>
        <v>2</v>
      </c>
      <c r="L102" s="16">
        <f t="shared" si="30"/>
        <v>7</v>
      </c>
      <c r="M102" s="19"/>
      <c r="N102" s="19"/>
    </row>
    <row r="103" spans="2:14" ht="13.5">
      <c r="B103" s="9" t="s">
        <v>71</v>
      </c>
      <c r="C103" s="16">
        <v>45</v>
      </c>
      <c r="D103" s="16">
        <v>37</v>
      </c>
      <c r="E103" s="16">
        <f t="shared" si="27"/>
        <v>8</v>
      </c>
      <c r="F103" s="16">
        <v>120</v>
      </c>
      <c r="G103" s="16">
        <v>136</v>
      </c>
      <c r="H103" s="16">
        <f t="shared" si="28"/>
        <v>-16</v>
      </c>
      <c r="I103" s="16">
        <v>51</v>
      </c>
      <c r="J103" s="16">
        <v>10</v>
      </c>
      <c r="K103" s="16">
        <f t="shared" si="29"/>
        <v>41</v>
      </c>
      <c r="L103" s="16">
        <f t="shared" si="30"/>
        <v>25</v>
      </c>
      <c r="M103" s="19"/>
      <c r="N103" s="19"/>
    </row>
    <row r="104" spans="2:12" ht="13.5">
      <c r="B104" s="9" t="s">
        <v>143</v>
      </c>
      <c r="C104" s="11">
        <v>26</v>
      </c>
      <c r="D104" s="11">
        <v>3</v>
      </c>
      <c r="E104" s="11">
        <f t="shared" si="27"/>
        <v>23</v>
      </c>
      <c r="F104" s="11">
        <v>85</v>
      </c>
      <c r="G104" s="11">
        <v>37</v>
      </c>
      <c r="H104" s="11">
        <f t="shared" si="28"/>
        <v>48</v>
      </c>
      <c r="I104" s="11">
        <v>28</v>
      </c>
      <c r="J104" s="11">
        <v>11</v>
      </c>
      <c r="K104" s="11">
        <f t="shared" si="29"/>
        <v>17</v>
      </c>
      <c r="L104" s="11">
        <f t="shared" si="30"/>
        <v>65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2" spans="2:10" ht="14.25">
      <c r="B2" s="8" t="s">
        <v>102</v>
      </c>
      <c r="E2" s="13" t="s">
        <v>130</v>
      </c>
      <c r="J2" s="13" t="s">
        <v>130</v>
      </c>
    </row>
    <row r="4" spans="2:10" ht="13.5">
      <c r="B4" s="42" t="s">
        <v>105</v>
      </c>
      <c r="C4" s="48" t="s">
        <v>104</v>
      </c>
      <c r="D4" s="49"/>
      <c r="E4" s="50"/>
      <c r="G4" s="42" t="s">
        <v>105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2484</v>
      </c>
      <c r="D7" s="15">
        <f>SUM(D8:D9)</f>
        <v>1183</v>
      </c>
      <c r="E7" s="15">
        <f>SUM(E8:E9)</f>
        <v>1301</v>
      </c>
      <c r="F7" s="19"/>
      <c r="G7" s="20" t="s">
        <v>42</v>
      </c>
      <c r="H7" s="16">
        <f aca="true" t="shared" si="0" ref="H7:H15">SUM(I7:J7)</f>
        <v>95</v>
      </c>
      <c r="I7" s="16">
        <f>SUM(I8:I15)</f>
        <v>47</v>
      </c>
      <c r="J7" s="16">
        <f>SUM(J8:J15)</f>
        <v>48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1477</v>
      </c>
      <c r="D8" s="15">
        <f>SUM(D11:D21)</f>
        <v>712</v>
      </c>
      <c r="E8" s="15">
        <f>SUM(E11:E21)</f>
        <v>765</v>
      </c>
      <c r="F8" s="19"/>
      <c r="G8" s="20" t="s">
        <v>43</v>
      </c>
      <c r="H8" s="16">
        <f t="shared" si="0"/>
        <v>29</v>
      </c>
      <c r="I8" s="16">
        <v>16</v>
      </c>
      <c r="J8" s="16">
        <v>13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1007</v>
      </c>
      <c r="D9" s="15">
        <f>SUM(D23,D34,D40,D47,D55,D61,I7,I17,I27,I33,I39,I42)</f>
        <v>471</v>
      </c>
      <c r="E9" s="15">
        <f>SUM(E23,E34,E40,E47,E55,E61,J7,J17,J27,J33,J39,J42)</f>
        <v>536</v>
      </c>
      <c r="F9" s="19"/>
      <c r="G9" s="20" t="s">
        <v>82</v>
      </c>
      <c r="H9" s="16">
        <f t="shared" si="0"/>
        <v>2</v>
      </c>
      <c r="I9" s="16">
        <v>1</v>
      </c>
      <c r="J9" s="16">
        <v>1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24</v>
      </c>
      <c r="I10" s="16">
        <v>11</v>
      </c>
      <c r="J10" s="16">
        <v>13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347</v>
      </c>
      <c r="D11" s="16">
        <v>173</v>
      </c>
      <c r="E11" s="16">
        <v>174</v>
      </c>
      <c r="F11" s="19"/>
      <c r="G11" s="20" t="s">
        <v>80</v>
      </c>
      <c r="H11" s="16">
        <f t="shared" si="0"/>
        <v>10</v>
      </c>
      <c r="I11" s="16">
        <v>7</v>
      </c>
      <c r="J11" s="16">
        <v>3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351</v>
      </c>
      <c r="D12" s="16">
        <v>175</v>
      </c>
      <c r="E12" s="16">
        <v>176</v>
      </c>
      <c r="F12" s="19"/>
      <c r="G12" s="20" t="s">
        <v>44</v>
      </c>
      <c r="H12" s="16">
        <f t="shared" si="0"/>
        <v>9</v>
      </c>
      <c r="I12" s="16">
        <v>2</v>
      </c>
      <c r="J12" s="16">
        <v>7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185</v>
      </c>
      <c r="D13" s="16">
        <v>80</v>
      </c>
      <c r="E13" s="16">
        <v>105</v>
      </c>
      <c r="F13" s="19"/>
      <c r="G13" s="20" t="s">
        <v>45</v>
      </c>
      <c r="H13" s="16">
        <f t="shared" si="0"/>
        <v>14</v>
      </c>
      <c r="I13" s="16">
        <v>6</v>
      </c>
      <c r="J13" s="16">
        <v>8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142</v>
      </c>
      <c r="D14" s="16">
        <v>73</v>
      </c>
      <c r="E14" s="16">
        <v>69</v>
      </c>
      <c r="F14" s="19"/>
      <c r="G14" s="20" t="s">
        <v>46</v>
      </c>
      <c r="H14" s="16">
        <f t="shared" si="0"/>
        <v>2</v>
      </c>
      <c r="I14" s="16">
        <v>2</v>
      </c>
      <c r="J14" s="16">
        <v>0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126</v>
      </c>
      <c r="D15" s="16">
        <v>56</v>
      </c>
      <c r="E15" s="16">
        <v>70</v>
      </c>
      <c r="F15" s="19"/>
      <c r="G15" s="20" t="s">
        <v>47</v>
      </c>
      <c r="H15" s="16">
        <f t="shared" si="0"/>
        <v>5</v>
      </c>
      <c r="I15" s="16">
        <v>2</v>
      </c>
      <c r="J15" s="16">
        <v>3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36</v>
      </c>
      <c r="D16" s="16">
        <v>21</v>
      </c>
      <c r="E16" s="16">
        <v>15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56</v>
      </c>
      <c r="D17" s="16">
        <v>25</v>
      </c>
      <c r="E17" s="16">
        <v>31</v>
      </c>
      <c r="F17" s="19"/>
      <c r="G17" s="20" t="s">
        <v>48</v>
      </c>
      <c r="H17" s="16">
        <f aca="true" t="shared" si="2" ref="H17:H25">SUM(I17:J17)</f>
        <v>112</v>
      </c>
      <c r="I17" s="16">
        <f>SUM(I18:I25)</f>
        <v>53</v>
      </c>
      <c r="J17" s="16">
        <f>SUM(J18:J25)</f>
        <v>59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82</v>
      </c>
      <c r="D18" s="16">
        <v>38</v>
      </c>
      <c r="E18" s="16">
        <v>44</v>
      </c>
      <c r="F18" s="19"/>
      <c r="G18" s="20" t="s">
        <v>49</v>
      </c>
      <c r="H18" s="16">
        <f t="shared" si="2"/>
        <v>10</v>
      </c>
      <c r="I18" s="16">
        <v>4</v>
      </c>
      <c r="J18" s="16">
        <v>6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42</v>
      </c>
      <c r="D19" s="16">
        <v>18</v>
      </c>
      <c r="E19" s="16">
        <v>24</v>
      </c>
      <c r="F19" s="19"/>
      <c r="G19" s="20" t="s">
        <v>50</v>
      </c>
      <c r="H19" s="16">
        <f t="shared" si="2"/>
        <v>14</v>
      </c>
      <c r="I19" s="16">
        <v>6</v>
      </c>
      <c r="J19" s="16">
        <v>8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46</v>
      </c>
      <c r="D20" s="16">
        <v>20</v>
      </c>
      <c r="E20" s="16">
        <v>26</v>
      </c>
      <c r="F20" s="19"/>
      <c r="G20" s="20" t="s">
        <v>51</v>
      </c>
      <c r="H20" s="16">
        <f t="shared" si="2"/>
        <v>21</v>
      </c>
      <c r="I20" s="16">
        <v>11</v>
      </c>
      <c r="J20" s="16">
        <v>10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64</v>
      </c>
      <c r="D21" s="16">
        <v>33</v>
      </c>
      <c r="E21" s="16">
        <v>31</v>
      </c>
      <c r="F21" s="19"/>
      <c r="G21" s="20" t="s">
        <v>52</v>
      </c>
      <c r="H21" s="16">
        <f t="shared" si="2"/>
        <v>7</v>
      </c>
      <c r="I21" s="16">
        <v>5</v>
      </c>
      <c r="J21" s="16">
        <v>2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11</v>
      </c>
      <c r="I22" s="16">
        <v>5</v>
      </c>
      <c r="J22" s="16">
        <v>6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122</v>
      </c>
      <c r="D23" s="16">
        <f>SUM(D24:D32)</f>
        <v>54</v>
      </c>
      <c r="E23" s="16">
        <f>SUM(E24:E32)</f>
        <v>68</v>
      </c>
      <c r="F23" s="19"/>
      <c r="G23" s="20" t="s">
        <v>54</v>
      </c>
      <c r="H23" s="16">
        <f t="shared" si="2"/>
        <v>16</v>
      </c>
      <c r="I23" s="16">
        <v>8</v>
      </c>
      <c r="J23" s="16">
        <v>8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14</v>
      </c>
      <c r="D24" s="16">
        <v>6</v>
      </c>
      <c r="E24" s="16">
        <v>8</v>
      </c>
      <c r="F24" s="19"/>
      <c r="G24" s="20" t="s">
        <v>55</v>
      </c>
      <c r="H24" s="16">
        <f t="shared" si="2"/>
        <v>23</v>
      </c>
      <c r="I24" s="16">
        <v>11</v>
      </c>
      <c r="J24" s="16">
        <v>12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22</v>
      </c>
      <c r="D25" s="16">
        <v>12</v>
      </c>
      <c r="E25" s="16">
        <v>10</v>
      </c>
      <c r="F25" s="19"/>
      <c r="G25" s="20" t="s">
        <v>81</v>
      </c>
      <c r="H25" s="16">
        <f t="shared" si="2"/>
        <v>10</v>
      </c>
      <c r="I25" s="16">
        <v>3</v>
      </c>
      <c r="J25" s="16">
        <v>7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24</v>
      </c>
      <c r="D26" s="16">
        <v>11</v>
      </c>
      <c r="E26" s="16">
        <v>13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18</v>
      </c>
      <c r="D27" s="16">
        <v>7</v>
      </c>
      <c r="E27" s="16">
        <v>11</v>
      </c>
      <c r="F27" s="19"/>
      <c r="G27" s="20" t="s">
        <v>56</v>
      </c>
      <c r="H27" s="16">
        <f>SUM(I27:J27)</f>
        <v>85</v>
      </c>
      <c r="I27" s="16">
        <f>SUM(I28:I31)</f>
        <v>39</v>
      </c>
      <c r="J27" s="16">
        <f>SUM(J28:J31)</f>
        <v>46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8</v>
      </c>
      <c r="D28" s="16">
        <v>5</v>
      </c>
      <c r="E28" s="16">
        <v>3</v>
      </c>
      <c r="F28" s="19"/>
      <c r="G28" s="20" t="s">
        <v>57</v>
      </c>
      <c r="H28" s="16">
        <f>SUM(I28:J28)</f>
        <v>13</v>
      </c>
      <c r="I28" s="16">
        <v>7</v>
      </c>
      <c r="J28" s="16">
        <v>6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4</v>
      </c>
      <c r="D29" s="16">
        <v>1</v>
      </c>
      <c r="E29" s="16">
        <v>3</v>
      </c>
      <c r="F29" s="19"/>
      <c r="G29" s="20" t="s">
        <v>82</v>
      </c>
      <c r="H29" s="16">
        <f>SUM(I29:J29)</f>
        <v>14</v>
      </c>
      <c r="I29" s="16">
        <v>6</v>
      </c>
      <c r="J29" s="16">
        <v>8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13</v>
      </c>
      <c r="D30" s="16">
        <v>4</v>
      </c>
      <c r="E30" s="16">
        <v>9</v>
      </c>
      <c r="F30" s="19"/>
      <c r="G30" s="20" t="s">
        <v>58</v>
      </c>
      <c r="H30" s="16">
        <f>SUM(I30:J30)</f>
        <v>33</v>
      </c>
      <c r="I30" s="16">
        <v>15</v>
      </c>
      <c r="J30" s="16">
        <v>18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4</v>
      </c>
      <c r="D31" s="16">
        <v>1</v>
      </c>
      <c r="E31" s="16">
        <v>3</v>
      </c>
      <c r="F31" s="19"/>
      <c r="G31" s="20" t="s">
        <v>59</v>
      </c>
      <c r="H31" s="16">
        <f>SUM(I31:J31)</f>
        <v>25</v>
      </c>
      <c r="I31" s="16">
        <v>11</v>
      </c>
      <c r="J31" s="16">
        <v>14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15</v>
      </c>
      <c r="D32" s="16">
        <v>7</v>
      </c>
      <c r="E32" s="16">
        <v>8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102</v>
      </c>
      <c r="I33" s="16">
        <f>SUM(I34:I37)</f>
        <v>53</v>
      </c>
      <c r="J33" s="16">
        <f>SUM(J34:J37)</f>
        <v>49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80</v>
      </c>
      <c r="D34" s="16">
        <f>SUM(D35:D38)</f>
        <v>40</v>
      </c>
      <c r="E34" s="16">
        <f>SUM(E35:E38)</f>
        <v>40</v>
      </c>
      <c r="F34" s="19"/>
      <c r="G34" s="20" t="s">
        <v>61</v>
      </c>
      <c r="H34" s="16">
        <f>SUM(I34:J34)</f>
        <v>20</v>
      </c>
      <c r="I34" s="16">
        <v>13</v>
      </c>
      <c r="J34" s="16">
        <v>7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16</v>
      </c>
      <c r="D35" s="16">
        <v>8</v>
      </c>
      <c r="E35" s="16">
        <v>8</v>
      </c>
      <c r="F35" s="19"/>
      <c r="G35" s="20" t="s">
        <v>62</v>
      </c>
      <c r="H35" s="16">
        <f>SUM(I35:J35)</f>
        <v>36</v>
      </c>
      <c r="I35" s="16">
        <v>18</v>
      </c>
      <c r="J35" s="16">
        <v>18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7</v>
      </c>
      <c r="D36" s="16">
        <v>2</v>
      </c>
      <c r="E36" s="16">
        <v>5</v>
      </c>
      <c r="F36" s="19"/>
      <c r="G36" s="20" t="s">
        <v>63</v>
      </c>
      <c r="H36" s="16">
        <f>SUM(I36:J36)</f>
        <v>22</v>
      </c>
      <c r="I36" s="16">
        <v>11</v>
      </c>
      <c r="J36" s="16">
        <v>11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19</v>
      </c>
      <c r="D37" s="16">
        <v>9</v>
      </c>
      <c r="E37" s="16">
        <v>10</v>
      </c>
      <c r="F37" s="19"/>
      <c r="G37" s="20" t="s">
        <v>64</v>
      </c>
      <c r="H37" s="16">
        <f>SUM(I37:J37)</f>
        <v>24</v>
      </c>
      <c r="I37" s="16">
        <v>11</v>
      </c>
      <c r="J37" s="16">
        <v>13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38</v>
      </c>
      <c r="D38" s="16">
        <v>21</v>
      </c>
      <c r="E38" s="16">
        <v>17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60</v>
      </c>
      <c r="I39" s="16">
        <f>SUM(I40)</f>
        <v>22</v>
      </c>
      <c r="J39" s="16">
        <f>SUM(J40)</f>
        <v>38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58</v>
      </c>
      <c r="D40" s="16">
        <f>SUM(D41:D45)</f>
        <v>29</v>
      </c>
      <c r="E40" s="16">
        <f>SUM(E41:E45)</f>
        <v>29</v>
      </c>
      <c r="F40" s="19"/>
      <c r="G40" s="20" t="s">
        <v>66</v>
      </c>
      <c r="H40" s="16">
        <f>SUM(I40:J40)</f>
        <v>60</v>
      </c>
      <c r="I40" s="16">
        <v>22</v>
      </c>
      <c r="J40" s="16">
        <v>38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18</v>
      </c>
      <c r="D41" s="16">
        <v>7</v>
      </c>
      <c r="E41" s="16">
        <v>11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5</v>
      </c>
      <c r="D42" s="16">
        <v>1</v>
      </c>
      <c r="E42" s="16">
        <v>4</v>
      </c>
      <c r="F42" s="19"/>
      <c r="G42" s="20" t="s">
        <v>67</v>
      </c>
      <c r="H42" s="16">
        <f aca="true" t="shared" si="5" ref="H42:H47">SUM(I42:J42)</f>
        <v>122</v>
      </c>
      <c r="I42" s="16">
        <f>SUM(I43:I47)</f>
        <v>53</v>
      </c>
      <c r="J42" s="16">
        <f>SUM(J43:J47)</f>
        <v>69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6</v>
      </c>
      <c r="D43" s="16">
        <v>4</v>
      </c>
      <c r="E43" s="16">
        <v>2</v>
      </c>
      <c r="F43" s="19"/>
      <c r="G43" s="20" t="s">
        <v>68</v>
      </c>
      <c r="H43" s="16">
        <f t="shared" si="5"/>
        <v>12</v>
      </c>
      <c r="I43" s="16">
        <v>2</v>
      </c>
      <c r="J43" s="16">
        <v>10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15</v>
      </c>
      <c r="D44" s="16">
        <v>10</v>
      </c>
      <c r="E44" s="16">
        <v>5</v>
      </c>
      <c r="F44" s="19"/>
      <c r="G44" s="20" t="s">
        <v>69</v>
      </c>
      <c r="H44" s="16">
        <f t="shared" si="5"/>
        <v>3</v>
      </c>
      <c r="I44" s="16">
        <v>1</v>
      </c>
      <c r="J44" s="16">
        <v>2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14</v>
      </c>
      <c r="D45" s="16">
        <v>7</v>
      </c>
      <c r="E45" s="16">
        <v>7</v>
      </c>
      <c r="F45" s="19"/>
      <c r="G45" s="20" t="s">
        <v>70</v>
      </c>
      <c r="H45" s="16">
        <f t="shared" si="5"/>
        <v>12</v>
      </c>
      <c r="I45" s="16">
        <v>4</v>
      </c>
      <c r="J45" s="16">
        <v>8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80</v>
      </c>
      <c r="I46" s="16">
        <v>41</v>
      </c>
      <c r="J46" s="16">
        <v>39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72</v>
      </c>
      <c r="D47" s="16">
        <f>SUM(D48:D53)</f>
        <v>40</v>
      </c>
      <c r="E47" s="16">
        <f>SUM(E48:E53)</f>
        <v>32</v>
      </c>
      <c r="F47" s="19"/>
      <c r="G47" s="20" t="s">
        <v>142</v>
      </c>
      <c r="H47" s="16">
        <f t="shared" si="5"/>
        <v>15</v>
      </c>
      <c r="I47" s="16">
        <v>5</v>
      </c>
      <c r="J47" s="16">
        <v>10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38</v>
      </c>
      <c r="D48" s="16">
        <v>24</v>
      </c>
      <c r="E48" s="16">
        <v>14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6</v>
      </c>
      <c r="D49" s="16">
        <v>4</v>
      </c>
      <c r="E49" s="16">
        <v>2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16</v>
      </c>
      <c r="D50" s="16">
        <v>6</v>
      </c>
      <c r="E50" s="16">
        <v>10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6</v>
      </c>
      <c r="D51" s="16">
        <v>3</v>
      </c>
      <c r="E51" s="16">
        <v>3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2</v>
      </c>
      <c r="D52" s="16">
        <v>2</v>
      </c>
      <c r="E52" s="16">
        <v>0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4</v>
      </c>
      <c r="D53" s="16">
        <v>1</v>
      </c>
      <c r="E53" s="16">
        <v>3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68</v>
      </c>
      <c r="D55" s="16">
        <f>SUM(D56:D59)</f>
        <v>28</v>
      </c>
      <c r="E55" s="16">
        <f>SUM(E56:E59)</f>
        <v>40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8</v>
      </c>
      <c r="D56" s="16">
        <v>4</v>
      </c>
      <c r="E56" s="16">
        <v>4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32</v>
      </c>
      <c r="D57" s="16">
        <v>13</v>
      </c>
      <c r="E57" s="16">
        <v>19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7</v>
      </c>
      <c r="D58" s="16">
        <v>4</v>
      </c>
      <c r="E58" s="16">
        <v>3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21</v>
      </c>
      <c r="D59" s="16">
        <v>7</v>
      </c>
      <c r="E59" s="16">
        <v>14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31</v>
      </c>
      <c r="D61" s="16">
        <f>SUM(D62)</f>
        <v>13</v>
      </c>
      <c r="E61" s="16">
        <f>SUM(E62)</f>
        <v>18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31</v>
      </c>
      <c r="D62" s="16">
        <v>13</v>
      </c>
      <c r="E62" s="16">
        <v>18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131</v>
      </c>
    </row>
    <row r="4" spans="2:14" ht="13.5">
      <c r="B4" s="42" t="s">
        <v>105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452744</v>
      </c>
      <c r="D6" s="15">
        <f>SUM(D7:D8)</f>
        <v>405344</v>
      </c>
      <c r="E6" s="15">
        <f>SUM(E7:E8)</f>
        <v>47400</v>
      </c>
      <c r="F6" s="15">
        <f>SUM(G6:H6)</f>
        <v>1753366</v>
      </c>
      <c r="G6" s="15">
        <f>SUM(G7:G8)</f>
        <v>1658909</v>
      </c>
      <c r="H6" s="15">
        <f>SUM(H7:H8)</f>
        <v>94457</v>
      </c>
      <c r="I6" s="15">
        <f>SUM(J6:K6)</f>
        <v>858497</v>
      </c>
      <c r="J6" s="15">
        <f>SUM(J7:J8)</f>
        <v>808270</v>
      </c>
      <c r="K6" s="15">
        <f>SUM(K7:K8)</f>
        <v>50227</v>
      </c>
      <c r="L6" s="15">
        <f>SUM(M6:N6)</f>
        <v>894869</v>
      </c>
      <c r="M6" s="15">
        <f>SUM(M7:M8)</f>
        <v>850639</v>
      </c>
      <c r="N6" s="15">
        <f>SUM(N7:N8)</f>
        <v>44230</v>
      </c>
    </row>
    <row r="7" spans="2:14" ht="13.5">
      <c r="B7" s="6" t="s">
        <v>75</v>
      </c>
      <c r="C7" s="15">
        <f>SUM(D7:E7)</f>
        <v>296382</v>
      </c>
      <c r="D7" s="15">
        <f>SUM(D10:D20)</f>
        <v>263889</v>
      </c>
      <c r="E7" s="15">
        <f>SUM(E10:E20)</f>
        <v>32493</v>
      </c>
      <c r="F7" s="15">
        <f>SUM(G7:H7)</f>
        <v>1102469</v>
      </c>
      <c r="G7" s="15">
        <f>SUM(G10:G20)</f>
        <v>1028979</v>
      </c>
      <c r="H7" s="15">
        <f>SUM(H10:H20)</f>
        <v>73490</v>
      </c>
      <c r="I7" s="15">
        <f>SUM(J7:K7)</f>
        <v>538216</v>
      </c>
      <c r="J7" s="15">
        <f>SUM(J10:J20)</f>
        <v>500430</v>
      </c>
      <c r="K7" s="15">
        <f>SUM(K10:K20)</f>
        <v>37786</v>
      </c>
      <c r="L7" s="15">
        <f>SUM(M7:N7)</f>
        <v>564253</v>
      </c>
      <c r="M7" s="15">
        <f>SUM(M10:M20)</f>
        <v>528549</v>
      </c>
      <c r="N7" s="15">
        <f>SUM(N10:N20)</f>
        <v>35704</v>
      </c>
    </row>
    <row r="8" spans="2:14" ht="13.5">
      <c r="B8" s="6" t="s">
        <v>76</v>
      </c>
      <c r="C8" s="15">
        <f>SUM(D8:E8)</f>
        <v>156362</v>
      </c>
      <c r="D8" s="15">
        <f>SUM(D22,D33,D39,D46,D54,D60,D63,D73,D83,D89,D95,D98)</f>
        <v>141455</v>
      </c>
      <c r="E8" s="15">
        <f>SUM(E22,E33,E39,E46,E54,E60,E63,E73,E83,E89,E95,E98)</f>
        <v>14907</v>
      </c>
      <c r="F8" s="15">
        <f>SUM(G8:H8)</f>
        <v>650897</v>
      </c>
      <c r="G8" s="15">
        <f>SUM(G22,G33,G39,G46,G54,G60,G63,G73,G83,G89,G95,G98)</f>
        <v>629930</v>
      </c>
      <c r="H8" s="15">
        <f>SUM(H22,H33,H39,H46,H54,H60,H63,H73,H83,H89,H95,H98)</f>
        <v>20967</v>
      </c>
      <c r="I8" s="15">
        <f>SUM(J8:K8)</f>
        <v>320281</v>
      </c>
      <c r="J8" s="15">
        <f>SUM(J22,J33,J39,J46,J54,J60,J63,J73,J83,J89,J95,J98)</f>
        <v>307840</v>
      </c>
      <c r="K8" s="15">
        <f>SUM(K22,K33,K39,K46,K54,K60,K63,K73,K83,K89,K95,K98)</f>
        <v>12441</v>
      </c>
      <c r="L8" s="15">
        <f>SUM(M8:N8)</f>
        <v>330616</v>
      </c>
      <c r="M8" s="15">
        <f>SUM(M22,M33,M39,M46,M54,M60,M63,M73,M83,M89,M95,M98)</f>
        <v>322090</v>
      </c>
      <c r="N8" s="15">
        <f>SUM(N22,N33,N39,N46,N54,N60,N63,N73,N83,N89,N95,N98)</f>
        <v>8526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67711</v>
      </c>
      <c r="D10" s="16">
        <v>61530</v>
      </c>
      <c r="E10" s="16">
        <v>6181</v>
      </c>
      <c r="F10" s="16">
        <f aca="true" t="shared" si="1" ref="F10:F20">SUM(G10:H10)</f>
        <v>251398</v>
      </c>
      <c r="G10" s="16">
        <v>233632</v>
      </c>
      <c r="H10" s="16">
        <v>17766</v>
      </c>
      <c r="I10" s="16">
        <f aca="true" t="shared" si="2" ref="I10:I20">SUM(J10:K10)</f>
        <v>122425</v>
      </c>
      <c r="J10" s="16">
        <v>113368</v>
      </c>
      <c r="K10" s="16">
        <v>9057</v>
      </c>
      <c r="L10" s="16">
        <f aca="true" t="shared" si="3" ref="L10:L20">SUM(M10:N10)</f>
        <v>128973</v>
      </c>
      <c r="M10" s="16">
        <v>120264</v>
      </c>
      <c r="N10" s="16">
        <v>8709</v>
      </c>
    </row>
    <row r="11" spans="2:14" ht="13.5">
      <c r="B11" s="9" t="s">
        <v>4</v>
      </c>
      <c r="C11" s="16">
        <f t="shared" si="0"/>
        <v>60829</v>
      </c>
      <c r="D11" s="16">
        <v>53040</v>
      </c>
      <c r="E11" s="16">
        <v>7789</v>
      </c>
      <c r="F11" s="16">
        <f t="shared" si="1"/>
        <v>211415</v>
      </c>
      <c r="G11" s="16">
        <v>193072</v>
      </c>
      <c r="H11" s="16">
        <v>18343</v>
      </c>
      <c r="I11" s="16">
        <f t="shared" si="2"/>
        <v>104329</v>
      </c>
      <c r="J11" s="16">
        <v>95422</v>
      </c>
      <c r="K11" s="16">
        <v>8907</v>
      </c>
      <c r="L11" s="16">
        <f t="shared" si="3"/>
        <v>107086</v>
      </c>
      <c r="M11" s="16">
        <v>97650</v>
      </c>
      <c r="N11" s="16">
        <v>9436</v>
      </c>
    </row>
    <row r="12" spans="2:14" ht="13.5">
      <c r="B12" s="9" t="s">
        <v>5</v>
      </c>
      <c r="C12" s="16">
        <f t="shared" si="0"/>
        <v>37124</v>
      </c>
      <c r="D12" s="16">
        <v>34534</v>
      </c>
      <c r="E12" s="16">
        <v>2590</v>
      </c>
      <c r="F12" s="16">
        <f t="shared" si="1"/>
        <v>135007</v>
      </c>
      <c r="G12" s="16">
        <v>133141</v>
      </c>
      <c r="H12" s="16">
        <v>1866</v>
      </c>
      <c r="I12" s="16">
        <f t="shared" si="2"/>
        <v>64625</v>
      </c>
      <c r="J12" s="16">
        <v>63228</v>
      </c>
      <c r="K12" s="16">
        <v>1397</v>
      </c>
      <c r="L12" s="16">
        <f t="shared" si="3"/>
        <v>70382</v>
      </c>
      <c r="M12" s="16">
        <v>69913</v>
      </c>
      <c r="N12" s="16">
        <v>469</v>
      </c>
    </row>
    <row r="13" spans="2:14" ht="13.5">
      <c r="B13" s="9" t="s">
        <v>6</v>
      </c>
      <c r="C13" s="16">
        <f t="shared" si="0"/>
        <v>25921</v>
      </c>
      <c r="D13" s="16">
        <v>22589</v>
      </c>
      <c r="E13" s="16">
        <v>3332</v>
      </c>
      <c r="F13" s="16">
        <f t="shared" si="1"/>
        <v>97692</v>
      </c>
      <c r="G13" s="16">
        <v>91277</v>
      </c>
      <c r="H13" s="16">
        <v>6415</v>
      </c>
      <c r="I13" s="16">
        <f t="shared" si="2"/>
        <v>47582</v>
      </c>
      <c r="J13" s="16">
        <v>44145</v>
      </c>
      <c r="K13" s="16">
        <v>3437</v>
      </c>
      <c r="L13" s="16">
        <f t="shared" si="3"/>
        <v>50110</v>
      </c>
      <c r="M13" s="16">
        <v>47132</v>
      </c>
      <c r="N13" s="16">
        <v>2978</v>
      </c>
    </row>
    <row r="14" spans="2:14" ht="13.5">
      <c r="B14" s="9" t="s">
        <v>7</v>
      </c>
      <c r="C14" s="16">
        <f t="shared" si="0"/>
        <v>28970</v>
      </c>
      <c r="D14" s="16">
        <v>23808</v>
      </c>
      <c r="E14" s="16">
        <v>5162</v>
      </c>
      <c r="F14" s="16">
        <f t="shared" si="1"/>
        <v>111297</v>
      </c>
      <c r="G14" s="16">
        <v>98257</v>
      </c>
      <c r="H14" s="16">
        <v>13040</v>
      </c>
      <c r="I14" s="16">
        <f t="shared" si="2"/>
        <v>55349</v>
      </c>
      <c r="J14" s="16">
        <v>48705</v>
      </c>
      <c r="K14" s="16">
        <v>6644</v>
      </c>
      <c r="L14" s="16">
        <f t="shared" si="3"/>
        <v>55948</v>
      </c>
      <c r="M14" s="16">
        <v>49552</v>
      </c>
      <c r="N14" s="16">
        <v>6396</v>
      </c>
    </row>
    <row r="15" spans="2:14" ht="13.5">
      <c r="B15" s="9" t="s">
        <v>8</v>
      </c>
      <c r="C15" s="16">
        <f t="shared" si="0"/>
        <v>11747</v>
      </c>
      <c r="D15" s="16">
        <v>11120</v>
      </c>
      <c r="E15" s="16">
        <v>627</v>
      </c>
      <c r="F15" s="16">
        <f t="shared" si="1"/>
        <v>45484</v>
      </c>
      <c r="G15" s="16">
        <v>43898</v>
      </c>
      <c r="H15" s="16">
        <v>1586</v>
      </c>
      <c r="I15" s="16">
        <f t="shared" si="2"/>
        <v>21937</v>
      </c>
      <c r="J15" s="16">
        <v>21159</v>
      </c>
      <c r="K15" s="16">
        <v>778</v>
      </c>
      <c r="L15" s="16">
        <f t="shared" si="3"/>
        <v>23547</v>
      </c>
      <c r="M15" s="16">
        <v>22739</v>
      </c>
      <c r="N15" s="16">
        <v>808</v>
      </c>
    </row>
    <row r="16" spans="2:14" ht="13.5">
      <c r="B16" s="9" t="s">
        <v>9</v>
      </c>
      <c r="C16" s="16">
        <f t="shared" si="0"/>
        <v>16795</v>
      </c>
      <c r="D16" s="16">
        <v>15059</v>
      </c>
      <c r="E16" s="16">
        <v>1736</v>
      </c>
      <c r="F16" s="16">
        <f t="shared" si="1"/>
        <v>66179</v>
      </c>
      <c r="G16" s="16">
        <v>61130</v>
      </c>
      <c r="H16" s="16">
        <v>5049</v>
      </c>
      <c r="I16" s="16">
        <f t="shared" si="2"/>
        <v>32181</v>
      </c>
      <c r="J16" s="16">
        <v>29584</v>
      </c>
      <c r="K16" s="16">
        <v>2597</v>
      </c>
      <c r="L16" s="16">
        <f t="shared" si="3"/>
        <v>33998</v>
      </c>
      <c r="M16" s="16">
        <v>31546</v>
      </c>
      <c r="N16" s="16">
        <v>2452</v>
      </c>
    </row>
    <row r="17" spans="2:14" ht="13.5">
      <c r="B17" s="9" t="s">
        <v>10</v>
      </c>
      <c r="C17" s="16">
        <f t="shared" si="0"/>
        <v>12230</v>
      </c>
      <c r="D17" s="16">
        <v>11244</v>
      </c>
      <c r="E17" s="16">
        <v>986</v>
      </c>
      <c r="F17" s="16">
        <f t="shared" si="1"/>
        <v>46568</v>
      </c>
      <c r="G17" s="16">
        <v>44531</v>
      </c>
      <c r="H17" s="16">
        <v>2037</v>
      </c>
      <c r="I17" s="16">
        <f t="shared" si="2"/>
        <v>22678</v>
      </c>
      <c r="J17" s="16">
        <v>21585</v>
      </c>
      <c r="K17" s="16">
        <v>1093</v>
      </c>
      <c r="L17" s="16">
        <f t="shared" si="3"/>
        <v>23890</v>
      </c>
      <c r="M17" s="16">
        <v>22946</v>
      </c>
      <c r="N17" s="16">
        <v>944</v>
      </c>
    </row>
    <row r="18" spans="2:14" ht="13.5">
      <c r="B18" s="9" t="s">
        <v>11</v>
      </c>
      <c r="C18" s="16">
        <f t="shared" si="0"/>
        <v>12801</v>
      </c>
      <c r="D18" s="16">
        <v>10554</v>
      </c>
      <c r="E18" s="16">
        <v>2247</v>
      </c>
      <c r="F18" s="16">
        <f t="shared" si="1"/>
        <v>48906</v>
      </c>
      <c r="G18" s="16">
        <v>44311</v>
      </c>
      <c r="H18" s="16">
        <v>4595</v>
      </c>
      <c r="I18" s="16">
        <f t="shared" si="2"/>
        <v>24070</v>
      </c>
      <c r="J18" s="16">
        <v>21713</v>
      </c>
      <c r="K18" s="16">
        <v>2357</v>
      </c>
      <c r="L18" s="16">
        <f t="shared" si="3"/>
        <v>24836</v>
      </c>
      <c r="M18" s="16">
        <v>22598</v>
      </c>
      <c r="N18" s="16">
        <v>2238</v>
      </c>
    </row>
    <row r="19" spans="2:14" ht="13.5">
      <c r="B19" s="9" t="s">
        <v>12</v>
      </c>
      <c r="C19" s="16">
        <f t="shared" si="0"/>
        <v>11602</v>
      </c>
      <c r="D19" s="16">
        <v>10771</v>
      </c>
      <c r="E19" s="16">
        <v>831</v>
      </c>
      <c r="F19" s="16">
        <f t="shared" si="1"/>
        <v>46823</v>
      </c>
      <c r="G19" s="16">
        <v>45638</v>
      </c>
      <c r="H19" s="16">
        <v>1185</v>
      </c>
      <c r="I19" s="16">
        <f t="shared" si="2"/>
        <v>22640</v>
      </c>
      <c r="J19" s="16">
        <v>21950</v>
      </c>
      <c r="K19" s="16">
        <v>690</v>
      </c>
      <c r="L19" s="16">
        <f t="shared" si="3"/>
        <v>24183</v>
      </c>
      <c r="M19" s="16">
        <v>23688</v>
      </c>
      <c r="N19" s="16">
        <v>495</v>
      </c>
    </row>
    <row r="20" spans="2:14" ht="13.5">
      <c r="B20" s="9" t="s">
        <v>86</v>
      </c>
      <c r="C20" s="16">
        <f t="shared" si="0"/>
        <v>10652</v>
      </c>
      <c r="D20" s="16">
        <v>9640</v>
      </c>
      <c r="E20" s="16">
        <v>1012</v>
      </c>
      <c r="F20" s="16">
        <f t="shared" si="1"/>
        <v>41700</v>
      </c>
      <c r="G20" s="16">
        <v>40092</v>
      </c>
      <c r="H20" s="16">
        <v>1608</v>
      </c>
      <c r="I20" s="16">
        <f t="shared" si="2"/>
        <v>20400</v>
      </c>
      <c r="J20" s="16">
        <v>19571</v>
      </c>
      <c r="K20" s="16">
        <v>829</v>
      </c>
      <c r="L20" s="16">
        <f t="shared" si="3"/>
        <v>21300</v>
      </c>
      <c r="M20" s="16">
        <v>20521</v>
      </c>
      <c r="N20" s="16">
        <v>779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18602</v>
      </c>
      <c r="D22" s="16">
        <f>SUM(D23:D31)</f>
        <v>16835</v>
      </c>
      <c r="E22" s="16">
        <f>SUM(E23:E31)</f>
        <v>1767</v>
      </c>
      <c r="F22" s="16">
        <f aca="true" t="shared" si="5" ref="F22:F31">SUM(G22:H22)</f>
        <v>82380</v>
      </c>
      <c r="G22" s="16">
        <f>SUM(G23:G31)</f>
        <v>80618</v>
      </c>
      <c r="H22" s="16">
        <f>SUM(H23:H31)</f>
        <v>1762</v>
      </c>
      <c r="I22" s="16">
        <f aca="true" t="shared" si="6" ref="I22:I31">SUM(J22:K22)</f>
        <v>40652</v>
      </c>
      <c r="J22" s="16">
        <f>SUM(J23:J31)</f>
        <v>39631</v>
      </c>
      <c r="K22" s="16">
        <f>SUM(K23:K31)</f>
        <v>1021</v>
      </c>
      <c r="L22" s="16">
        <f aca="true" t="shared" si="7" ref="L22:L31">SUM(M22:N22)</f>
        <v>41728</v>
      </c>
      <c r="M22" s="16">
        <f>SUM(M23:M31)</f>
        <v>40987</v>
      </c>
      <c r="N22" s="16">
        <f>SUM(N23:N31)</f>
        <v>741</v>
      </c>
    </row>
    <row r="23" spans="2:14" ht="13.5">
      <c r="B23" s="9" t="s">
        <v>14</v>
      </c>
      <c r="C23" s="16">
        <f t="shared" si="4"/>
        <v>1802</v>
      </c>
      <c r="D23" s="16">
        <v>1667</v>
      </c>
      <c r="E23" s="16">
        <v>135</v>
      </c>
      <c r="F23" s="16">
        <f t="shared" si="5"/>
        <v>8249</v>
      </c>
      <c r="G23" s="16">
        <v>8161</v>
      </c>
      <c r="H23" s="16">
        <v>88</v>
      </c>
      <c r="I23" s="16">
        <f t="shared" si="6"/>
        <v>4103</v>
      </c>
      <c r="J23" s="16">
        <v>4022</v>
      </c>
      <c r="K23" s="16">
        <v>81</v>
      </c>
      <c r="L23" s="16">
        <f t="shared" si="7"/>
        <v>4146</v>
      </c>
      <c r="M23" s="16">
        <v>4139</v>
      </c>
      <c r="N23" s="16">
        <v>7</v>
      </c>
    </row>
    <row r="24" spans="2:14" ht="13.5">
      <c r="B24" s="9" t="s">
        <v>15</v>
      </c>
      <c r="C24" s="16">
        <f t="shared" si="4"/>
        <v>2743</v>
      </c>
      <c r="D24" s="16">
        <v>2677</v>
      </c>
      <c r="E24" s="16">
        <v>66</v>
      </c>
      <c r="F24" s="16">
        <f t="shared" si="5"/>
        <v>12564</v>
      </c>
      <c r="G24" s="16">
        <v>13063</v>
      </c>
      <c r="H24" s="16">
        <v>-499</v>
      </c>
      <c r="I24" s="16">
        <f t="shared" si="6"/>
        <v>6221</v>
      </c>
      <c r="J24" s="16">
        <v>6497</v>
      </c>
      <c r="K24" s="16">
        <v>-276</v>
      </c>
      <c r="L24" s="16">
        <f t="shared" si="7"/>
        <v>6343</v>
      </c>
      <c r="M24" s="16">
        <v>6566</v>
      </c>
      <c r="N24" s="16">
        <v>-223</v>
      </c>
    </row>
    <row r="25" spans="2:14" ht="12.75" customHeight="1">
      <c r="B25" s="9" t="s">
        <v>16</v>
      </c>
      <c r="C25" s="16">
        <f t="shared" si="4"/>
        <v>3323</v>
      </c>
      <c r="D25" s="16">
        <v>2713</v>
      </c>
      <c r="E25" s="16">
        <v>610</v>
      </c>
      <c r="F25" s="16">
        <f t="shared" si="5"/>
        <v>14642</v>
      </c>
      <c r="G25" s="16">
        <v>13258</v>
      </c>
      <c r="H25" s="16">
        <v>1384</v>
      </c>
      <c r="I25" s="16">
        <f t="shared" si="6"/>
        <v>7169</v>
      </c>
      <c r="J25" s="16">
        <v>6461</v>
      </c>
      <c r="K25" s="16">
        <v>708</v>
      </c>
      <c r="L25" s="16">
        <f t="shared" si="7"/>
        <v>7473</v>
      </c>
      <c r="M25" s="16">
        <v>6797</v>
      </c>
      <c r="N25" s="16">
        <v>676</v>
      </c>
    </row>
    <row r="26" spans="2:14" ht="13.5">
      <c r="B26" s="9" t="s">
        <v>17</v>
      </c>
      <c r="C26" s="16">
        <f t="shared" si="4"/>
        <v>2534</v>
      </c>
      <c r="D26" s="16">
        <v>2186</v>
      </c>
      <c r="E26" s="16">
        <v>348</v>
      </c>
      <c r="F26" s="16">
        <f t="shared" si="5"/>
        <v>10638</v>
      </c>
      <c r="G26" s="16">
        <v>9733</v>
      </c>
      <c r="H26" s="16">
        <v>905</v>
      </c>
      <c r="I26" s="16">
        <f t="shared" si="6"/>
        <v>5277</v>
      </c>
      <c r="J26" s="16">
        <v>4790</v>
      </c>
      <c r="K26" s="16">
        <v>487</v>
      </c>
      <c r="L26" s="16">
        <f t="shared" si="7"/>
        <v>5361</v>
      </c>
      <c r="M26" s="16">
        <v>4943</v>
      </c>
      <c r="N26" s="16">
        <v>418</v>
      </c>
    </row>
    <row r="27" spans="2:14" ht="13.5">
      <c r="B27" s="9" t="s">
        <v>18</v>
      </c>
      <c r="C27" s="16">
        <f t="shared" si="4"/>
        <v>1619</v>
      </c>
      <c r="D27" s="16">
        <v>1534</v>
      </c>
      <c r="E27" s="16">
        <v>85</v>
      </c>
      <c r="F27" s="16">
        <f t="shared" si="5"/>
        <v>7672</v>
      </c>
      <c r="G27" s="16">
        <v>7825</v>
      </c>
      <c r="H27" s="16">
        <v>-153</v>
      </c>
      <c r="I27" s="16">
        <f t="shared" si="6"/>
        <v>3847</v>
      </c>
      <c r="J27" s="16">
        <v>3903</v>
      </c>
      <c r="K27" s="16">
        <v>-56</v>
      </c>
      <c r="L27" s="16">
        <f t="shared" si="7"/>
        <v>3825</v>
      </c>
      <c r="M27" s="16">
        <v>3922</v>
      </c>
      <c r="N27" s="16">
        <v>-97</v>
      </c>
    </row>
    <row r="28" spans="2:14" ht="13.5">
      <c r="B28" s="9" t="s">
        <v>19</v>
      </c>
      <c r="C28" s="16">
        <f t="shared" si="4"/>
        <v>2195</v>
      </c>
      <c r="D28" s="16">
        <v>1972</v>
      </c>
      <c r="E28" s="16">
        <v>223</v>
      </c>
      <c r="F28" s="16">
        <f t="shared" si="5"/>
        <v>9871</v>
      </c>
      <c r="G28" s="16">
        <v>9416</v>
      </c>
      <c r="H28" s="16">
        <v>455</v>
      </c>
      <c r="I28" s="16">
        <f t="shared" si="6"/>
        <v>4809</v>
      </c>
      <c r="J28" s="16">
        <v>4572</v>
      </c>
      <c r="K28" s="16">
        <v>237</v>
      </c>
      <c r="L28" s="16">
        <f t="shared" si="7"/>
        <v>5062</v>
      </c>
      <c r="M28" s="16">
        <v>4844</v>
      </c>
      <c r="N28" s="16">
        <v>218</v>
      </c>
    </row>
    <row r="29" spans="2:14" ht="12.75" customHeight="1">
      <c r="B29" s="9" t="s">
        <v>20</v>
      </c>
      <c r="C29" s="16">
        <f t="shared" si="4"/>
        <v>2365</v>
      </c>
      <c r="D29" s="16">
        <v>1907</v>
      </c>
      <c r="E29" s="16">
        <v>458</v>
      </c>
      <c r="F29" s="16">
        <f t="shared" si="5"/>
        <v>10528</v>
      </c>
      <c r="G29" s="16">
        <v>9434</v>
      </c>
      <c r="H29" s="16">
        <v>1094</v>
      </c>
      <c r="I29" s="16">
        <f t="shared" si="6"/>
        <v>5162</v>
      </c>
      <c r="J29" s="16">
        <v>4628</v>
      </c>
      <c r="K29" s="16">
        <v>534</v>
      </c>
      <c r="L29" s="16">
        <f t="shared" si="7"/>
        <v>5366</v>
      </c>
      <c r="M29" s="16">
        <v>4806</v>
      </c>
      <c r="N29" s="16">
        <v>560</v>
      </c>
    </row>
    <row r="30" spans="2:14" ht="13.5" customHeight="1">
      <c r="B30" s="9" t="s">
        <v>21</v>
      </c>
      <c r="C30" s="16">
        <f t="shared" si="4"/>
        <v>836</v>
      </c>
      <c r="D30" s="16">
        <v>877</v>
      </c>
      <c r="E30" s="16">
        <v>-41</v>
      </c>
      <c r="F30" s="16">
        <f t="shared" si="5"/>
        <v>3455</v>
      </c>
      <c r="G30" s="16">
        <v>3914</v>
      </c>
      <c r="H30" s="16">
        <v>-459</v>
      </c>
      <c r="I30" s="16">
        <f t="shared" si="6"/>
        <v>1708</v>
      </c>
      <c r="J30" s="16">
        <v>1915</v>
      </c>
      <c r="K30" s="16">
        <v>-207</v>
      </c>
      <c r="L30" s="16">
        <f t="shared" si="7"/>
        <v>1747</v>
      </c>
      <c r="M30" s="16">
        <v>1999</v>
      </c>
      <c r="N30" s="16">
        <v>-252</v>
      </c>
    </row>
    <row r="31" spans="2:14" ht="13.5">
      <c r="B31" s="9" t="s">
        <v>82</v>
      </c>
      <c r="C31" s="16">
        <f t="shared" si="4"/>
        <v>1185</v>
      </c>
      <c r="D31" s="16">
        <v>1302</v>
      </c>
      <c r="E31" s="16">
        <v>-117</v>
      </c>
      <c r="F31" s="16">
        <f t="shared" si="5"/>
        <v>4761</v>
      </c>
      <c r="G31" s="16">
        <v>5814</v>
      </c>
      <c r="H31" s="16">
        <v>-1053</v>
      </c>
      <c r="I31" s="16">
        <f t="shared" si="6"/>
        <v>2356</v>
      </c>
      <c r="J31" s="16">
        <v>2843</v>
      </c>
      <c r="K31" s="16">
        <v>-487</v>
      </c>
      <c r="L31" s="16">
        <f t="shared" si="7"/>
        <v>2405</v>
      </c>
      <c r="M31" s="16">
        <v>2971</v>
      </c>
      <c r="N31" s="16">
        <v>-566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14278</v>
      </c>
      <c r="D33" s="16">
        <f>SUM(D34:D37)</f>
        <v>12031</v>
      </c>
      <c r="E33" s="16">
        <f>SUM(E34:E37)</f>
        <v>2247</v>
      </c>
      <c r="F33" s="16">
        <f>SUM(G33:H33)</f>
        <v>60340</v>
      </c>
      <c r="G33" s="16">
        <f>SUM(G34:G37)</f>
        <v>54802</v>
      </c>
      <c r="H33" s="16">
        <f>SUM(H34:H37)</f>
        <v>5538</v>
      </c>
      <c r="I33" s="16">
        <f>SUM(J33:K33)</f>
        <v>29564</v>
      </c>
      <c r="J33" s="16">
        <f>SUM(J34:J37)</f>
        <v>26718</v>
      </c>
      <c r="K33" s="16">
        <f>SUM(K34:K37)</f>
        <v>2846</v>
      </c>
      <c r="L33" s="16">
        <f>SUM(M33:N33)</f>
        <v>30776</v>
      </c>
      <c r="M33" s="16">
        <f>SUM(M34:M37)</f>
        <v>28084</v>
      </c>
      <c r="N33" s="16">
        <f>SUM(N34:N37)</f>
        <v>2692</v>
      </c>
    </row>
    <row r="34" spans="2:14" ht="13.5">
      <c r="B34" s="9" t="s">
        <v>23</v>
      </c>
      <c r="C34" s="16">
        <f>SUM(D34:E34)</f>
        <v>4673</v>
      </c>
      <c r="D34" s="16">
        <v>4337</v>
      </c>
      <c r="E34" s="16">
        <v>336</v>
      </c>
      <c r="F34" s="16">
        <f>SUM(G34:H34)</f>
        <v>20375</v>
      </c>
      <c r="G34" s="16">
        <v>19871</v>
      </c>
      <c r="H34" s="16">
        <v>504</v>
      </c>
      <c r="I34" s="16">
        <f>SUM(J34:K34)</f>
        <v>9816</v>
      </c>
      <c r="J34" s="16">
        <v>9541</v>
      </c>
      <c r="K34" s="16">
        <v>275</v>
      </c>
      <c r="L34" s="16">
        <f>SUM(M34:N34)</f>
        <v>10559</v>
      </c>
      <c r="M34" s="16">
        <v>10330</v>
      </c>
      <c r="N34" s="16">
        <v>229</v>
      </c>
    </row>
    <row r="35" spans="2:14" ht="13.5">
      <c r="B35" s="9" t="s">
        <v>24</v>
      </c>
      <c r="C35" s="16">
        <f>SUM(D35:E35)</f>
        <v>1540</v>
      </c>
      <c r="D35" s="16">
        <v>1532</v>
      </c>
      <c r="E35" s="16">
        <v>8</v>
      </c>
      <c r="F35" s="16">
        <f>SUM(G35:H35)</f>
        <v>6203</v>
      </c>
      <c r="G35" s="16">
        <v>6511</v>
      </c>
      <c r="H35" s="16">
        <v>-308</v>
      </c>
      <c r="I35" s="16">
        <f>SUM(J35:K35)</f>
        <v>3044</v>
      </c>
      <c r="J35" s="16">
        <v>3176</v>
      </c>
      <c r="K35" s="16">
        <v>-132</v>
      </c>
      <c r="L35" s="16">
        <f>SUM(M35:N35)</f>
        <v>3159</v>
      </c>
      <c r="M35" s="16">
        <v>3335</v>
      </c>
      <c r="N35" s="16">
        <v>-176</v>
      </c>
    </row>
    <row r="36" spans="2:14" ht="13.5">
      <c r="B36" s="9" t="s">
        <v>25</v>
      </c>
      <c r="C36" s="16">
        <f>SUM(D36:E36)</f>
        <v>2854</v>
      </c>
      <c r="D36" s="16">
        <v>2550</v>
      </c>
      <c r="E36" s="16">
        <v>304</v>
      </c>
      <c r="F36" s="16">
        <f>SUM(G36:H36)</f>
        <v>12714</v>
      </c>
      <c r="G36" s="16">
        <v>11865</v>
      </c>
      <c r="H36" s="16">
        <v>849</v>
      </c>
      <c r="I36" s="16">
        <f>SUM(J36:K36)</f>
        <v>6278</v>
      </c>
      <c r="J36" s="16">
        <v>5846</v>
      </c>
      <c r="K36" s="16">
        <v>432</v>
      </c>
      <c r="L36" s="16">
        <f>SUM(M36:N36)</f>
        <v>6436</v>
      </c>
      <c r="M36" s="16">
        <v>6019</v>
      </c>
      <c r="N36" s="16">
        <v>417</v>
      </c>
    </row>
    <row r="37" spans="2:14" ht="13.5">
      <c r="B37" s="9" t="s">
        <v>26</v>
      </c>
      <c r="C37" s="16">
        <f>SUM(D37:E37)</f>
        <v>5211</v>
      </c>
      <c r="D37" s="16">
        <v>3612</v>
      </c>
      <c r="E37" s="16">
        <v>1599</v>
      </c>
      <c r="F37" s="16">
        <f>SUM(G37:H37)</f>
        <v>21048</v>
      </c>
      <c r="G37" s="16">
        <v>16555</v>
      </c>
      <c r="H37" s="16">
        <v>4493</v>
      </c>
      <c r="I37" s="16">
        <f>SUM(J37:K37)</f>
        <v>10426</v>
      </c>
      <c r="J37" s="16">
        <v>8155</v>
      </c>
      <c r="K37" s="16">
        <v>2271</v>
      </c>
      <c r="L37" s="16">
        <f>SUM(M37:N37)</f>
        <v>10622</v>
      </c>
      <c r="M37" s="16">
        <v>8400</v>
      </c>
      <c r="N37" s="16">
        <v>2222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8839</v>
      </c>
      <c r="D39" s="16">
        <f>SUM(D40:D44)</f>
        <v>7869</v>
      </c>
      <c r="E39" s="16">
        <f>SUM(E40:E44)</f>
        <v>970</v>
      </c>
      <c r="F39" s="16">
        <f aca="true" t="shared" si="9" ref="F39:F44">SUM(G39:H39)</f>
        <v>37377</v>
      </c>
      <c r="G39" s="16">
        <f>SUM(G40:G44)</f>
        <v>36033</v>
      </c>
      <c r="H39" s="16">
        <f>SUM(H40:H44)</f>
        <v>1344</v>
      </c>
      <c r="I39" s="16">
        <f aca="true" t="shared" si="10" ref="I39:I44">SUM(J39:K39)</f>
        <v>18554</v>
      </c>
      <c r="J39" s="16">
        <f>SUM(J40:J44)</f>
        <v>17931</v>
      </c>
      <c r="K39" s="16">
        <f>SUM(K40:K44)</f>
        <v>623</v>
      </c>
      <c r="L39" s="16">
        <f aca="true" t="shared" si="11" ref="L39:L44">SUM(M39:N39)</f>
        <v>18823</v>
      </c>
      <c r="M39" s="16">
        <f>SUM(M40:M44)</f>
        <v>18102</v>
      </c>
      <c r="N39" s="16">
        <f>SUM(N40:N44)</f>
        <v>721</v>
      </c>
    </row>
    <row r="40" spans="2:14" ht="13.5">
      <c r="B40" s="9" t="s">
        <v>77</v>
      </c>
      <c r="C40" s="16">
        <f t="shared" si="8"/>
        <v>2509</v>
      </c>
      <c r="D40" s="16">
        <v>2215</v>
      </c>
      <c r="E40" s="16">
        <v>294</v>
      </c>
      <c r="F40" s="16">
        <f t="shared" si="9"/>
        <v>10922</v>
      </c>
      <c r="G40" s="16">
        <v>10539</v>
      </c>
      <c r="H40" s="16">
        <v>383</v>
      </c>
      <c r="I40" s="16">
        <f t="shared" si="10"/>
        <v>5345</v>
      </c>
      <c r="J40" s="16">
        <v>5168</v>
      </c>
      <c r="K40" s="16">
        <v>177</v>
      </c>
      <c r="L40" s="16">
        <f t="shared" si="11"/>
        <v>5577</v>
      </c>
      <c r="M40" s="16">
        <v>5371</v>
      </c>
      <c r="N40" s="16">
        <v>206</v>
      </c>
    </row>
    <row r="41" spans="2:14" ht="13.5" customHeight="1">
      <c r="B41" s="9" t="s">
        <v>28</v>
      </c>
      <c r="C41" s="16">
        <f t="shared" si="8"/>
        <v>599</v>
      </c>
      <c r="D41" s="16">
        <v>565</v>
      </c>
      <c r="E41" s="16">
        <v>34</v>
      </c>
      <c r="F41" s="16">
        <f t="shared" si="9"/>
        <v>2459</v>
      </c>
      <c r="G41" s="16">
        <v>2566</v>
      </c>
      <c r="H41" s="16">
        <v>-107</v>
      </c>
      <c r="I41" s="16">
        <f t="shared" si="10"/>
        <v>1242</v>
      </c>
      <c r="J41" s="16">
        <v>1267</v>
      </c>
      <c r="K41" s="16">
        <v>-25</v>
      </c>
      <c r="L41" s="16">
        <f t="shared" si="11"/>
        <v>1217</v>
      </c>
      <c r="M41" s="16">
        <v>1299</v>
      </c>
      <c r="N41" s="16">
        <v>-82</v>
      </c>
    </row>
    <row r="42" spans="2:14" ht="13.5" customHeight="1">
      <c r="B42" s="9" t="s">
        <v>29</v>
      </c>
      <c r="C42" s="16">
        <f t="shared" si="8"/>
        <v>1430</v>
      </c>
      <c r="D42" s="16">
        <v>1332</v>
      </c>
      <c r="E42" s="16">
        <v>98</v>
      </c>
      <c r="F42" s="16">
        <f t="shared" si="9"/>
        <v>4887</v>
      </c>
      <c r="G42" s="16">
        <v>4896</v>
      </c>
      <c r="H42" s="16">
        <v>-9</v>
      </c>
      <c r="I42" s="16">
        <f t="shared" si="10"/>
        <v>2223</v>
      </c>
      <c r="J42" s="16">
        <v>2198</v>
      </c>
      <c r="K42" s="16">
        <v>25</v>
      </c>
      <c r="L42" s="16">
        <f t="shared" si="11"/>
        <v>2664</v>
      </c>
      <c r="M42" s="16">
        <v>2698</v>
      </c>
      <c r="N42" s="16">
        <v>-34</v>
      </c>
    </row>
    <row r="43" spans="2:14" ht="13.5">
      <c r="B43" s="9" t="s">
        <v>87</v>
      </c>
      <c r="C43" s="16">
        <f t="shared" si="8"/>
        <v>2004</v>
      </c>
      <c r="D43" s="16">
        <v>1751</v>
      </c>
      <c r="E43" s="16">
        <v>253</v>
      </c>
      <c r="F43" s="16">
        <f t="shared" si="9"/>
        <v>9070</v>
      </c>
      <c r="G43" s="16">
        <v>8600</v>
      </c>
      <c r="H43" s="16">
        <v>470</v>
      </c>
      <c r="I43" s="16">
        <f t="shared" si="10"/>
        <v>4766</v>
      </c>
      <c r="J43" s="16">
        <v>4576</v>
      </c>
      <c r="K43" s="16">
        <v>190</v>
      </c>
      <c r="L43" s="16">
        <f t="shared" si="11"/>
        <v>4304</v>
      </c>
      <c r="M43" s="16">
        <v>4024</v>
      </c>
      <c r="N43" s="16">
        <v>280</v>
      </c>
    </row>
    <row r="44" spans="2:14" ht="13.5">
      <c r="B44" s="9" t="s">
        <v>30</v>
      </c>
      <c r="C44" s="16">
        <f t="shared" si="8"/>
        <v>2297</v>
      </c>
      <c r="D44" s="16">
        <v>2006</v>
      </c>
      <c r="E44" s="16">
        <v>291</v>
      </c>
      <c r="F44" s="16">
        <f t="shared" si="9"/>
        <v>10039</v>
      </c>
      <c r="G44" s="16">
        <v>9432</v>
      </c>
      <c r="H44" s="16">
        <v>607</v>
      </c>
      <c r="I44" s="16">
        <f t="shared" si="10"/>
        <v>4978</v>
      </c>
      <c r="J44" s="16">
        <v>4722</v>
      </c>
      <c r="K44" s="16">
        <v>256</v>
      </c>
      <c r="L44" s="16">
        <f t="shared" si="11"/>
        <v>5061</v>
      </c>
      <c r="M44" s="16">
        <v>4710</v>
      </c>
      <c r="N44" s="16">
        <v>351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13101</v>
      </c>
      <c r="D46" s="16">
        <f>SUM(D47:D52)</f>
        <v>12624</v>
      </c>
      <c r="E46" s="16">
        <f>SUM(E47:E52)</f>
        <v>477</v>
      </c>
      <c r="F46" s="16">
        <f aca="true" t="shared" si="13" ref="F46:F52">SUM(G46:H46)</f>
        <v>52874</v>
      </c>
      <c r="G46" s="16">
        <f>SUM(G47:G52)</f>
        <v>53345</v>
      </c>
      <c r="H46" s="16">
        <f>SUM(H47:H52)</f>
        <v>-471</v>
      </c>
      <c r="I46" s="16">
        <f aca="true" t="shared" si="14" ref="I46:I52">SUM(J46:K46)</f>
        <v>25856</v>
      </c>
      <c r="J46" s="16">
        <f>SUM(J47:J52)</f>
        <v>25800</v>
      </c>
      <c r="K46" s="16">
        <f>SUM(K47:K52)</f>
        <v>56</v>
      </c>
      <c r="L46" s="16">
        <f aca="true" t="shared" si="15" ref="L46:L52">SUM(M46:N46)</f>
        <v>27018</v>
      </c>
      <c r="M46" s="16">
        <f>SUM(M47:M52)</f>
        <v>27545</v>
      </c>
      <c r="N46" s="16">
        <f>SUM(N47:N52)</f>
        <v>-527</v>
      </c>
    </row>
    <row r="47" spans="2:14" ht="13.5">
      <c r="B47" s="9" t="s">
        <v>32</v>
      </c>
      <c r="C47" s="16">
        <f t="shared" si="12"/>
        <v>3689</v>
      </c>
      <c r="D47" s="16">
        <v>3758</v>
      </c>
      <c r="E47" s="16">
        <v>-69</v>
      </c>
      <c r="F47" s="16">
        <f t="shared" si="13"/>
        <v>14388</v>
      </c>
      <c r="G47" s="16">
        <v>14758</v>
      </c>
      <c r="H47" s="16">
        <v>-370</v>
      </c>
      <c r="I47" s="16">
        <f t="shared" si="14"/>
        <v>6957</v>
      </c>
      <c r="J47" s="16">
        <v>6968</v>
      </c>
      <c r="K47" s="16">
        <v>-11</v>
      </c>
      <c r="L47" s="16">
        <f t="shared" si="15"/>
        <v>7431</v>
      </c>
      <c r="M47" s="16">
        <v>7790</v>
      </c>
      <c r="N47" s="16">
        <v>-359</v>
      </c>
    </row>
    <row r="48" spans="2:14" ht="13.5">
      <c r="B48" s="9" t="s">
        <v>33</v>
      </c>
      <c r="C48" s="16">
        <f t="shared" si="12"/>
        <v>2555</v>
      </c>
      <c r="D48" s="16">
        <v>2530</v>
      </c>
      <c r="E48" s="16">
        <v>25</v>
      </c>
      <c r="F48" s="16">
        <f t="shared" si="13"/>
        <v>10420</v>
      </c>
      <c r="G48" s="16">
        <v>10720</v>
      </c>
      <c r="H48" s="16">
        <v>-300</v>
      </c>
      <c r="I48" s="16">
        <f t="shared" si="14"/>
        <v>5129</v>
      </c>
      <c r="J48" s="16">
        <v>5290</v>
      </c>
      <c r="K48" s="16">
        <v>-161</v>
      </c>
      <c r="L48" s="16">
        <f t="shared" si="15"/>
        <v>5291</v>
      </c>
      <c r="M48" s="16">
        <v>5430</v>
      </c>
      <c r="N48" s="16">
        <v>-139</v>
      </c>
    </row>
    <row r="49" spans="2:14" ht="13.5">
      <c r="B49" s="9" t="s">
        <v>34</v>
      </c>
      <c r="C49" s="16">
        <f t="shared" si="12"/>
        <v>4662</v>
      </c>
      <c r="D49" s="16">
        <v>4027</v>
      </c>
      <c r="E49" s="16">
        <v>635</v>
      </c>
      <c r="F49" s="16">
        <f t="shared" si="13"/>
        <v>19493</v>
      </c>
      <c r="G49" s="16">
        <v>17993</v>
      </c>
      <c r="H49" s="16">
        <v>1500</v>
      </c>
      <c r="I49" s="16">
        <f t="shared" si="14"/>
        <v>9559</v>
      </c>
      <c r="J49" s="16">
        <v>8741</v>
      </c>
      <c r="K49" s="16">
        <v>818</v>
      </c>
      <c r="L49" s="16">
        <f t="shared" si="15"/>
        <v>9934</v>
      </c>
      <c r="M49" s="16">
        <v>9252</v>
      </c>
      <c r="N49" s="16">
        <v>682</v>
      </c>
    </row>
    <row r="50" spans="2:14" ht="13.5">
      <c r="B50" s="9" t="s">
        <v>35</v>
      </c>
      <c r="C50" s="16">
        <f t="shared" si="12"/>
        <v>1051</v>
      </c>
      <c r="D50" s="16">
        <v>1088</v>
      </c>
      <c r="E50" s="16">
        <v>-37</v>
      </c>
      <c r="F50" s="16">
        <f t="shared" si="13"/>
        <v>4244</v>
      </c>
      <c r="G50" s="16">
        <v>4906</v>
      </c>
      <c r="H50" s="16">
        <v>-662</v>
      </c>
      <c r="I50" s="16">
        <f t="shared" si="14"/>
        <v>2082</v>
      </c>
      <c r="J50" s="16">
        <v>2354</v>
      </c>
      <c r="K50" s="16">
        <v>-272</v>
      </c>
      <c r="L50" s="16">
        <f t="shared" si="15"/>
        <v>2162</v>
      </c>
      <c r="M50" s="16">
        <v>2552</v>
      </c>
      <c r="N50" s="16">
        <v>-390</v>
      </c>
    </row>
    <row r="51" spans="2:14" ht="13.5">
      <c r="B51" s="9" t="s">
        <v>36</v>
      </c>
      <c r="C51" s="16">
        <f t="shared" si="12"/>
        <v>460</v>
      </c>
      <c r="D51" s="16">
        <v>484</v>
      </c>
      <c r="E51" s="16">
        <v>-24</v>
      </c>
      <c r="F51" s="16">
        <f t="shared" si="13"/>
        <v>1713</v>
      </c>
      <c r="G51" s="16">
        <v>1972</v>
      </c>
      <c r="H51" s="16">
        <v>-259</v>
      </c>
      <c r="I51" s="16">
        <f t="shared" si="14"/>
        <v>816</v>
      </c>
      <c r="J51" s="16">
        <v>958</v>
      </c>
      <c r="K51" s="16">
        <v>-142</v>
      </c>
      <c r="L51" s="16">
        <f t="shared" si="15"/>
        <v>897</v>
      </c>
      <c r="M51" s="16">
        <v>1014</v>
      </c>
      <c r="N51" s="16">
        <v>-117</v>
      </c>
    </row>
    <row r="52" spans="2:14" ht="13.5">
      <c r="B52" s="9" t="s">
        <v>37</v>
      </c>
      <c r="C52" s="16">
        <f t="shared" si="12"/>
        <v>684</v>
      </c>
      <c r="D52" s="16">
        <v>737</v>
      </c>
      <c r="E52" s="16">
        <v>-53</v>
      </c>
      <c r="F52" s="16">
        <f t="shared" si="13"/>
        <v>2616</v>
      </c>
      <c r="G52" s="16">
        <v>2996</v>
      </c>
      <c r="H52" s="16">
        <v>-380</v>
      </c>
      <c r="I52" s="16">
        <f t="shared" si="14"/>
        <v>1313</v>
      </c>
      <c r="J52" s="16">
        <v>1489</v>
      </c>
      <c r="K52" s="16">
        <v>-176</v>
      </c>
      <c r="L52" s="16">
        <f t="shared" si="15"/>
        <v>1303</v>
      </c>
      <c r="M52" s="16">
        <v>1507</v>
      </c>
      <c r="N52" s="16">
        <v>-204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9850</v>
      </c>
      <c r="D54" s="16">
        <f>SUM(D55:D58)</f>
        <v>9698</v>
      </c>
      <c r="E54" s="16">
        <f>SUM(E55:E58)</f>
        <v>152</v>
      </c>
      <c r="F54" s="16">
        <f>SUM(G54:H54)</f>
        <v>41937</v>
      </c>
      <c r="G54" s="16">
        <f>SUM(G55:G58)</f>
        <v>44005</v>
      </c>
      <c r="H54" s="16">
        <f>SUM(H55:H58)</f>
        <v>-2068</v>
      </c>
      <c r="I54" s="16">
        <f>SUM(J54:K54)</f>
        <v>20693</v>
      </c>
      <c r="J54" s="16">
        <f>SUM(J55:J58)</f>
        <v>21531</v>
      </c>
      <c r="K54" s="16">
        <f>SUM(K55:K58)</f>
        <v>-838</v>
      </c>
      <c r="L54" s="16">
        <f>SUM(M54:N54)</f>
        <v>21244</v>
      </c>
      <c r="M54" s="16">
        <f>SUM(M55:M58)</f>
        <v>22474</v>
      </c>
      <c r="N54" s="16">
        <f>SUM(N55:N58)</f>
        <v>-1230</v>
      </c>
    </row>
    <row r="55" spans="2:14" ht="13.5">
      <c r="B55" s="9" t="s">
        <v>39</v>
      </c>
      <c r="C55" s="16">
        <f>SUM(D55:E55)</f>
        <v>1103</v>
      </c>
      <c r="D55" s="16">
        <v>1068</v>
      </c>
      <c r="E55" s="16">
        <v>35</v>
      </c>
      <c r="F55" s="16">
        <f>SUM(G55:H55)</f>
        <v>5008</v>
      </c>
      <c r="G55" s="16">
        <v>5146</v>
      </c>
      <c r="H55" s="16">
        <v>-138</v>
      </c>
      <c r="I55" s="16">
        <f>SUM(J55:K55)</f>
        <v>2509</v>
      </c>
      <c r="J55" s="16">
        <v>2550</v>
      </c>
      <c r="K55" s="16">
        <v>-41</v>
      </c>
      <c r="L55" s="16">
        <f>SUM(M55:N55)</f>
        <v>2499</v>
      </c>
      <c r="M55" s="16">
        <v>2596</v>
      </c>
      <c r="N55" s="16">
        <v>-97</v>
      </c>
    </row>
    <row r="56" spans="2:14" ht="13.5" customHeight="1">
      <c r="B56" s="9" t="s">
        <v>41</v>
      </c>
      <c r="C56" s="16">
        <f>SUM(D56:E56)</f>
        <v>4003</v>
      </c>
      <c r="D56" s="16">
        <v>4067</v>
      </c>
      <c r="E56" s="16">
        <v>-64</v>
      </c>
      <c r="F56" s="16">
        <f>SUM(G56:H56)</f>
        <v>16291</v>
      </c>
      <c r="G56" s="16">
        <v>17573</v>
      </c>
      <c r="H56" s="16">
        <v>-1282</v>
      </c>
      <c r="I56" s="16">
        <f>SUM(J56:K56)</f>
        <v>8013</v>
      </c>
      <c r="J56" s="16">
        <v>8619</v>
      </c>
      <c r="K56" s="16">
        <v>-606</v>
      </c>
      <c r="L56" s="16">
        <f>SUM(M56:N56)</f>
        <v>8278</v>
      </c>
      <c r="M56" s="16">
        <v>8954</v>
      </c>
      <c r="N56" s="16">
        <v>-676</v>
      </c>
    </row>
    <row r="57" spans="2:14" ht="13.5">
      <c r="B57" s="9" t="s">
        <v>40</v>
      </c>
      <c r="C57" s="16">
        <f>SUM(D57:E57)</f>
        <v>1669</v>
      </c>
      <c r="D57" s="16">
        <v>1714</v>
      </c>
      <c r="E57" s="16">
        <v>-45</v>
      </c>
      <c r="F57" s="16">
        <f>SUM(G57:H57)</f>
        <v>6910</v>
      </c>
      <c r="G57" s="16">
        <v>7671</v>
      </c>
      <c r="H57" s="16">
        <v>-761</v>
      </c>
      <c r="I57" s="16">
        <f>SUM(J57:K57)</f>
        <v>3419</v>
      </c>
      <c r="J57" s="16">
        <v>3749</v>
      </c>
      <c r="K57" s="16">
        <v>-330</v>
      </c>
      <c r="L57" s="16">
        <f>SUM(M57:N57)</f>
        <v>3491</v>
      </c>
      <c r="M57" s="16">
        <v>3922</v>
      </c>
      <c r="N57" s="16">
        <v>-431</v>
      </c>
    </row>
    <row r="58" spans="2:14" ht="13.5">
      <c r="B58" s="9" t="s">
        <v>78</v>
      </c>
      <c r="C58" s="16">
        <f>SUM(D58:E58)</f>
        <v>3075</v>
      </c>
      <c r="D58" s="16">
        <v>2849</v>
      </c>
      <c r="E58" s="16">
        <v>226</v>
      </c>
      <c r="F58" s="16">
        <f>SUM(G58:H58)</f>
        <v>13728</v>
      </c>
      <c r="G58" s="16">
        <v>13615</v>
      </c>
      <c r="H58" s="16">
        <v>113</v>
      </c>
      <c r="I58" s="16">
        <f>SUM(J58:K58)</f>
        <v>6752</v>
      </c>
      <c r="J58" s="16">
        <v>6613</v>
      </c>
      <c r="K58" s="16">
        <v>139</v>
      </c>
      <c r="L58" s="16">
        <f>SUM(M58:N58)</f>
        <v>6976</v>
      </c>
      <c r="M58" s="16">
        <v>7002</v>
      </c>
      <c r="N58" s="16">
        <v>-26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4903</v>
      </c>
      <c r="D60" s="16">
        <f>SUM(D61)</f>
        <v>4847</v>
      </c>
      <c r="E60" s="16">
        <f>SUM(E61)</f>
        <v>56</v>
      </c>
      <c r="F60" s="16">
        <f>SUM(G60:H60)</f>
        <v>19522</v>
      </c>
      <c r="G60" s="16">
        <f>SUM(G61)</f>
        <v>19878</v>
      </c>
      <c r="H60" s="16">
        <f>SUM(H61)</f>
        <v>-356</v>
      </c>
      <c r="I60" s="16">
        <f>SUM(J60:K60)</f>
        <v>9385</v>
      </c>
      <c r="J60" s="16">
        <f>SUM(J61)</f>
        <v>9569</v>
      </c>
      <c r="K60" s="16">
        <f>SUM(K61)</f>
        <v>-184</v>
      </c>
      <c r="L60" s="16">
        <f>SUM(M60:N60)</f>
        <v>10137</v>
      </c>
      <c r="M60" s="16">
        <f>SUM(M61)</f>
        <v>10309</v>
      </c>
      <c r="N60" s="16">
        <f>SUM(N61)</f>
        <v>-172</v>
      </c>
    </row>
    <row r="61" spans="2:14" ht="13.5">
      <c r="B61" s="9" t="s">
        <v>89</v>
      </c>
      <c r="C61" s="16">
        <f>SUM(D61:E61)</f>
        <v>4903</v>
      </c>
      <c r="D61" s="16">
        <v>4847</v>
      </c>
      <c r="E61" s="16">
        <v>56</v>
      </c>
      <c r="F61" s="16">
        <f>SUM(G61:H61)</f>
        <v>19522</v>
      </c>
      <c r="G61" s="16">
        <v>19878</v>
      </c>
      <c r="H61" s="16">
        <v>-356</v>
      </c>
      <c r="I61" s="16">
        <f>SUM(J61:K61)</f>
        <v>9385</v>
      </c>
      <c r="J61" s="16">
        <v>9569</v>
      </c>
      <c r="K61" s="16">
        <v>-184</v>
      </c>
      <c r="L61" s="16">
        <f>SUM(M61:N61)</f>
        <v>10137</v>
      </c>
      <c r="M61" s="16">
        <v>10309</v>
      </c>
      <c r="N61" s="16">
        <v>-172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18606</v>
      </c>
      <c r="D63" s="16">
        <f>SUM(D64:D71)</f>
        <v>18310</v>
      </c>
      <c r="E63" s="16">
        <f>SUM(E64:E71)</f>
        <v>296</v>
      </c>
      <c r="F63" s="16">
        <f aca="true" t="shared" si="17" ref="F63:F71">SUM(G63:H63)</f>
        <v>74366</v>
      </c>
      <c r="G63" s="16">
        <f>SUM(G64:G71)</f>
        <v>76358</v>
      </c>
      <c r="H63" s="16">
        <f>SUM(H64:H71)</f>
        <v>-1992</v>
      </c>
      <c r="I63" s="16">
        <f aca="true" t="shared" si="18" ref="I63:I71">SUM(J63:K63)</f>
        <v>36562</v>
      </c>
      <c r="J63" s="16">
        <f>SUM(J64:J71)</f>
        <v>37225</v>
      </c>
      <c r="K63" s="16">
        <f>SUM(K64:K71)</f>
        <v>-663</v>
      </c>
      <c r="L63" s="16">
        <f aca="true" t="shared" si="19" ref="L63:L71">SUM(M63:N63)</f>
        <v>37804</v>
      </c>
      <c r="M63" s="16">
        <f>SUM(M64:M71)</f>
        <v>39133</v>
      </c>
      <c r="N63" s="16">
        <f>SUM(N64:N71)</f>
        <v>-1329</v>
      </c>
    </row>
    <row r="64" spans="2:14" ht="13.5" customHeight="1">
      <c r="B64" s="9" t="s">
        <v>43</v>
      </c>
      <c r="C64" s="16">
        <f t="shared" si="16"/>
        <v>4998</v>
      </c>
      <c r="D64" s="16">
        <v>4934</v>
      </c>
      <c r="E64" s="16">
        <v>64</v>
      </c>
      <c r="F64" s="16">
        <f t="shared" si="17"/>
        <v>20525</v>
      </c>
      <c r="G64" s="16">
        <v>20809</v>
      </c>
      <c r="H64" s="16">
        <v>-284</v>
      </c>
      <c r="I64" s="16">
        <f t="shared" si="18"/>
        <v>9942</v>
      </c>
      <c r="J64" s="16">
        <v>10011</v>
      </c>
      <c r="K64" s="16">
        <v>-69</v>
      </c>
      <c r="L64" s="16">
        <f t="shared" si="19"/>
        <v>10583</v>
      </c>
      <c r="M64" s="16">
        <v>10798</v>
      </c>
      <c r="N64" s="16">
        <v>-215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2740</v>
      </c>
      <c r="G65" s="16">
        <v>2823</v>
      </c>
      <c r="H65" s="16">
        <v>-83</v>
      </c>
      <c r="I65" s="16">
        <f t="shared" si="18"/>
        <v>1378</v>
      </c>
      <c r="J65" s="16">
        <v>1399</v>
      </c>
      <c r="K65" s="16">
        <v>-21</v>
      </c>
      <c r="L65" s="16">
        <f t="shared" si="19"/>
        <v>1362</v>
      </c>
      <c r="M65" s="16">
        <v>1424</v>
      </c>
      <c r="N65" s="16">
        <v>-62</v>
      </c>
    </row>
    <row r="66" spans="2:14" ht="13.5" customHeight="1">
      <c r="B66" s="9" t="s">
        <v>79</v>
      </c>
      <c r="C66" s="16">
        <f t="shared" si="16"/>
        <v>4401</v>
      </c>
      <c r="D66" s="16">
        <v>4281</v>
      </c>
      <c r="E66" s="16">
        <v>120</v>
      </c>
      <c r="F66" s="16">
        <f t="shared" si="17"/>
        <v>17213</v>
      </c>
      <c r="G66" s="16">
        <v>17978</v>
      </c>
      <c r="H66" s="16">
        <v>-765</v>
      </c>
      <c r="I66" s="16">
        <f t="shared" si="18"/>
        <v>8337</v>
      </c>
      <c r="J66" s="16">
        <v>8696</v>
      </c>
      <c r="K66" s="16">
        <v>-359</v>
      </c>
      <c r="L66" s="16">
        <f t="shared" si="19"/>
        <v>8876</v>
      </c>
      <c r="M66" s="16">
        <v>9282</v>
      </c>
      <c r="N66" s="16">
        <v>-406</v>
      </c>
    </row>
    <row r="67" spans="2:14" ht="13.5" customHeight="1">
      <c r="B67" s="9" t="s">
        <v>80</v>
      </c>
      <c r="C67" s="16">
        <f t="shared" si="16"/>
        <v>1870</v>
      </c>
      <c r="D67" s="16">
        <v>1857</v>
      </c>
      <c r="E67" s="16">
        <v>13</v>
      </c>
      <c r="F67" s="16">
        <f t="shared" si="17"/>
        <v>7116</v>
      </c>
      <c r="G67" s="16">
        <v>7342</v>
      </c>
      <c r="H67" s="16">
        <v>-226</v>
      </c>
      <c r="I67" s="16">
        <f t="shared" si="18"/>
        <v>3560</v>
      </c>
      <c r="J67" s="16">
        <v>3647</v>
      </c>
      <c r="K67" s="16">
        <v>-87</v>
      </c>
      <c r="L67" s="16">
        <f t="shared" si="19"/>
        <v>3556</v>
      </c>
      <c r="M67" s="16">
        <v>3695</v>
      </c>
      <c r="N67" s="16">
        <v>-139</v>
      </c>
    </row>
    <row r="68" spans="2:14" ht="13.5">
      <c r="B68" s="9" t="s">
        <v>44</v>
      </c>
      <c r="C68" s="16">
        <f t="shared" si="16"/>
        <v>2653</v>
      </c>
      <c r="D68" s="16">
        <v>2796</v>
      </c>
      <c r="E68" s="16">
        <v>-143</v>
      </c>
      <c r="F68" s="16">
        <f t="shared" si="17"/>
        <v>11082</v>
      </c>
      <c r="G68" s="16">
        <v>12074</v>
      </c>
      <c r="H68" s="16">
        <v>-992</v>
      </c>
      <c r="I68" s="16">
        <f t="shared" si="18"/>
        <v>5591</v>
      </c>
      <c r="J68" s="16">
        <v>6036</v>
      </c>
      <c r="K68" s="16">
        <v>-445</v>
      </c>
      <c r="L68" s="16">
        <f t="shared" si="19"/>
        <v>5491</v>
      </c>
      <c r="M68" s="16">
        <v>6038</v>
      </c>
      <c r="N68" s="16">
        <v>-547</v>
      </c>
    </row>
    <row r="69" spans="2:14" ht="13.5">
      <c r="B69" s="9" t="s">
        <v>45</v>
      </c>
      <c r="C69" s="16">
        <f t="shared" si="16"/>
        <v>2379</v>
      </c>
      <c r="D69" s="16">
        <v>2273</v>
      </c>
      <c r="E69" s="16">
        <v>106</v>
      </c>
      <c r="F69" s="16">
        <f t="shared" si="17"/>
        <v>9097</v>
      </c>
      <c r="G69" s="16">
        <v>8591</v>
      </c>
      <c r="H69" s="16">
        <v>506</v>
      </c>
      <c r="I69" s="16">
        <f t="shared" si="18"/>
        <v>4450</v>
      </c>
      <c r="J69" s="16">
        <v>4116</v>
      </c>
      <c r="K69" s="16">
        <v>334</v>
      </c>
      <c r="L69" s="16">
        <f t="shared" si="19"/>
        <v>4647</v>
      </c>
      <c r="M69" s="16">
        <v>4475</v>
      </c>
      <c r="N69" s="16">
        <v>172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2375</v>
      </c>
      <c r="G70" s="16">
        <v>2580</v>
      </c>
      <c r="H70" s="16">
        <v>-205</v>
      </c>
      <c r="I70" s="16">
        <f t="shared" si="18"/>
        <v>1167</v>
      </c>
      <c r="J70" s="16">
        <v>1257</v>
      </c>
      <c r="K70" s="16">
        <v>-90</v>
      </c>
      <c r="L70" s="16">
        <f t="shared" si="19"/>
        <v>1208</v>
      </c>
      <c r="M70" s="16">
        <v>1323</v>
      </c>
      <c r="N70" s="16">
        <v>-115</v>
      </c>
    </row>
    <row r="71" spans="2:14" ht="13.5">
      <c r="B71" s="9" t="s">
        <v>47</v>
      </c>
      <c r="C71" s="16">
        <f t="shared" si="16"/>
        <v>1049</v>
      </c>
      <c r="D71" s="16">
        <v>924</v>
      </c>
      <c r="E71" s="16">
        <v>125</v>
      </c>
      <c r="F71" s="16">
        <f t="shared" si="17"/>
        <v>4218</v>
      </c>
      <c r="G71" s="16">
        <v>4161</v>
      </c>
      <c r="H71" s="16">
        <v>57</v>
      </c>
      <c r="I71" s="16">
        <f t="shared" si="18"/>
        <v>2137</v>
      </c>
      <c r="J71" s="16">
        <v>2063</v>
      </c>
      <c r="K71" s="16">
        <v>74</v>
      </c>
      <c r="L71" s="16">
        <f t="shared" si="19"/>
        <v>2081</v>
      </c>
      <c r="M71" s="16">
        <v>2098</v>
      </c>
      <c r="N71" s="16">
        <v>-17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14013</v>
      </c>
      <c r="D73" s="16">
        <f>SUM(D74:D81)</f>
        <v>13715</v>
      </c>
      <c r="E73" s="16">
        <f>SUM(E74:E81)</f>
        <v>298</v>
      </c>
      <c r="F73" s="16">
        <f aca="true" t="shared" si="21" ref="F73:F81">SUM(G73:H73)</f>
        <v>55787</v>
      </c>
      <c r="G73" s="16">
        <f>SUM(G74:G81)</f>
        <v>59084</v>
      </c>
      <c r="H73" s="16">
        <f>SUM(H74:H81)</f>
        <v>-3297</v>
      </c>
      <c r="I73" s="16">
        <f aca="true" t="shared" si="22" ref="I73:I81">SUM(J73:K73)</f>
        <v>27330</v>
      </c>
      <c r="J73" s="16">
        <f>SUM(J74:J81)</f>
        <v>28823</v>
      </c>
      <c r="K73" s="16">
        <f>SUM(K74:K81)</f>
        <v>-1493</v>
      </c>
      <c r="L73" s="16">
        <f aca="true" t="shared" si="23" ref="L73:L81">SUM(M73:N73)</f>
        <v>28457</v>
      </c>
      <c r="M73" s="16">
        <f>SUM(M74:M81)</f>
        <v>30261</v>
      </c>
      <c r="N73" s="16">
        <f>SUM(N74:N81)</f>
        <v>-1804</v>
      </c>
    </row>
    <row r="74" spans="2:14" ht="13.5">
      <c r="B74" s="9" t="s">
        <v>49</v>
      </c>
      <c r="C74" s="16">
        <f t="shared" si="20"/>
        <v>691</v>
      </c>
      <c r="D74" s="16">
        <v>675</v>
      </c>
      <c r="E74" s="16">
        <v>16</v>
      </c>
      <c r="F74" s="16">
        <f t="shared" si="21"/>
        <v>2989</v>
      </c>
      <c r="G74" s="16">
        <v>3125</v>
      </c>
      <c r="H74" s="16">
        <v>-136</v>
      </c>
      <c r="I74" s="16">
        <f t="shared" si="22"/>
        <v>1468</v>
      </c>
      <c r="J74" s="16">
        <v>1568</v>
      </c>
      <c r="K74" s="16">
        <v>-100</v>
      </c>
      <c r="L74" s="16">
        <f t="shared" si="23"/>
        <v>1521</v>
      </c>
      <c r="M74" s="16">
        <v>1557</v>
      </c>
      <c r="N74" s="16">
        <v>-36</v>
      </c>
    </row>
    <row r="75" spans="2:14" ht="13.5">
      <c r="B75" s="9" t="s">
        <v>50</v>
      </c>
      <c r="C75" s="16">
        <f t="shared" si="20"/>
        <v>1727</v>
      </c>
      <c r="D75" s="16">
        <v>1736</v>
      </c>
      <c r="E75" s="16">
        <v>-9</v>
      </c>
      <c r="F75" s="16">
        <f t="shared" si="21"/>
        <v>6584</v>
      </c>
      <c r="G75" s="16">
        <v>7288</v>
      </c>
      <c r="H75" s="16">
        <v>-704</v>
      </c>
      <c r="I75" s="16">
        <f t="shared" si="22"/>
        <v>3214</v>
      </c>
      <c r="J75" s="16">
        <v>3544</v>
      </c>
      <c r="K75" s="16">
        <v>-330</v>
      </c>
      <c r="L75" s="16">
        <f t="shared" si="23"/>
        <v>3370</v>
      </c>
      <c r="M75" s="16">
        <v>3744</v>
      </c>
      <c r="N75" s="16">
        <v>-374</v>
      </c>
    </row>
    <row r="76" spans="2:14" ht="13.5">
      <c r="B76" s="9" t="s">
        <v>51</v>
      </c>
      <c r="C76" s="16">
        <f t="shared" si="20"/>
        <v>1583</v>
      </c>
      <c r="D76" s="16">
        <v>1596</v>
      </c>
      <c r="E76" s="16">
        <v>-13</v>
      </c>
      <c r="F76" s="16">
        <f t="shared" si="21"/>
        <v>6236</v>
      </c>
      <c r="G76" s="16">
        <v>6754</v>
      </c>
      <c r="H76" s="16">
        <v>-518</v>
      </c>
      <c r="I76" s="16">
        <f t="shared" si="22"/>
        <v>3098</v>
      </c>
      <c r="J76" s="16">
        <v>3310</v>
      </c>
      <c r="K76" s="16">
        <v>-212</v>
      </c>
      <c r="L76" s="16">
        <f t="shared" si="23"/>
        <v>3138</v>
      </c>
      <c r="M76" s="16">
        <v>3444</v>
      </c>
      <c r="N76" s="16">
        <v>-306</v>
      </c>
    </row>
    <row r="77" spans="2:14" ht="13.5">
      <c r="B77" s="9" t="s">
        <v>52</v>
      </c>
      <c r="C77" s="16">
        <f t="shared" si="20"/>
        <v>860</v>
      </c>
      <c r="D77" s="16">
        <v>865</v>
      </c>
      <c r="E77" s="16">
        <v>-5</v>
      </c>
      <c r="F77" s="16">
        <f t="shared" si="21"/>
        <v>3860</v>
      </c>
      <c r="G77" s="16">
        <v>4109</v>
      </c>
      <c r="H77" s="16">
        <v>-249</v>
      </c>
      <c r="I77" s="16">
        <f t="shared" si="22"/>
        <v>1925</v>
      </c>
      <c r="J77" s="16">
        <v>2046</v>
      </c>
      <c r="K77" s="16">
        <v>-121</v>
      </c>
      <c r="L77" s="16">
        <f t="shared" si="23"/>
        <v>1935</v>
      </c>
      <c r="M77" s="16">
        <v>2063</v>
      </c>
      <c r="N77" s="16">
        <v>-128</v>
      </c>
    </row>
    <row r="78" spans="2:14" ht="13.5" customHeight="1">
      <c r="B78" s="9" t="s">
        <v>53</v>
      </c>
      <c r="C78" s="16">
        <f t="shared" si="20"/>
        <v>2666</v>
      </c>
      <c r="D78" s="16">
        <v>2504</v>
      </c>
      <c r="E78" s="16">
        <v>162</v>
      </c>
      <c r="F78" s="16">
        <f t="shared" si="21"/>
        <v>10773</v>
      </c>
      <c r="G78" s="16">
        <v>11103</v>
      </c>
      <c r="H78" s="16">
        <v>-330</v>
      </c>
      <c r="I78" s="16">
        <f t="shared" si="22"/>
        <v>5340</v>
      </c>
      <c r="J78" s="16">
        <v>5432</v>
      </c>
      <c r="K78" s="16">
        <v>-92</v>
      </c>
      <c r="L78" s="16">
        <f t="shared" si="23"/>
        <v>5433</v>
      </c>
      <c r="M78" s="16">
        <v>5671</v>
      </c>
      <c r="N78" s="16">
        <v>-238</v>
      </c>
    </row>
    <row r="79" spans="2:14" ht="13.5">
      <c r="B79" s="9" t="s">
        <v>54</v>
      </c>
      <c r="C79" s="16">
        <f t="shared" si="20"/>
        <v>2498</v>
      </c>
      <c r="D79" s="16">
        <v>2483</v>
      </c>
      <c r="E79" s="16">
        <v>15</v>
      </c>
      <c r="F79" s="16">
        <f t="shared" si="21"/>
        <v>8400</v>
      </c>
      <c r="G79" s="16">
        <v>8904</v>
      </c>
      <c r="H79" s="16">
        <v>-504</v>
      </c>
      <c r="I79" s="16">
        <f t="shared" si="22"/>
        <v>3922</v>
      </c>
      <c r="J79" s="16">
        <v>4164</v>
      </c>
      <c r="K79" s="16">
        <v>-242</v>
      </c>
      <c r="L79" s="16">
        <f t="shared" si="23"/>
        <v>4478</v>
      </c>
      <c r="M79" s="16">
        <v>4740</v>
      </c>
      <c r="N79" s="16">
        <v>-262</v>
      </c>
    </row>
    <row r="80" spans="2:14" ht="13.5">
      <c r="B80" s="9" t="s">
        <v>55</v>
      </c>
      <c r="C80" s="16">
        <f t="shared" si="20"/>
        <v>2199</v>
      </c>
      <c r="D80" s="16">
        <v>2077</v>
      </c>
      <c r="E80" s="16">
        <v>122</v>
      </c>
      <c r="F80" s="16">
        <f t="shared" si="21"/>
        <v>8725</v>
      </c>
      <c r="G80" s="16">
        <v>9211</v>
      </c>
      <c r="H80" s="16">
        <v>-486</v>
      </c>
      <c r="I80" s="16">
        <f t="shared" si="22"/>
        <v>4252</v>
      </c>
      <c r="J80" s="16">
        <v>4497</v>
      </c>
      <c r="K80" s="16">
        <v>-245</v>
      </c>
      <c r="L80" s="16">
        <f t="shared" si="23"/>
        <v>4473</v>
      </c>
      <c r="M80" s="16">
        <v>4714</v>
      </c>
      <c r="N80" s="16">
        <v>-241</v>
      </c>
    </row>
    <row r="81" spans="2:14" ht="13.5" customHeight="1">
      <c r="B81" s="9" t="s">
        <v>81</v>
      </c>
      <c r="C81" s="16">
        <f t="shared" si="20"/>
        <v>1789</v>
      </c>
      <c r="D81" s="16">
        <v>1779</v>
      </c>
      <c r="E81" s="16">
        <v>10</v>
      </c>
      <c r="F81" s="16">
        <f t="shared" si="21"/>
        <v>8220</v>
      </c>
      <c r="G81" s="16">
        <v>8590</v>
      </c>
      <c r="H81" s="16">
        <v>-370</v>
      </c>
      <c r="I81" s="16">
        <f t="shared" si="22"/>
        <v>4111</v>
      </c>
      <c r="J81" s="16">
        <v>4262</v>
      </c>
      <c r="K81" s="16">
        <v>-151</v>
      </c>
      <c r="L81" s="16">
        <f t="shared" si="23"/>
        <v>4109</v>
      </c>
      <c r="M81" s="16">
        <v>4328</v>
      </c>
      <c r="N81" s="16">
        <v>-219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15144</v>
      </c>
      <c r="D83" s="16">
        <f>SUM(D84:D87)</f>
        <v>12910</v>
      </c>
      <c r="E83" s="16">
        <f>SUM(E84:E87)</f>
        <v>2234</v>
      </c>
      <c r="F83" s="16">
        <f>SUM(G83:H83)</f>
        <v>63539</v>
      </c>
      <c r="G83" s="16">
        <f>SUM(G84:G87)</f>
        <v>58833</v>
      </c>
      <c r="H83" s="16">
        <f>SUM(H84:H87)</f>
        <v>4706</v>
      </c>
      <c r="I83" s="16">
        <f>SUM(J83:K83)</f>
        <v>31058</v>
      </c>
      <c r="J83" s="16">
        <f>SUM(J84:J87)</f>
        <v>28504</v>
      </c>
      <c r="K83" s="16">
        <f>SUM(K84:K87)</f>
        <v>2554</v>
      </c>
      <c r="L83" s="16">
        <f>SUM(M83:N83)</f>
        <v>32481</v>
      </c>
      <c r="M83" s="16">
        <f>SUM(M84:M87)</f>
        <v>30329</v>
      </c>
      <c r="N83" s="16">
        <f>SUM(N84:N87)</f>
        <v>2152</v>
      </c>
    </row>
    <row r="84" spans="2:14" ht="13.5">
      <c r="B84" s="9" t="s">
        <v>57</v>
      </c>
      <c r="C84" s="16">
        <f>SUM(D84:E84)</f>
        <v>2152</v>
      </c>
      <c r="D84" s="16">
        <v>1822</v>
      </c>
      <c r="E84" s="16">
        <v>330</v>
      </c>
      <c r="F84" s="16">
        <f>SUM(G84:H84)</f>
        <v>9733</v>
      </c>
      <c r="G84" s="16">
        <v>8872</v>
      </c>
      <c r="H84" s="16">
        <v>861</v>
      </c>
      <c r="I84" s="16">
        <f>SUM(J84:K84)</f>
        <v>4841</v>
      </c>
      <c r="J84" s="16">
        <v>4355</v>
      </c>
      <c r="K84" s="16">
        <v>486</v>
      </c>
      <c r="L84" s="16">
        <f>SUM(M84:N84)</f>
        <v>4892</v>
      </c>
      <c r="M84" s="16">
        <v>4517</v>
      </c>
      <c r="N84" s="16">
        <v>375</v>
      </c>
    </row>
    <row r="85" spans="2:14" ht="13.5">
      <c r="B85" s="9" t="s">
        <v>82</v>
      </c>
      <c r="C85" s="16">
        <f>SUM(D85:E85)</f>
        <v>2615</v>
      </c>
      <c r="D85" s="16">
        <v>2012</v>
      </c>
      <c r="E85" s="16">
        <v>603</v>
      </c>
      <c r="F85" s="16">
        <f>SUM(G85:H85)</f>
        <v>11273</v>
      </c>
      <c r="G85" s="16">
        <v>9656</v>
      </c>
      <c r="H85" s="16">
        <v>1617</v>
      </c>
      <c r="I85" s="16">
        <f>SUM(J85:K85)</f>
        <v>5612</v>
      </c>
      <c r="J85" s="16">
        <v>4772</v>
      </c>
      <c r="K85" s="16">
        <v>840</v>
      </c>
      <c r="L85" s="16">
        <f>SUM(M85:N85)</f>
        <v>5661</v>
      </c>
      <c r="M85" s="16">
        <v>4884</v>
      </c>
      <c r="N85" s="16">
        <v>777</v>
      </c>
    </row>
    <row r="86" spans="2:14" ht="13.5">
      <c r="B86" s="9" t="s">
        <v>58</v>
      </c>
      <c r="C86" s="16">
        <f>SUM(D86:E86)</f>
        <v>6893</v>
      </c>
      <c r="D86" s="16">
        <v>6263</v>
      </c>
      <c r="E86" s="16">
        <v>630</v>
      </c>
      <c r="F86" s="16">
        <f>SUM(G86:H86)</f>
        <v>28043</v>
      </c>
      <c r="G86" s="16">
        <v>27313</v>
      </c>
      <c r="H86" s="16">
        <v>730</v>
      </c>
      <c r="I86" s="16">
        <f>SUM(J86:K86)</f>
        <v>13528</v>
      </c>
      <c r="J86" s="16">
        <v>13088</v>
      </c>
      <c r="K86" s="16">
        <v>440</v>
      </c>
      <c r="L86" s="16">
        <f>SUM(M86:N86)</f>
        <v>14515</v>
      </c>
      <c r="M86" s="16">
        <v>14225</v>
      </c>
      <c r="N86" s="16">
        <v>290</v>
      </c>
    </row>
    <row r="87" spans="2:14" ht="13.5">
      <c r="B87" s="9" t="s">
        <v>59</v>
      </c>
      <c r="C87" s="16">
        <f>SUM(D87:E87)</f>
        <v>3484</v>
      </c>
      <c r="D87" s="16">
        <v>2813</v>
      </c>
      <c r="E87" s="16">
        <v>671</v>
      </c>
      <c r="F87" s="16">
        <f>SUM(G87:H87)</f>
        <v>14490</v>
      </c>
      <c r="G87" s="16">
        <v>12992</v>
      </c>
      <c r="H87" s="16">
        <v>1498</v>
      </c>
      <c r="I87" s="16">
        <f>SUM(J87:K87)</f>
        <v>7077</v>
      </c>
      <c r="J87" s="16">
        <v>6289</v>
      </c>
      <c r="K87" s="16">
        <v>788</v>
      </c>
      <c r="L87" s="16">
        <f>SUM(M87:N87)</f>
        <v>7413</v>
      </c>
      <c r="M87" s="16">
        <v>6703</v>
      </c>
      <c r="N87" s="16">
        <v>710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14170</v>
      </c>
      <c r="D89" s="16">
        <f>SUM(D90:D93)</f>
        <v>11500</v>
      </c>
      <c r="E89" s="16">
        <f>SUM(E90:E93)</f>
        <v>2670</v>
      </c>
      <c r="F89" s="16">
        <f>SUM(G89:H89)</f>
        <v>60153</v>
      </c>
      <c r="G89" s="16">
        <f>SUM(G90:G93)</f>
        <v>52638</v>
      </c>
      <c r="H89" s="16">
        <f>SUM(H90:H93)</f>
        <v>7515</v>
      </c>
      <c r="I89" s="16">
        <f>SUM(J89:K89)</f>
        <v>29905</v>
      </c>
      <c r="J89" s="16">
        <f>SUM(J90:J93)</f>
        <v>25905</v>
      </c>
      <c r="K89" s="16">
        <f>SUM(K90:K93)</f>
        <v>4000</v>
      </c>
      <c r="L89" s="16">
        <f>SUM(M89:N89)</f>
        <v>30248</v>
      </c>
      <c r="M89" s="16">
        <f>SUM(M90:M93)</f>
        <v>26733</v>
      </c>
      <c r="N89" s="16">
        <f>SUM(N90:N93)</f>
        <v>3515</v>
      </c>
    </row>
    <row r="90" spans="2:14" ht="13.5">
      <c r="B90" s="9" t="s">
        <v>61</v>
      </c>
      <c r="C90" s="16">
        <f>SUM(D90:E90)</f>
        <v>3605</v>
      </c>
      <c r="D90" s="16">
        <v>3346</v>
      </c>
      <c r="E90" s="16">
        <v>259</v>
      </c>
      <c r="F90" s="16">
        <f>SUM(G90:H90)</f>
        <v>14952</v>
      </c>
      <c r="G90" s="16">
        <v>14782</v>
      </c>
      <c r="H90" s="16">
        <v>170</v>
      </c>
      <c r="I90" s="16">
        <f>SUM(J90:K90)</f>
        <v>7331</v>
      </c>
      <c r="J90" s="16">
        <v>7253</v>
      </c>
      <c r="K90" s="16">
        <v>78</v>
      </c>
      <c r="L90" s="16">
        <f>SUM(M90:N90)</f>
        <v>7621</v>
      </c>
      <c r="M90" s="16">
        <v>7529</v>
      </c>
      <c r="N90" s="16">
        <v>92</v>
      </c>
    </row>
    <row r="91" spans="2:14" ht="13.5">
      <c r="B91" s="9" t="s">
        <v>62</v>
      </c>
      <c r="C91" s="16">
        <f>SUM(D91:E91)</f>
        <v>4936</v>
      </c>
      <c r="D91" s="16">
        <v>4222</v>
      </c>
      <c r="E91" s="16">
        <v>714</v>
      </c>
      <c r="F91" s="16">
        <f>SUM(G91:H91)</f>
        <v>21491</v>
      </c>
      <c r="G91" s="16">
        <v>19576</v>
      </c>
      <c r="H91" s="16">
        <v>1915</v>
      </c>
      <c r="I91" s="16">
        <f>SUM(J91:K91)</f>
        <v>10741</v>
      </c>
      <c r="J91" s="16">
        <v>9634</v>
      </c>
      <c r="K91" s="16">
        <v>1107</v>
      </c>
      <c r="L91" s="16">
        <f>SUM(M91:N91)</f>
        <v>10750</v>
      </c>
      <c r="M91" s="16">
        <v>9942</v>
      </c>
      <c r="N91" s="16">
        <v>808</v>
      </c>
    </row>
    <row r="92" spans="2:14" ht="13.5" customHeight="1">
      <c r="B92" s="9" t="s">
        <v>63</v>
      </c>
      <c r="C92" s="16">
        <f>SUM(D92:E92)</f>
        <v>2643</v>
      </c>
      <c r="D92" s="16">
        <v>1883</v>
      </c>
      <c r="E92" s="16">
        <v>760</v>
      </c>
      <c r="F92" s="16">
        <f>SUM(G92:H92)</f>
        <v>11171</v>
      </c>
      <c r="G92" s="16">
        <v>8876</v>
      </c>
      <c r="H92" s="16">
        <v>2295</v>
      </c>
      <c r="I92" s="16">
        <f>SUM(J92:K92)</f>
        <v>5538</v>
      </c>
      <c r="J92" s="16">
        <v>4407</v>
      </c>
      <c r="K92" s="16">
        <v>1131</v>
      </c>
      <c r="L92" s="16">
        <f>SUM(M92:N92)</f>
        <v>5633</v>
      </c>
      <c r="M92" s="16">
        <v>4469</v>
      </c>
      <c r="N92" s="16">
        <v>1164</v>
      </c>
    </row>
    <row r="93" spans="2:14" ht="13.5">
      <c r="B93" s="9" t="s">
        <v>64</v>
      </c>
      <c r="C93" s="16">
        <f>SUM(D93:E93)</f>
        <v>2986</v>
      </c>
      <c r="D93" s="16">
        <v>2049</v>
      </c>
      <c r="E93" s="16">
        <v>937</v>
      </c>
      <c r="F93" s="16">
        <f>SUM(G93:H93)</f>
        <v>12539</v>
      </c>
      <c r="G93" s="16">
        <v>9404</v>
      </c>
      <c r="H93" s="16">
        <v>3135</v>
      </c>
      <c r="I93" s="16">
        <f>SUM(J93:K93)</f>
        <v>6295</v>
      </c>
      <c r="J93" s="16">
        <v>4611</v>
      </c>
      <c r="K93" s="16">
        <v>1684</v>
      </c>
      <c r="L93" s="16">
        <f>SUM(M93:N93)</f>
        <v>6244</v>
      </c>
      <c r="M93" s="16">
        <v>4793</v>
      </c>
      <c r="N93" s="16">
        <v>1451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5749</v>
      </c>
      <c r="D95" s="16">
        <f>SUM(D96)</f>
        <v>4891</v>
      </c>
      <c r="E95" s="16">
        <f>SUM(E96)</f>
        <v>858</v>
      </c>
      <c r="F95" s="16">
        <f>SUM(G95:H95)</f>
        <v>21958</v>
      </c>
      <c r="G95" s="16">
        <f>SUM(G96)</f>
        <v>19751</v>
      </c>
      <c r="H95" s="16">
        <f>SUM(H96)</f>
        <v>2207</v>
      </c>
      <c r="I95" s="16">
        <f>SUM(J95:K95)</f>
        <v>10797</v>
      </c>
      <c r="J95" s="16">
        <f>SUM(J96)</f>
        <v>9586</v>
      </c>
      <c r="K95" s="16">
        <f>SUM(K96)</f>
        <v>1211</v>
      </c>
      <c r="L95" s="16">
        <f>SUM(M95:N95)</f>
        <v>11161</v>
      </c>
      <c r="M95" s="16">
        <f>SUM(M96)</f>
        <v>10165</v>
      </c>
      <c r="N95" s="16">
        <f>SUM(N96)</f>
        <v>996</v>
      </c>
    </row>
    <row r="96" spans="2:14" ht="13.5">
      <c r="B96" s="9" t="s">
        <v>66</v>
      </c>
      <c r="C96" s="16">
        <f>SUM(D96:E96)</f>
        <v>5749</v>
      </c>
      <c r="D96" s="16">
        <v>4891</v>
      </c>
      <c r="E96" s="16">
        <v>858</v>
      </c>
      <c r="F96" s="16">
        <f>SUM(G96:H96)</f>
        <v>21958</v>
      </c>
      <c r="G96" s="16">
        <v>19751</v>
      </c>
      <c r="H96" s="16">
        <v>2207</v>
      </c>
      <c r="I96" s="16">
        <f>SUM(J96:K96)</f>
        <v>10797</v>
      </c>
      <c r="J96" s="16">
        <v>9586</v>
      </c>
      <c r="K96" s="16">
        <v>1211</v>
      </c>
      <c r="L96" s="16">
        <f>SUM(M96:N96)</f>
        <v>11161</v>
      </c>
      <c r="M96" s="16">
        <v>10165</v>
      </c>
      <c r="N96" s="16">
        <v>996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19107</v>
      </c>
      <c r="D98" s="16">
        <f>SUM(D99:D103)</f>
        <v>16225</v>
      </c>
      <c r="E98" s="16">
        <f>SUM(E99:E103)</f>
        <v>2882</v>
      </c>
      <c r="F98" s="16">
        <f aca="true" t="shared" si="25" ref="F98:F103">SUM(G98:H98)</f>
        <v>80664</v>
      </c>
      <c r="G98" s="16">
        <f>SUM(G99:G103)</f>
        <v>74585</v>
      </c>
      <c r="H98" s="16">
        <f>SUM(H99:H103)</f>
        <v>6079</v>
      </c>
      <c r="I98" s="16">
        <f aca="true" t="shared" si="26" ref="I98:I103">SUM(J98:K98)</f>
        <v>39925</v>
      </c>
      <c r="J98" s="16">
        <f>SUM(J99:J103)</f>
        <v>36617</v>
      </c>
      <c r="K98" s="16">
        <f>SUM(K99:K103)</f>
        <v>3308</v>
      </c>
      <c r="L98" s="16">
        <f aca="true" t="shared" si="27" ref="L98:L103">SUM(M98:N98)</f>
        <v>40739</v>
      </c>
      <c r="M98" s="16">
        <f>SUM(M99:M103)</f>
        <v>37968</v>
      </c>
      <c r="N98" s="16">
        <f>SUM(N99:N103)</f>
        <v>2771</v>
      </c>
    </row>
    <row r="99" spans="2:14" ht="13.5">
      <c r="B99" s="9" t="s">
        <v>68</v>
      </c>
      <c r="C99" s="16">
        <f t="shared" si="24"/>
        <v>3384</v>
      </c>
      <c r="D99" s="16">
        <v>3294</v>
      </c>
      <c r="E99" s="16">
        <v>90</v>
      </c>
      <c r="F99" s="16">
        <f t="shared" si="25"/>
        <v>15859</v>
      </c>
      <c r="G99" s="16">
        <v>16290</v>
      </c>
      <c r="H99" s="16">
        <v>-431</v>
      </c>
      <c r="I99" s="16">
        <f t="shared" si="26"/>
        <v>7840</v>
      </c>
      <c r="J99" s="16">
        <v>7988</v>
      </c>
      <c r="K99" s="16">
        <v>-148</v>
      </c>
      <c r="L99" s="16">
        <f t="shared" si="27"/>
        <v>8019</v>
      </c>
      <c r="M99" s="16">
        <v>8302</v>
      </c>
      <c r="N99" s="16">
        <v>-283</v>
      </c>
    </row>
    <row r="100" spans="2:14" ht="13.5">
      <c r="B100" s="9" t="s">
        <v>69</v>
      </c>
      <c r="C100" s="16">
        <f t="shared" si="24"/>
        <v>2106</v>
      </c>
      <c r="D100" s="16">
        <v>1804</v>
      </c>
      <c r="E100" s="16">
        <v>302</v>
      </c>
      <c r="F100" s="16">
        <f t="shared" si="25"/>
        <v>9111</v>
      </c>
      <c r="G100" s="16">
        <v>8496</v>
      </c>
      <c r="H100" s="16">
        <v>615</v>
      </c>
      <c r="I100" s="16">
        <f t="shared" si="26"/>
        <v>4479</v>
      </c>
      <c r="J100" s="16">
        <v>4158</v>
      </c>
      <c r="K100" s="16">
        <v>321</v>
      </c>
      <c r="L100" s="16">
        <f t="shared" si="27"/>
        <v>4632</v>
      </c>
      <c r="M100" s="16">
        <v>4338</v>
      </c>
      <c r="N100" s="16">
        <v>294</v>
      </c>
    </row>
    <row r="101" spans="2:14" ht="13.5" customHeight="1">
      <c r="B101" s="9" t="s">
        <v>70</v>
      </c>
      <c r="C101" s="16">
        <f t="shared" si="24"/>
        <v>2149</v>
      </c>
      <c r="D101" s="16">
        <v>1987</v>
      </c>
      <c r="E101" s="16">
        <v>162</v>
      </c>
      <c r="F101" s="16">
        <f t="shared" si="25"/>
        <v>9905</v>
      </c>
      <c r="G101" s="16">
        <v>9620</v>
      </c>
      <c r="H101" s="16">
        <v>285</v>
      </c>
      <c r="I101" s="16">
        <f t="shared" si="26"/>
        <v>4799</v>
      </c>
      <c r="J101" s="16">
        <v>4615</v>
      </c>
      <c r="K101" s="16">
        <v>184</v>
      </c>
      <c r="L101" s="16">
        <f t="shared" si="27"/>
        <v>5106</v>
      </c>
      <c r="M101" s="16">
        <v>5005</v>
      </c>
      <c r="N101" s="16">
        <v>101</v>
      </c>
    </row>
    <row r="102" spans="2:14" ht="13.5">
      <c r="B102" s="9" t="s">
        <v>71</v>
      </c>
      <c r="C102" s="16">
        <f t="shared" si="24"/>
        <v>7282</v>
      </c>
      <c r="D102" s="16">
        <v>5908</v>
      </c>
      <c r="E102" s="16">
        <v>1374</v>
      </c>
      <c r="F102" s="16">
        <f t="shared" si="25"/>
        <v>28071</v>
      </c>
      <c r="G102" s="16">
        <v>25149</v>
      </c>
      <c r="H102" s="16">
        <v>2922</v>
      </c>
      <c r="I102" s="16">
        <f t="shared" si="26"/>
        <v>14017</v>
      </c>
      <c r="J102" s="16">
        <v>12522</v>
      </c>
      <c r="K102" s="16">
        <v>1495</v>
      </c>
      <c r="L102" s="16">
        <f t="shared" si="27"/>
        <v>14054</v>
      </c>
      <c r="M102" s="16">
        <v>12627</v>
      </c>
      <c r="N102" s="16">
        <v>1427</v>
      </c>
    </row>
    <row r="103" spans="2:14" ht="13.5">
      <c r="B103" s="9" t="s">
        <v>143</v>
      </c>
      <c r="C103" s="16">
        <f t="shared" si="24"/>
        <v>4186</v>
      </c>
      <c r="D103" s="16">
        <v>3232</v>
      </c>
      <c r="E103" s="16">
        <v>954</v>
      </c>
      <c r="F103" s="16">
        <f t="shared" si="25"/>
        <v>17718</v>
      </c>
      <c r="G103" s="16">
        <v>15030</v>
      </c>
      <c r="H103" s="16">
        <v>2688</v>
      </c>
      <c r="I103" s="16">
        <f t="shared" si="26"/>
        <v>8790</v>
      </c>
      <c r="J103" s="16">
        <v>7334</v>
      </c>
      <c r="K103" s="16">
        <v>1456</v>
      </c>
      <c r="L103" s="16">
        <f t="shared" si="27"/>
        <v>8928</v>
      </c>
      <c r="M103" s="16">
        <v>7696</v>
      </c>
      <c r="N103" s="16">
        <v>1232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132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112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1965</v>
      </c>
      <c r="D7" s="15">
        <f t="shared" si="0"/>
        <v>1439</v>
      </c>
      <c r="E7" s="15">
        <f t="shared" si="0"/>
        <v>526</v>
      </c>
      <c r="F7" s="15">
        <f t="shared" si="0"/>
        <v>5075</v>
      </c>
      <c r="G7" s="15">
        <f t="shared" si="0"/>
        <v>4735</v>
      </c>
      <c r="H7" s="15">
        <f t="shared" si="0"/>
        <v>340</v>
      </c>
      <c r="I7" s="15">
        <f t="shared" si="0"/>
        <v>2495</v>
      </c>
      <c r="J7" s="15">
        <f t="shared" si="0"/>
        <v>889</v>
      </c>
      <c r="K7" s="15">
        <f t="shared" si="0"/>
        <v>1606</v>
      </c>
      <c r="L7" s="15">
        <f t="shared" si="0"/>
        <v>1946</v>
      </c>
      <c r="M7" s="19"/>
      <c r="N7" s="19"/>
    </row>
    <row r="8" spans="2:14" ht="13.5">
      <c r="B8" s="6" t="s">
        <v>75</v>
      </c>
      <c r="C8" s="15">
        <f aca="true" t="shared" si="1" ref="C8:L8">SUM(C11:C21)</f>
        <v>1389</v>
      </c>
      <c r="D8" s="15">
        <f t="shared" si="1"/>
        <v>1059</v>
      </c>
      <c r="E8" s="15">
        <f t="shared" si="1"/>
        <v>330</v>
      </c>
      <c r="F8" s="15">
        <f t="shared" si="1"/>
        <v>3147</v>
      </c>
      <c r="G8" s="15">
        <f t="shared" si="1"/>
        <v>3035</v>
      </c>
      <c r="H8" s="15">
        <f t="shared" si="1"/>
        <v>112</v>
      </c>
      <c r="I8" s="15">
        <f t="shared" si="1"/>
        <v>1615</v>
      </c>
      <c r="J8" s="15">
        <f t="shared" si="1"/>
        <v>536</v>
      </c>
      <c r="K8" s="15">
        <f t="shared" si="1"/>
        <v>1079</v>
      </c>
      <c r="L8" s="15">
        <f t="shared" si="1"/>
        <v>1191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576</v>
      </c>
      <c r="D9" s="15">
        <f t="shared" si="2"/>
        <v>380</v>
      </c>
      <c r="E9" s="15">
        <f t="shared" si="2"/>
        <v>196</v>
      </c>
      <c r="F9" s="15">
        <f t="shared" si="2"/>
        <v>1928</v>
      </c>
      <c r="G9" s="15">
        <f t="shared" si="2"/>
        <v>1700</v>
      </c>
      <c r="H9" s="15">
        <f t="shared" si="2"/>
        <v>228</v>
      </c>
      <c r="I9" s="15">
        <f t="shared" si="2"/>
        <v>880</v>
      </c>
      <c r="J9" s="15">
        <f t="shared" si="2"/>
        <v>353</v>
      </c>
      <c r="K9" s="15">
        <f t="shared" si="2"/>
        <v>527</v>
      </c>
      <c r="L9" s="15">
        <f t="shared" si="2"/>
        <v>755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331</v>
      </c>
      <c r="D11" s="16">
        <v>274</v>
      </c>
      <c r="E11" s="16">
        <f aca="true" t="shared" si="3" ref="E11:E21">SUM(C11-D11)</f>
        <v>57</v>
      </c>
      <c r="F11" s="16">
        <v>747</v>
      </c>
      <c r="G11" s="16">
        <v>805</v>
      </c>
      <c r="H11" s="16">
        <f aca="true" t="shared" si="4" ref="H11:H21">SUM(F11-G11)</f>
        <v>-58</v>
      </c>
      <c r="I11" s="16">
        <v>353</v>
      </c>
      <c r="J11" s="16">
        <v>122</v>
      </c>
      <c r="K11" s="16">
        <f aca="true" t="shared" si="5" ref="K11:K21">SUM(I11-J11)</f>
        <v>231</v>
      </c>
      <c r="L11" s="16">
        <f aca="true" t="shared" si="6" ref="L11:L21">SUM(H11,K11)</f>
        <v>173</v>
      </c>
      <c r="M11" s="19"/>
      <c r="N11" s="19"/>
    </row>
    <row r="12" spans="2:14" ht="13.5">
      <c r="B12" s="9" t="s">
        <v>4</v>
      </c>
      <c r="C12" s="16">
        <v>321</v>
      </c>
      <c r="D12" s="16">
        <v>246</v>
      </c>
      <c r="E12" s="16">
        <f t="shared" si="3"/>
        <v>75</v>
      </c>
      <c r="F12" s="16">
        <v>713</v>
      </c>
      <c r="G12" s="16">
        <v>617</v>
      </c>
      <c r="H12" s="16">
        <f t="shared" si="4"/>
        <v>96</v>
      </c>
      <c r="I12" s="16">
        <v>293</v>
      </c>
      <c r="J12" s="16">
        <v>111</v>
      </c>
      <c r="K12" s="16">
        <f t="shared" si="5"/>
        <v>182</v>
      </c>
      <c r="L12" s="16">
        <f t="shared" si="6"/>
        <v>278</v>
      </c>
      <c r="M12" s="19"/>
      <c r="N12" s="19"/>
    </row>
    <row r="13" spans="2:14" ht="13.5">
      <c r="B13" s="9" t="s">
        <v>5</v>
      </c>
      <c r="C13" s="16">
        <v>147</v>
      </c>
      <c r="D13" s="16">
        <v>88</v>
      </c>
      <c r="E13" s="16">
        <f t="shared" si="3"/>
        <v>59</v>
      </c>
      <c r="F13" s="16">
        <v>270</v>
      </c>
      <c r="G13" s="16">
        <v>324</v>
      </c>
      <c r="H13" s="16">
        <f t="shared" si="4"/>
        <v>-54</v>
      </c>
      <c r="I13" s="16">
        <v>182</v>
      </c>
      <c r="J13" s="16">
        <v>61</v>
      </c>
      <c r="K13" s="16">
        <f t="shared" si="5"/>
        <v>121</v>
      </c>
      <c r="L13" s="16">
        <f t="shared" si="6"/>
        <v>67</v>
      </c>
      <c r="M13" s="19"/>
      <c r="N13" s="19"/>
    </row>
    <row r="14" spans="2:14" ht="13.5">
      <c r="B14" s="9" t="s">
        <v>6</v>
      </c>
      <c r="C14" s="16">
        <v>86</v>
      </c>
      <c r="D14" s="16">
        <v>74</v>
      </c>
      <c r="E14" s="16">
        <f t="shared" si="3"/>
        <v>12</v>
      </c>
      <c r="F14" s="16">
        <v>261</v>
      </c>
      <c r="G14" s="16">
        <v>252</v>
      </c>
      <c r="H14" s="16">
        <f t="shared" si="4"/>
        <v>9</v>
      </c>
      <c r="I14" s="16">
        <v>140</v>
      </c>
      <c r="J14" s="16">
        <v>40</v>
      </c>
      <c r="K14" s="16">
        <f t="shared" si="5"/>
        <v>100</v>
      </c>
      <c r="L14" s="16">
        <f t="shared" si="6"/>
        <v>109</v>
      </c>
      <c r="M14" s="19"/>
      <c r="N14" s="19"/>
    </row>
    <row r="15" spans="2:14" ht="13.5">
      <c r="B15" s="9" t="s">
        <v>7</v>
      </c>
      <c r="C15" s="16">
        <v>236</v>
      </c>
      <c r="D15" s="16">
        <v>172</v>
      </c>
      <c r="E15" s="16">
        <f t="shared" si="3"/>
        <v>64</v>
      </c>
      <c r="F15" s="16">
        <v>389</v>
      </c>
      <c r="G15" s="16">
        <v>330</v>
      </c>
      <c r="H15" s="16">
        <f t="shared" si="4"/>
        <v>59</v>
      </c>
      <c r="I15" s="16">
        <v>214</v>
      </c>
      <c r="J15" s="16">
        <v>46</v>
      </c>
      <c r="K15" s="16">
        <f t="shared" si="5"/>
        <v>168</v>
      </c>
      <c r="L15" s="16">
        <f t="shared" si="6"/>
        <v>227</v>
      </c>
      <c r="M15" s="19"/>
      <c r="N15" s="19"/>
    </row>
    <row r="16" spans="2:14" ht="13.5">
      <c r="B16" s="9" t="s">
        <v>8</v>
      </c>
      <c r="C16" s="16">
        <v>26</v>
      </c>
      <c r="D16" s="16">
        <v>27</v>
      </c>
      <c r="E16" s="16">
        <f t="shared" si="3"/>
        <v>-1</v>
      </c>
      <c r="F16" s="16">
        <v>127</v>
      </c>
      <c r="G16" s="16">
        <v>109</v>
      </c>
      <c r="H16" s="16">
        <f t="shared" si="4"/>
        <v>18</v>
      </c>
      <c r="I16" s="16">
        <v>64</v>
      </c>
      <c r="J16" s="16">
        <v>27</v>
      </c>
      <c r="K16" s="16">
        <f t="shared" si="5"/>
        <v>37</v>
      </c>
      <c r="L16" s="16">
        <f t="shared" si="6"/>
        <v>55</v>
      </c>
      <c r="M16" s="19"/>
      <c r="N16" s="19"/>
    </row>
    <row r="17" spans="2:14" ht="13.5">
      <c r="B17" s="9" t="s">
        <v>9</v>
      </c>
      <c r="C17" s="16">
        <v>89</v>
      </c>
      <c r="D17" s="16">
        <v>50</v>
      </c>
      <c r="E17" s="16">
        <f t="shared" si="3"/>
        <v>39</v>
      </c>
      <c r="F17" s="16">
        <v>193</v>
      </c>
      <c r="G17" s="16">
        <v>153</v>
      </c>
      <c r="H17" s="16">
        <f t="shared" si="4"/>
        <v>40</v>
      </c>
      <c r="I17" s="16">
        <v>109</v>
      </c>
      <c r="J17" s="16">
        <v>41</v>
      </c>
      <c r="K17" s="16">
        <f t="shared" si="5"/>
        <v>68</v>
      </c>
      <c r="L17" s="16">
        <f t="shared" si="6"/>
        <v>108</v>
      </c>
      <c r="M17" s="19"/>
      <c r="N17" s="19"/>
    </row>
    <row r="18" spans="2:14" ht="13.5">
      <c r="B18" s="9" t="s">
        <v>10</v>
      </c>
      <c r="C18" s="16">
        <v>37</v>
      </c>
      <c r="D18" s="16">
        <v>46</v>
      </c>
      <c r="E18" s="16">
        <f t="shared" si="3"/>
        <v>-9</v>
      </c>
      <c r="F18" s="16">
        <v>121</v>
      </c>
      <c r="G18" s="16">
        <v>151</v>
      </c>
      <c r="H18" s="16">
        <f t="shared" si="4"/>
        <v>-30</v>
      </c>
      <c r="I18" s="16">
        <v>52</v>
      </c>
      <c r="J18" s="16">
        <v>22</v>
      </c>
      <c r="K18" s="16">
        <f t="shared" si="5"/>
        <v>30</v>
      </c>
      <c r="L18" s="16">
        <f t="shared" si="6"/>
        <v>0</v>
      </c>
      <c r="M18" s="19"/>
      <c r="N18" s="19"/>
    </row>
    <row r="19" spans="2:14" ht="13.5">
      <c r="B19" s="9" t="s">
        <v>11</v>
      </c>
      <c r="C19" s="16">
        <v>59</v>
      </c>
      <c r="D19" s="16">
        <v>31</v>
      </c>
      <c r="E19" s="16">
        <f t="shared" si="3"/>
        <v>28</v>
      </c>
      <c r="F19" s="16">
        <v>156</v>
      </c>
      <c r="G19" s="16">
        <v>103</v>
      </c>
      <c r="H19" s="16">
        <f t="shared" si="4"/>
        <v>53</v>
      </c>
      <c r="I19" s="16">
        <v>78</v>
      </c>
      <c r="J19" s="16">
        <v>21</v>
      </c>
      <c r="K19" s="16">
        <f t="shared" si="5"/>
        <v>57</v>
      </c>
      <c r="L19" s="16">
        <f t="shared" si="6"/>
        <v>110</v>
      </c>
      <c r="M19" s="19"/>
      <c r="N19" s="19"/>
    </row>
    <row r="20" spans="2:14" ht="13.5">
      <c r="B20" s="9" t="s">
        <v>12</v>
      </c>
      <c r="C20" s="16">
        <v>32</v>
      </c>
      <c r="D20" s="16">
        <v>21</v>
      </c>
      <c r="E20" s="16">
        <f t="shared" si="3"/>
        <v>11</v>
      </c>
      <c r="F20" s="16">
        <v>84</v>
      </c>
      <c r="G20" s="16">
        <v>85</v>
      </c>
      <c r="H20" s="16">
        <f t="shared" si="4"/>
        <v>-1</v>
      </c>
      <c r="I20" s="16">
        <v>71</v>
      </c>
      <c r="J20" s="16">
        <v>26</v>
      </c>
      <c r="K20" s="16">
        <f t="shared" si="5"/>
        <v>45</v>
      </c>
      <c r="L20" s="16">
        <f t="shared" si="6"/>
        <v>44</v>
      </c>
      <c r="M20" s="19"/>
      <c r="N20" s="19"/>
    </row>
    <row r="21" spans="2:14" ht="13.5">
      <c r="B21" s="9" t="s">
        <v>86</v>
      </c>
      <c r="C21" s="16">
        <v>25</v>
      </c>
      <c r="D21" s="16">
        <v>30</v>
      </c>
      <c r="E21" s="16">
        <f t="shared" si="3"/>
        <v>-5</v>
      </c>
      <c r="F21" s="16">
        <v>86</v>
      </c>
      <c r="G21" s="16">
        <v>106</v>
      </c>
      <c r="H21" s="16">
        <f t="shared" si="4"/>
        <v>-20</v>
      </c>
      <c r="I21" s="16">
        <v>59</v>
      </c>
      <c r="J21" s="16">
        <v>19</v>
      </c>
      <c r="K21" s="16">
        <f t="shared" si="5"/>
        <v>40</v>
      </c>
      <c r="L21" s="16">
        <f t="shared" si="6"/>
        <v>20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51</v>
      </c>
      <c r="D23" s="16">
        <f>SUM(D24:D32)</f>
        <v>27</v>
      </c>
      <c r="E23" s="16">
        <f aca="true" t="shared" si="7" ref="E23:E32">SUM(C23-D23)</f>
        <v>24</v>
      </c>
      <c r="F23" s="16">
        <f>SUM(F24:F32)</f>
        <v>211</v>
      </c>
      <c r="G23" s="16">
        <f>SUM(G24:G32)</f>
        <v>195</v>
      </c>
      <c r="H23" s="16">
        <f aca="true" t="shared" si="8" ref="H23:H32">SUM(F23-G23)</f>
        <v>16</v>
      </c>
      <c r="I23" s="16">
        <f>SUM(I24:I32)</f>
        <v>115</v>
      </c>
      <c r="J23" s="16">
        <f>SUM(J24:J32)</f>
        <v>48</v>
      </c>
      <c r="K23" s="16">
        <f aca="true" t="shared" si="9" ref="K23:K32">SUM(I23-J23)</f>
        <v>67</v>
      </c>
      <c r="L23" s="16">
        <f aca="true" t="shared" si="10" ref="L23:L32">SUM(H23,K23)</f>
        <v>83</v>
      </c>
      <c r="M23" s="19"/>
      <c r="N23" s="19"/>
    </row>
    <row r="24" spans="2:14" ht="13.5">
      <c r="B24" s="9" t="s">
        <v>14</v>
      </c>
      <c r="C24" s="16">
        <v>5</v>
      </c>
      <c r="D24" s="16">
        <v>0</v>
      </c>
      <c r="E24" s="16">
        <f t="shared" si="7"/>
        <v>5</v>
      </c>
      <c r="F24" s="16">
        <v>26</v>
      </c>
      <c r="G24" s="16">
        <v>11</v>
      </c>
      <c r="H24" s="16">
        <f t="shared" si="8"/>
        <v>15</v>
      </c>
      <c r="I24" s="16">
        <v>8</v>
      </c>
      <c r="J24" s="16">
        <v>8</v>
      </c>
      <c r="K24" s="16">
        <f t="shared" si="9"/>
        <v>0</v>
      </c>
      <c r="L24" s="16">
        <f t="shared" si="10"/>
        <v>15</v>
      </c>
      <c r="M24" s="19"/>
      <c r="N24" s="19"/>
    </row>
    <row r="25" spans="2:14" ht="13.5">
      <c r="B25" s="9" t="s">
        <v>15</v>
      </c>
      <c r="C25" s="16">
        <v>4</v>
      </c>
      <c r="D25" s="16">
        <v>1</v>
      </c>
      <c r="E25" s="16">
        <f t="shared" si="7"/>
        <v>3</v>
      </c>
      <c r="F25" s="16">
        <v>34</v>
      </c>
      <c r="G25" s="16">
        <v>23</v>
      </c>
      <c r="H25" s="16">
        <f t="shared" si="8"/>
        <v>11</v>
      </c>
      <c r="I25" s="16">
        <v>14</v>
      </c>
      <c r="J25" s="16">
        <v>6</v>
      </c>
      <c r="K25" s="16">
        <f t="shared" si="9"/>
        <v>8</v>
      </c>
      <c r="L25" s="16">
        <f t="shared" si="10"/>
        <v>19</v>
      </c>
      <c r="M25" s="19"/>
      <c r="N25" s="19"/>
    </row>
    <row r="26" spans="2:14" ht="12.75" customHeight="1">
      <c r="B26" s="9" t="s">
        <v>16</v>
      </c>
      <c r="C26" s="16">
        <v>17</v>
      </c>
      <c r="D26" s="16">
        <v>2</v>
      </c>
      <c r="E26" s="16">
        <f t="shared" si="7"/>
        <v>15</v>
      </c>
      <c r="F26" s="16">
        <v>62</v>
      </c>
      <c r="G26" s="16">
        <v>24</v>
      </c>
      <c r="H26" s="16">
        <f t="shared" si="8"/>
        <v>38</v>
      </c>
      <c r="I26" s="16">
        <v>24</v>
      </c>
      <c r="J26" s="16">
        <v>7</v>
      </c>
      <c r="K26" s="16">
        <f t="shared" si="9"/>
        <v>17</v>
      </c>
      <c r="L26" s="16">
        <f t="shared" si="10"/>
        <v>55</v>
      </c>
      <c r="M26" s="19"/>
      <c r="N26" s="19"/>
    </row>
    <row r="27" spans="2:14" ht="13.5">
      <c r="B27" s="9" t="s">
        <v>17</v>
      </c>
      <c r="C27" s="16">
        <v>10</v>
      </c>
      <c r="D27" s="16">
        <v>7</v>
      </c>
      <c r="E27" s="16">
        <f t="shared" si="7"/>
        <v>3</v>
      </c>
      <c r="F27" s="16">
        <v>31</v>
      </c>
      <c r="G27" s="16">
        <v>36</v>
      </c>
      <c r="H27" s="16">
        <f t="shared" si="8"/>
        <v>-5</v>
      </c>
      <c r="I27" s="16">
        <v>18</v>
      </c>
      <c r="J27" s="16">
        <v>7</v>
      </c>
      <c r="K27" s="16">
        <f t="shared" si="9"/>
        <v>11</v>
      </c>
      <c r="L27" s="16">
        <f t="shared" si="10"/>
        <v>6</v>
      </c>
      <c r="M27" s="19"/>
      <c r="N27" s="19"/>
    </row>
    <row r="28" spans="2:14" ht="13.5">
      <c r="B28" s="9" t="s">
        <v>18</v>
      </c>
      <c r="C28" s="16">
        <v>3</v>
      </c>
      <c r="D28" s="16">
        <v>0</v>
      </c>
      <c r="E28" s="16">
        <f t="shared" si="7"/>
        <v>3</v>
      </c>
      <c r="F28" s="16">
        <v>4</v>
      </c>
      <c r="G28" s="16">
        <v>23</v>
      </c>
      <c r="H28" s="16">
        <f t="shared" si="8"/>
        <v>-19</v>
      </c>
      <c r="I28" s="16">
        <v>11</v>
      </c>
      <c r="J28" s="16">
        <v>4</v>
      </c>
      <c r="K28" s="16">
        <f t="shared" si="9"/>
        <v>7</v>
      </c>
      <c r="L28" s="16">
        <f t="shared" si="10"/>
        <v>-12</v>
      </c>
      <c r="M28" s="19"/>
      <c r="N28" s="19"/>
    </row>
    <row r="29" spans="2:14" ht="13.5">
      <c r="B29" s="9" t="s">
        <v>19</v>
      </c>
      <c r="C29" s="16">
        <v>1</v>
      </c>
      <c r="D29" s="16">
        <v>3</v>
      </c>
      <c r="E29" s="16">
        <f t="shared" si="7"/>
        <v>-2</v>
      </c>
      <c r="F29" s="16">
        <v>11</v>
      </c>
      <c r="G29" s="16">
        <v>14</v>
      </c>
      <c r="H29" s="16">
        <f t="shared" si="8"/>
        <v>-3</v>
      </c>
      <c r="I29" s="16">
        <v>13</v>
      </c>
      <c r="J29" s="16">
        <v>2</v>
      </c>
      <c r="K29" s="16">
        <f t="shared" si="9"/>
        <v>11</v>
      </c>
      <c r="L29" s="16">
        <f t="shared" si="10"/>
        <v>8</v>
      </c>
      <c r="M29" s="19"/>
      <c r="N29" s="19"/>
    </row>
    <row r="30" spans="2:14" ht="12.75" customHeight="1">
      <c r="B30" s="9" t="s">
        <v>20</v>
      </c>
      <c r="C30" s="16">
        <v>6</v>
      </c>
      <c r="D30" s="16">
        <v>9</v>
      </c>
      <c r="E30" s="16">
        <f t="shared" si="7"/>
        <v>-3</v>
      </c>
      <c r="F30" s="16">
        <v>29</v>
      </c>
      <c r="G30" s="16">
        <v>32</v>
      </c>
      <c r="H30" s="16">
        <f t="shared" si="8"/>
        <v>-3</v>
      </c>
      <c r="I30" s="16">
        <v>16</v>
      </c>
      <c r="J30" s="16">
        <v>12</v>
      </c>
      <c r="K30" s="16">
        <f t="shared" si="9"/>
        <v>4</v>
      </c>
      <c r="L30" s="16">
        <f t="shared" si="10"/>
        <v>1</v>
      </c>
      <c r="M30" s="19"/>
      <c r="N30" s="19"/>
    </row>
    <row r="31" spans="2:14" ht="13.5" customHeight="1">
      <c r="B31" s="9" t="s">
        <v>21</v>
      </c>
      <c r="C31" s="16">
        <v>1</v>
      </c>
      <c r="D31" s="16">
        <v>0</v>
      </c>
      <c r="E31" s="16">
        <f t="shared" si="7"/>
        <v>1</v>
      </c>
      <c r="F31" s="16">
        <v>6</v>
      </c>
      <c r="G31" s="16">
        <v>9</v>
      </c>
      <c r="H31" s="16">
        <f t="shared" si="8"/>
        <v>-3</v>
      </c>
      <c r="I31" s="16">
        <v>8</v>
      </c>
      <c r="J31" s="16">
        <v>2</v>
      </c>
      <c r="K31" s="16">
        <f t="shared" si="9"/>
        <v>6</v>
      </c>
      <c r="L31" s="16">
        <f t="shared" si="10"/>
        <v>3</v>
      </c>
      <c r="M31" s="19"/>
      <c r="N31" s="19"/>
    </row>
    <row r="32" spans="2:14" ht="13.5">
      <c r="B32" s="9" t="s">
        <v>82</v>
      </c>
      <c r="C32" s="16">
        <v>4</v>
      </c>
      <c r="D32" s="16">
        <v>5</v>
      </c>
      <c r="E32" s="16">
        <f t="shared" si="7"/>
        <v>-1</v>
      </c>
      <c r="F32" s="16">
        <v>8</v>
      </c>
      <c r="G32" s="16">
        <v>23</v>
      </c>
      <c r="H32" s="16">
        <f t="shared" si="8"/>
        <v>-15</v>
      </c>
      <c r="I32" s="16">
        <v>3</v>
      </c>
      <c r="J32" s="16">
        <v>0</v>
      </c>
      <c r="K32" s="16">
        <f t="shared" si="9"/>
        <v>3</v>
      </c>
      <c r="L32" s="16">
        <f t="shared" si="10"/>
        <v>-12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66</v>
      </c>
      <c r="D34" s="16">
        <f>SUM(D35:D38)</f>
        <v>34</v>
      </c>
      <c r="E34" s="16">
        <f>SUM(C34-D34)</f>
        <v>32</v>
      </c>
      <c r="F34" s="16">
        <f>SUM(F35:F38)</f>
        <v>191</v>
      </c>
      <c r="G34" s="16">
        <f>SUM(G35:G38)</f>
        <v>135</v>
      </c>
      <c r="H34" s="16">
        <f>SUM(F34-G34)</f>
        <v>56</v>
      </c>
      <c r="I34" s="16">
        <f>SUM(I35:I38)</f>
        <v>71</v>
      </c>
      <c r="J34" s="16">
        <f>SUM(J35:J38)</f>
        <v>25</v>
      </c>
      <c r="K34" s="16">
        <f>SUM(I34-J34)</f>
        <v>46</v>
      </c>
      <c r="L34" s="16">
        <f>SUM(H34,K34)</f>
        <v>102</v>
      </c>
      <c r="M34" s="19"/>
      <c r="N34" s="19"/>
    </row>
    <row r="35" spans="2:14" ht="13.5">
      <c r="B35" s="9" t="s">
        <v>23</v>
      </c>
      <c r="C35" s="16">
        <v>14</v>
      </c>
      <c r="D35" s="16">
        <v>8</v>
      </c>
      <c r="E35" s="16">
        <f>SUM(C35-D35)</f>
        <v>6</v>
      </c>
      <c r="F35" s="16">
        <v>61</v>
      </c>
      <c r="G35" s="16">
        <v>42</v>
      </c>
      <c r="H35" s="16">
        <f>SUM(F35-G35)</f>
        <v>19</v>
      </c>
      <c r="I35" s="16">
        <v>25</v>
      </c>
      <c r="J35" s="16">
        <v>8</v>
      </c>
      <c r="K35" s="16">
        <f>SUM(I35-J35)</f>
        <v>17</v>
      </c>
      <c r="L35" s="16">
        <f>SUM(H35,K35)</f>
        <v>36</v>
      </c>
      <c r="M35" s="19"/>
      <c r="N35" s="19"/>
    </row>
    <row r="36" spans="2:14" ht="13.5">
      <c r="B36" s="9" t="s">
        <v>24</v>
      </c>
      <c r="C36" s="16">
        <v>1</v>
      </c>
      <c r="D36" s="16">
        <v>0</v>
      </c>
      <c r="E36" s="16">
        <f>SUM(C36-D36)</f>
        <v>1</v>
      </c>
      <c r="F36" s="16">
        <v>7</v>
      </c>
      <c r="G36" s="16">
        <v>6</v>
      </c>
      <c r="H36" s="16">
        <f>SUM(F36-G36)</f>
        <v>1</v>
      </c>
      <c r="I36" s="16">
        <v>6</v>
      </c>
      <c r="J36" s="16">
        <v>2</v>
      </c>
      <c r="K36" s="16">
        <f>SUM(I36-J36)</f>
        <v>4</v>
      </c>
      <c r="L36" s="16">
        <f>SUM(H36,K36)</f>
        <v>5</v>
      </c>
      <c r="M36" s="19"/>
      <c r="N36" s="19"/>
    </row>
    <row r="37" spans="2:14" ht="13.5">
      <c r="B37" s="9" t="s">
        <v>25</v>
      </c>
      <c r="C37" s="16">
        <v>6</v>
      </c>
      <c r="D37" s="16">
        <v>3</v>
      </c>
      <c r="E37" s="16">
        <f>SUM(C37-D37)</f>
        <v>3</v>
      </c>
      <c r="F37" s="16">
        <v>35</v>
      </c>
      <c r="G37" s="16">
        <v>21</v>
      </c>
      <c r="H37" s="16">
        <f>SUM(F37-G37)</f>
        <v>14</v>
      </c>
      <c r="I37" s="16">
        <v>18</v>
      </c>
      <c r="J37" s="16">
        <v>7</v>
      </c>
      <c r="K37" s="16">
        <f>SUM(I37-J37)</f>
        <v>11</v>
      </c>
      <c r="L37" s="16">
        <f>SUM(H37,K37)</f>
        <v>25</v>
      </c>
      <c r="M37" s="19"/>
      <c r="N37" s="19"/>
    </row>
    <row r="38" spans="2:14" ht="13.5">
      <c r="B38" s="9" t="s">
        <v>26</v>
      </c>
      <c r="C38" s="16">
        <v>45</v>
      </c>
      <c r="D38" s="16">
        <v>23</v>
      </c>
      <c r="E38" s="16">
        <f>SUM(C38-D38)</f>
        <v>22</v>
      </c>
      <c r="F38" s="16">
        <v>88</v>
      </c>
      <c r="G38" s="16">
        <v>66</v>
      </c>
      <c r="H38" s="16">
        <f>SUM(F38-G38)</f>
        <v>22</v>
      </c>
      <c r="I38" s="16">
        <v>22</v>
      </c>
      <c r="J38" s="16">
        <v>8</v>
      </c>
      <c r="K38" s="16">
        <f>SUM(I38-J38)</f>
        <v>14</v>
      </c>
      <c r="L38" s="16">
        <f>SUM(H38,K38)</f>
        <v>36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38</v>
      </c>
      <c r="D40" s="16">
        <f>SUM(D41:D45)</f>
        <v>28</v>
      </c>
      <c r="E40" s="16">
        <f aca="true" t="shared" si="11" ref="E40:E45">SUM(C40-D40)</f>
        <v>10</v>
      </c>
      <c r="F40" s="16">
        <f>SUM(F41:F45)</f>
        <v>156</v>
      </c>
      <c r="G40" s="16">
        <f>SUM(G41:G45)</f>
        <v>150</v>
      </c>
      <c r="H40" s="16">
        <f aca="true" t="shared" si="12" ref="H40:H45">SUM(F40-G40)</f>
        <v>6</v>
      </c>
      <c r="I40" s="16">
        <f>SUM(I41:I45)</f>
        <v>40</v>
      </c>
      <c r="J40" s="16">
        <f>SUM(J41:J45)</f>
        <v>13</v>
      </c>
      <c r="K40" s="16">
        <f aca="true" t="shared" si="13" ref="K40:K45">SUM(I40-J40)</f>
        <v>27</v>
      </c>
      <c r="L40" s="16">
        <f aca="true" t="shared" si="14" ref="L40:L45">SUM(H40,K40)</f>
        <v>33</v>
      </c>
      <c r="M40" s="19"/>
      <c r="N40" s="19"/>
    </row>
    <row r="41" spans="2:14" ht="13.5">
      <c r="B41" s="9" t="s">
        <v>77</v>
      </c>
      <c r="C41" s="16">
        <v>8</v>
      </c>
      <c r="D41" s="16">
        <v>3</v>
      </c>
      <c r="E41" s="16">
        <f t="shared" si="11"/>
        <v>5</v>
      </c>
      <c r="F41" s="16">
        <v>33</v>
      </c>
      <c r="G41" s="16">
        <v>18</v>
      </c>
      <c r="H41" s="16">
        <f t="shared" si="12"/>
        <v>15</v>
      </c>
      <c r="I41" s="16">
        <v>13</v>
      </c>
      <c r="J41" s="16">
        <v>2</v>
      </c>
      <c r="K41" s="16">
        <f t="shared" si="13"/>
        <v>11</v>
      </c>
      <c r="L41" s="16">
        <f t="shared" si="14"/>
        <v>26</v>
      </c>
      <c r="M41" s="19"/>
      <c r="N41" s="19"/>
    </row>
    <row r="42" spans="2:14" ht="13.5" customHeight="1">
      <c r="B42" s="9" t="s">
        <v>28</v>
      </c>
      <c r="C42" s="16">
        <v>1</v>
      </c>
      <c r="D42" s="16">
        <v>2</v>
      </c>
      <c r="E42" s="16">
        <f t="shared" si="11"/>
        <v>-1</v>
      </c>
      <c r="F42" s="16">
        <v>4</v>
      </c>
      <c r="G42" s="16">
        <v>6</v>
      </c>
      <c r="H42" s="16">
        <f t="shared" si="12"/>
        <v>-2</v>
      </c>
      <c r="I42" s="16">
        <v>0</v>
      </c>
      <c r="J42" s="16">
        <v>1</v>
      </c>
      <c r="K42" s="16">
        <f t="shared" si="13"/>
        <v>-1</v>
      </c>
      <c r="L42" s="16">
        <f t="shared" si="14"/>
        <v>-3</v>
      </c>
      <c r="M42" s="19"/>
      <c r="N42" s="19"/>
    </row>
    <row r="43" spans="2:14" ht="13.5" customHeight="1">
      <c r="B43" s="9" t="s">
        <v>29</v>
      </c>
      <c r="C43" s="16">
        <v>4</v>
      </c>
      <c r="D43" s="16">
        <v>4</v>
      </c>
      <c r="E43" s="16">
        <f t="shared" si="11"/>
        <v>0</v>
      </c>
      <c r="F43" s="16">
        <v>13</v>
      </c>
      <c r="G43" s="16">
        <v>24</v>
      </c>
      <c r="H43" s="16">
        <f t="shared" si="12"/>
        <v>-11</v>
      </c>
      <c r="I43" s="16">
        <v>5</v>
      </c>
      <c r="J43" s="16">
        <v>4</v>
      </c>
      <c r="K43" s="16">
        <f t="shared" si="13"/>
        <v>1</v>
      </c>
      <c r="L43" s="16">
        <f t="shared" si="14"/>
        <v>-10</v>
      </c>
      <c r="M43" s="19"/>
      <c r="N43" s="19"/>
    </row>
    <row r="44" spans="2:14" ht="13.5">
      <c r="B44" s="9" t="s">
        <v>87</v>
      </c>
      <c r="C44" s="16">
        <v>14</v>
      </c>
      <c r="D44" s="16">
        <v>14</v>
      </c>
      <c r="E44" s="16">
        <f t="shared" si="11"/>
        <v>0</v>
      </c>
      <c r="F44" s="16">
        <v>73</v>
      </c>
      <c r="G44" s="16">
        <v>80</v>
      </c>
      <c r="H44" s="16">
        <f t="shared" si="12"/>
        <v>-7</v>
      </c>
      <c r="I44" s="16">
        <v>7</v>
      </c>
      <c r="J44" s="16">
        <v>2</v>
      </c>
      <c r="K44" s="16">
        <f t="shared" si="13"/>
        <v>5</v>
      </c>
      <c r="L44" s="16">
        <f t="shared" si="14"/>
        <v>-2</v>
      </c>
      <c r="M44" s="19"/>
      <c r="N44" s="19"/>
    </row>
    <row r="45" spans="2:14" ht="13.5">
      <c r="B45" s="9" t="s">
        <v>30</v>
      </c>
      <c r="C45" s="16">
        <v>11</v>
      </c>
      <c r="D45" s="16">
        <v>5</v>
      </c>
      <c r="E45" s="16">
        <f t="shared" si="11"/>
        <v>6</v>
      </c>
      <c r="F45" s="16">
        <v>33</v>
      </c>
      <c r="G45" s="16">
        <v>22</v>
      </c>
      <c r="H45" s="16">
        <f t="shared" si="12"/>
        <v>11</v>
      </c>
      <c r="I45" s="16">
        <v>15</v>
      </c>
      <c r="J45" s="16">
        <v>4</v>
      </c>
      <c r="K45" s="16">
        <f t="shared" si="13"/>
        <v>11</v>
      </c>
      <c r="L45" s="16">
        <f t="shared" si="14"/>
        <v>22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57</v>
      </c>
      <c r="D47" s="16">
        <f>SUM(D48:D53)</f>
        <v>58</v>
      </c>
      <c r="E47" s="16">
        <f aca="true" t="shared" si="15" ref="E47:E53">SUM(C47-D47)</f>
        <v>-1</v>
      </c>
      <c r="F47" s="16">
        <f>SUM(F48:F53)</f>
        <v>177</v>
      </c>
      <c r="G47" s="16">
        <f>SUM(G48:G53)</f>
        <v>186</v>
      </c>
      <c r="H47" s="16">
        <f aca="true" t="shared" si="16" ref="H47:H53">SUM(F47-G47)</f>
        <v>-9</v>
      </c>
      <c r="I47" s="16">
        <f>SUM(I48:I53)</f>
        <v>67</v>
      </c>
      <c r="J47" s="16">
        <f>SUM(J48:J53)</f>
        <v>26</v>
      </c>
      <c r="K47" s="16">
        <f aca="true" t="shared" si="17" ref="K47:K53">SUM(I47-J47)</f>
        <v>41</v>
      </c>
      <c r="L47" s="16">
        <f aca="true" t="shared" si="18" ref="L47:L53">SUM(H47,K47)</f>
        <v>32</v>
      </c>
      <c r="M47" s="19"/>
      <c r="N47" s="19"/>
    </row>
    <row r="48" spans="2:14" ht="13.5">
      <c r="B48" s="9" t="s">
        <v>32</v>
      </c>
      <c r="C48" s="16">
        <v>38</v>
      </c>
      <c r="D48" s="16">
        <v>42</v>
      </c>
      <c r="E48" s="16">
        <f t="shared" si="15"/>
        <v>-4</v>
      </c>
      <c r="F48" s="16">
        <v>95</v>
      </c>
      <c r="G48" s="16">
        <v>95</v>
      </c>
      <c r="H48" s="16">
        <f t="shared" si="16"/>
        <v>0</v>
      </c>
      <c r="I48" s="16">
        <v>22</v>
      </c>
      <c r="J48" s="16">
        <v>0</v>
      </c>
      <c r="K48" s="16">
        <f t="shared" si="17"/>
        <v>22</v>
      </c>
      <c r="L48" s="16">
        <f t="shared" si="18"/>
        <v>22</v>
      </c>
      <c r="M48" s="19"/>
      <c r="N48" s="19"/>
    </row>
    <row r="49" spans="2:14" ht="13.5">
      <c r="B49" s="9" t="s">
        <v>33</v>
      </c>
      <c r="C49" s="16">
        <v>3</v>
      </c>
      <c r="D49" s="16">
        <v>3</v>
      </c>
      <c r="E49" s="16">
        <f t="shared" si="15"/>
        <v>0</v>
      </c>
      <c r="F49" s="16">
        <v>22</v>
      </c>
      <c r="G49" s="16">
        <v>19</v>
      </c>
      <c r="H49" s="16">
        <f t="shared" si="16"/>
        <v>3</v>
      </c>
      <c r="I49" s="16">
        <v>13</v>
      </c>
      <c r="J49" s="16">
        <v>10</v>
      </c>
      <c r="K49" s="16">
        <f t="shared" si="17"/>
        <v>3</v>
      </c>
      <c r="L49" s="16">
        <f t="shared" si="18"/>
        <v>6</v>
      </c>
      <c r="M49" s="19"/>
      <c r="N49" s="19"/>
    </row>
    <row r="50" spans="2:14" ht="13.5">
      <c r="B50" s="9" t="s">
        <v>34</v>
      </c>
      <c r="C50" s="16">
        <v>15</v>
      </c>
      <c r="D50" s="16">
        <v>11</v>
      </c>
      <c r="E50" s="16">
        <f t="shared" si="15"/>
        <v>4</v>
      </c>
      <c r="F50" s="16">
        <v>45</v>
      </c>
      <c r="G50" s="16">
        <v>54</v>
      </c>
      <c r="H50" s="16">
        <f t="shared" si="16"/>
        <v>-9</v>
      </c>
      <c r="I50" s="16">
        <v>23</v>
      </c>
      <c r="J50" s="16">
        <v>10</v>
      </c>
      <c r="K50" s="16">
        <f t="shared" si="17"/>
        <v>13</v>
      </c>
      <c r="L50" s="16">
        <f t="shared" si="18"/>
        <v>4</v>
      </c>
      <c r="M50" s="19"/>
      <c r="N50" s="19"/>
    </row>
    <row r="51" spans="2:14" ht="13.5">
      <c r="B51" s="9" t="s">
        <v>35</v>
      </c>
      <c r="C51" s="16">
        <v>1</v>
      </c>
      <c r="D51" s="16">
        <v>1</v>
      </c>
      <c r="E51" s="16">
        <f t="shared" si="15"/>
        <v>0</v>
      </c>
      <c r="F51" s="16">
        <v>11</v>
      </c>
      <c r="G51" s="16">
        <v>5</v>
      </c>
      <c r="H51" s="16">
        <f t="shared" si="16"/>
        <v>6</v>
      </c>
      <c r="I51" s="16">
        <v>5</v>
      </c>
      <c r="J51" s="16">
        <v>1</v>
      </c>
      <c r="K51" s="16">
        <f t="shared" si="17"/>
        <v>4</v>
      </c>
      <c r="L51" s="16">
        <f t="shared" si="18"/>
        <v>10</v>
      </c>
      <c r="M51" s="19"/>
      <c r="N51" s="19"/>
    </row>
    <row r="52" spans="2:14" ht="13.5">
      <c r="B52" s="9" t="s">
        <v>36</v>
      </c>
      <c r="C52" s="16">
        <v>0</v>
      </c>
      <c r="D52" s="16">
        <v>1</v>
      </c>
      <c r="E52" s="16">
        <f t="shared" si="15"/>
        <v>-1</v>
      </c>
      <c r="F52" s="16">
        <v>1</v>
      </c>
      <c r="G52" s="16">
        <v>8</v>
      </c>
      <c r="H52" s="16">
        <f t="shared" si="16"/>
        <v>-7</v>
      </c>
      <c r="I52" s="16">
        <v>2</v>
      </c>
      <c r="J52" s="16">
        <v>3</v>
      </c>
      <c r="K52" s="16">
        <f t="shared" si="17"/>
        <v>-1</v>
      </c>
      <c r="L52" s="16">
        <f t="shared" si="18"/>
        <v>-8</v>
      </c>
      <c r="M52" s="19"/>
      <c r="N52" s="19"/>
    </row>
    <row r="53" spans="2:14" ht="13.5">
      <c r="B53" s="9" t="s">
        <v>37</v>
      </c>
      <c r="C53" s="16">
        <v>0</v>
      </c>
      <c r="D53" s="16">
        <v>0</v>
      </c>
      <c r="E53" s="16">
        <f t="shared" si="15"/>
        <v>0</v>
      </c>
      <c r="F53" s="16">
        <v>3</v>
      </c>
      <c r="G53" s="16">
        <v>5</v>
      </c>
      <c r="H53" s="16">
        <f t="shared" si="16"/>
        <v>-2</v>
      </c>
      <c r="I53" s="16">
        <v>2</v>
      </c>
      <c r="J53" s="16">
        <v>2</v>
      </c>
      <c r="K53" s="16">
        <f t="shared" si="17"/>
        <v>0</v>
      </c>
      <c r="L53" s="16">
        <f t="shared" si="18"/>
        <v>-2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13</v>
      </c>
      <c r="D55" s="16">
        <f>SUM(D56:D59)</f>
        <v>11</v>
      </c>
      <c r="E55" s="16">
        <f>SUM(C55-D55)</f>
        <v>2</v>
      </c>
      <c r="F55" s="16">
        <f>SUM(F56:F59)</f>
        <v>63</v>
      </c>
      <c r="G55" s="16">
        <f>SUM(G56:G59)</f>
        <v>73</v>
      </c>
      <c r="H55" s="16">
        <f>SUM(F55-G55)</f>
        <v>-10</v>
      </c>
      <c r="I55" s="16">
        <f>SUM(I56:I59)</f>
        <v>52</v>
      </c>
      <c r="J55" s="16">
        <f>SUM(J56:J59)</f>
        <v>27</v>
      </c>
      <c r="K55" s="16">
        <f>SUM(I55-J55)</f>
        <v>25</v>
      </c>
      <c r="L55" s="16">
        <f>SUM(H55,K55)</f>
        <v>15</v>
      </c>
      <c r="M55" s="19"/>
      <c r="N55" s="19"/>
    </row>
    <row r="56" spans="2:14" ht="13.5">
      <c r="B56" s="9" t="s">
        <v>39</v>
      </c>
      <c r="C56" s="16">
        <v>0</v>
      </c>
      <c r="D56" s="16">
        <v>0</v>
      </c>
      <c r="E56" s="16">
        <f>SUM(C56-D56)</f>
        <v>0</v>
      </c>
      <c r="F56" s="16">
        <v>2</v>
      </c>
      <c r="G56" s="16">
        <v>11</v>
      </c>
      <c r="H56" s="16">
        <f>SUM(F56-G56)</f>
        <v>-9</v>
      </c>
      <c r="I56" s="16">
        <v>2</v>
      </c>
      <c r="J56" s="16">
        <v>5</v>
      </c>
      <c r="K56" s="16">
        <f>SUM(I56-J56)</f>
        <v>-3</v>
      </c>
      <c r="L56" s="16">
        <f>SUM(H56,K56)</f>
        <v>-12</v>
      </c>
      <c r="M56" s="19"/>
      <c r="N56" s="19"/>
    </row>
    <row r="57" spans="2:14" ht="13.5" customHeight="1">
      <c r="B57" s="9" t="s">
        <v>41</v>
      </c>
      <c r="C57" s="16">
        <v>9</v>
      </c>
      <c r="D57" s="16">
        <v>8</v>
      </c>
      <c r="E57" s="16">
        <f>SUM(C57-D57)</f>
        <v>1</v>
      </c>
      <c r="F57" s="16">
        <v>36</v>
      </c>
      <c r="G57" s="16">
        <v>26</v>
      </c>
      <c r="H57" s="16">
        <f>SUM(F57-G57)</f>
        <v>10</v>
      </c>
      <c r="I57" s="16">
        <v>22</v>
      </c>
      <c r="J57" s="16">
        <v>7</v>
      </c>
      <c r="K57" s="16">
        <f>SUM(I57-J57)</f>
        <v>15</v>
      </c>
      <c r="L57" s="16">
        <f>SUM(H57,K57)</f>
        <v>25</v>
      </c>
      <c r="M57" s="19"/>
      <c r="N57" s="19"/>
    </row>
    <row r="58" spans="2:14" ht="13.5">
      <c r="B58" s="9" t="s">
        <v>40</v>
      </c>
      <c r="C58" s="16">
        <v>0</v>
      </c>
      <c r="D58" s="16">
        <v>0</v>
      </c>
      <c r="E58" s="16">
        <f>SUM(C58-D58)</f>
        <v>0</v>
      </c>
      <c r="F58" s="16">
        <v>5</v>
      </c>
      <c r="G58" s="16">
        <v>10</v>
      </c>
      <c r="H58" s="16">
        <f>SUM(F58-G58)</f>
        <v>-5</v>
      </c>
      <c r="I58" s="16">
        <v>9</v>
      </c>
      <c r="J58" s="16">
        <v>7</v>
      </c>
      <c r="K58" s="16">
        <f>SUM(I58-J58)</f>
        <v>2</v>
      </c>
      <c r="L58" s="16">
        <f>SUM(H58,K58)</f>
        <v>-3</v>
      </c>
      <c r="M58" s="19"/>
      <c r="N58" s="19"/>
    </row>
    <row r="59" spans="2:14" ht="13.5">
      <c r="B59" s="9" t="s">
        <v>78</v>
      </c>
      <c r="C59" s="16">
        <v>4</v>
      </c>
      <c r="D59" s="16">
        <v>3</v>
      </c>
      <c r="E59" s="16">
        <f>SUM(C59-D59)</f>
        <v>1</v>
      </c>
      <c r="F59" s="16">
        <v>20</v>
      </c>
      <c r="G59" s="16">
        <v>26</v>
      </c>
      <c r="H59" s="16">
        <f>SUM(F59-G59)</f>
        <v>-6</v>
      </c>
      <c r="I59" s="16">
        <v>19</v>
      </c>
      <c r="J59" s="16">
        <v>8</v>
      </c>
      <c r="K59" s="16">
        <f>SUM(I59-J59)</f>
        <v>11</v>
      </c>
      <c r="L59" s="16">
        <f>SUM(H59,K59)</f>
        <v>5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22</v>
      </c>
      <c r="D61" s="16">
        <f>SUM(D62)</f>
        <v>7</v>
      </c>
      <c r="E61" s="16">
        <f>SUM(C61-D61)</f>
        <v>15</v>
      </c>
      <c r="F61" s="16">
        <f>SUM(F62)</f>
        <v>71</v>
      </c>
      <c r="G61" s="16">
        <f>SUM(G62)</f>
        <v>32</v>
      </c>
      <c r="H61" s="16">
        <f>SUM(F61-G61)</f>
        <v>39</v>
      </c>
      <c r="I61" s="16">
        <f>SUM(I62)</f>
        <v>21</v>
      </c>
      <c r="J61" s="16">
        <f>SUM(J62)</f>
        <v>13</v>
      </c>
      <c r="K61" s="16">
        <f>SUM(I61-J61)</f>
        <v>8</v>
      </c>
      <c r="L61" s="16">
        <f>SUM(H61,K61)</f>
        <v>47</v>
      </c>
      <c r="M61" s="19"/>
      <c r="N61" s="19"/>
    </row>
    <row r="62" spans="2:14" ht="13.5">
      <c r="B62" s="9" t="s">
        <v>89</v>
      </c>
      <c r="C62" s="16">
        <v>22</v>
      </c>
      <c r="D62" s="16">
        <v>7</v>
      </c>
      <c r="E62" s="16">
        <v>15</v>
      </c>
      <c r="F62" s="16">
        <v>71</v>
      </c>
      <c r="G62" s="16">
        <v>32</v>
      </c>
      <c r="H62" s="16">
        <f>SUM(F62-G62)</f>
        <v>39</v>
      </c>
      <c r="I62" s="16">
        <v>21</v>
      </c>
      <c r="J62" s="16">
        <v>13</v>
      </c>
      <c r="K62" s="16">
        <f>SUM(I62-J62)</f>
        <v>8</v>
      </c>
      <c r="L62" s="16">
        <f>SUM(H62,K62)</f>
        <v>47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58</v>
      </c>
      <c r="D64" s="16">
        <f>SUM(D65:D72)</f>
        <v>44</v>
      </c>
      <c r="E64" s="16">
        <f aca="true" t="shared" si="19" ref="E64:E72">SUM(C64-D64)</f>
        <v>14</v>
      </c>
      <c r="F64" s="16">
        <f>SUM(F65:F72)</f>
        <v>157</v>
      </c>
      <c r="G64" s="16">
        <f>SUM(G65:G72)</f>
        <v>186</v>
      </c>
      <c r="H64" s="16">
        <f aca="true" t="shared" si="20" ref="H64:H72">SUM(F64-G64)</f>
        <v>-29</v>
      </c>
      <c r="I64" s="16">
        <f>SUM(I65:I72)</f>
        <v>90</v>
      </c>
      <c r="J64" s="16">
        <f>SUM(J65:J72)</f>
        <v>42</v>
      </c>
      <c r="K64" s="16">
        <f aca="true" t="shared" si="21" ref="K64:K72">SUM(I64-J64)</f>
        <v>48</v>
      </c>
      <c r="L64" s="16">
        <f aca="true" t="shared" si="22" ref="L64:L72">SUM(H64,K64)</f>
        <v>19</v>
      </c>
      <c r="M64" s="19"/>
      <c r="N64" s="19"/>
    </row>
    <row r="65" spans="2:14" ht="13.5" customHeight="1">
      <c r="B65" s="9" t="s">
        <v>43</v>
      </c>
      <c r="C65" s="16">
        <v>9</v>
      </c>
      <c r="D65" s="16">
        <v>10</v>
      </c>
      <c r="E65" s="16">
        <f t="shared" si="19"/>
        <v>-1</v>
      </c>
      <c r="F65" s="16">
        <v>33</v>
      </c>
      <c r="G65" s="16">
        <v>36</v>
      </c>
      <c r="H65" s="16">
        <f t="shared" si="20"/>
        <v>-3</v>
      </c>
      <c r="I65" s="16">
        <v>30</v>
      </c>
      <c r="J65" s="16">
        <v>6</v>
      </c>
      <c r="K65" s="16">
        <f t="shared" si="21"/>
        <v>24</v>
      </c>
      <c r="L65" s="16">
        <f t="shared" si="22"/>
        <v>21</v>
      </c>
      <c r="M65" s="19"/>
      <c r="N65" s="19"/>
    </row>
    <row r="66" spans="2:14" ht="13.5">
      <c r="B66" s="9" t="s">
        <v>82</v>
      </c>
      <c r="C66" s="16">
        <v>0</v>
      </c>
      <c r="D66" s="16">
        <v>1</v>
      </c>
      <c r="E66" s="16">
        <f t="shared" si="19"/>
        <v>-1</v>
      </c>
      <c r="F66" s="16">
        <v>7</v>
      </c>
      <c r="G66" s="16">
        <v>3</v>
      </c>
      <c r="H66" s="16">
        <f t="shared" si="20"/>
        <v>4</v>
      </c>
      <c r="I66" s="16">
        <v>1</v>
      </c>
      <c r="J66" s="16">
        <v>3</v>
      </c>
      <c r="K66" s="16">
        <f t="shared" si="21"/>
        <v>-2</v>
      </c>
      <c r="L66" s="16">
        <f t="shared" si="22"/>
        <v>2</v>
      </c>
      <c r="M66" s="19"/>
      <c r="N66" s="19"/>
    </row>
    <row r="67" spans="2:14" ht="13.5" customHeight="1">
      <c r="B67" s="9" t="s">
        <v>79</v>
      </c>
      <c r="C67" s="16">
        <v>7</v>
      </c>
      <c r="D67" s="16">
        <v>4</v>
      </c>
      <c r="E67" s="16">
        <f t="shared" si="19"/>
        <v>3</v>
      </c>
      <c r="F67" s="16">
        <v>23</v>
      </c>
      <c r="G67" s="16">
        <v>13</v>
      </c>
      <c r="H67" s="16">
        <f t="shared" si="20"/>
        <v>10</v>
      </c>
      <c r="I67" s="16">
        <v>21</v>
      </c>
      <c r="J67" s="16">
        <v>10</v>
      </c>
      <c r="K67" s="16">
        <f t="shared" si="21"/>
        <v>11</v>
      </c>
      <c r="L67" s="16">
        <f t="shared" si="22"/>
        <v>21</v>
      </c>
      <c r="M67" s="19"/>
      <c r="N67" s="19"/>
    </row>
    <row r="68" spans="2:14" ht="13.5" customHeight="1">
      <c r="B68" s="9" t="s">
        <v>80</v>
      </c>
      <c r="C68" s="16">
        <v>14</v>
      </c>
      <c r="D68" s="16">
        <v>11</v>
      </c>
      <c r="E68" s="16">
        <f t="shared" si="19"/>
        <v>3</v>
      </c>
      <c r="F68" s="16">
        <v>14</v>
      </c>
      <c r="G68" s="16">
        <v>47</v>
      </c>
      <c r="H68" s="16">
        <f t="shared" si="20"/>
        <v>-33</v>
      </c>
      <c r="I68" s="16">
        <v>7</v>
      </c>
      <c r="J68" s="16">
        <v>1</v>
      </c>
      <c r="K68" s="16">
        <f t="shared" si="21"/>
        <v>6</v>
      </c>
      <c r="L68" s="16">
        <f t="shared" si="22"/>
        <v>-27</v>
      </c>
      <c r="M68" s="19"/>
      <c r="N68" s="19"/>
    </row>
    <row r="69" spans="2:14" ht="13.5">
      <c r="B69" s="9" t="s">
        <v>44</v>
      </c>
      <c r="C69" s="16">
        <v>10</v>
      </c>
      <c r="D69" s="16">
        <v>3</v>
      </c>
      <c r="E69" s="16">
        <f t="shared" si="19"/>
        <v>7</v>
      </c>
      <c r="F69" s="16">
        <v>24</v>
      </c>
      <c r="G69" s="16">
        <v>22</v>
      </c>
      <c r="H69" s="16">
        <f t="shared" si="20"/>
        <v>2</v>
      </c>
      <c r="I69" s="16">
        <v>9</v>
      </c>
      <c r="J69" s="16">
        <v>12</v>
      </c>
      <c r="K69" s="16">
        <f t="shared" si="21"/>
        <v>-3</v>
      </c>
      <c r="L69" s="16">
        <f t="shared" si="22"/>
        <v>-1</v>
      </c>
      <c r="M69" s="19"/>
      <c r="N69" s="19"/>
    </row>
    <row r="70" spans="2:14" ht="13.5">
      <c r="B70" s="9" t="s">
        <v>45</v>
      </c>
      <c r="C70" s="16">
        <v>11</v>
      </c>
      <c r="D70" s="16">
        <v>13</v>
      </c>
      <c r="E70" s="16">
        <f t="shared" si="19"/>
        <v>-2</v>
      </c>
      <c r="F70" s="16">
        <v>38</v>
      </c>
      <c r="G70" s="16">
        <v>43</v>
      </c>
      <c r="H70" s="16">
        <f t="shared" si="20"/>
        <v>-5</v>
      </c>
      <c r="I70" s="16">
        <v>16</v>
      </c>
      <c r="J70" s="16">
        <v>5</v>
      </c>
      <c r="K70" s="16">
        <f t="shared" si="21"/>
        <v>11</v>
      </c>
      <c r="L70" s="16">
        <f t="shared" si="22"/>
        <v>6</v>
      </c>
      <c r="M70" s="19"/>
      <c r="N70" s="19"/>
    </row>
    <row r="71" spans="2:14" ht="13.5">
      <c r="B71" s="9" t="s">
        <v>46</v>
      </c>
      <c r="C71" s="16">
        <v>0</v>
      </c>
      <c r="D71" s="16">
        <v>0</v>
      </c>
      <c r="E71" s="16">
        <f t="shared" si="19"/>
        <v>0</v>
      </c>
      <c r="F71" s="16">
        <v>1</v>
      </c>
      <c r="G71" s="16">
        <v>8</v>
      </c>
      <c r="H71" s="16">
        <f t="shared" si="20"/>
        <v>-7</v>
      </c>
      <c r="I71" s="16">
        <v>3</v>
      </c>
      <c r="J71" s="16">
        <v>3</v>
      </c>
      <c r="K71" s="16">
        <f t="shared" si="21"/>
        <v>0</v>
      </c>
      <c r="L71" s="16">
        <f t="shared" si="22"/>
        <v>-7</v>
      </c>
      <c r="M71" s="19"/>
      <c r="N71" s="19"/>
    </row>
    <row r="72" spans="2:14" ht="13.5">
      <c r="B72" s="9" t="s">
        <v>47</v>
      </c>
      <c r="C72" s="16">
        <v>7</v>
      </c>
      <c r="D72" s="16">
        <v>2</v>
      </c>
      <c r="E72" s="16">
        <f t="shared" si="19"/>
        <v>5</v>
      </c>
      <c r="F72" s="16">
        <v>17</v>
      </c>
      <c r="G72" s="16">
        <v>14</v>
      </c>
      <c r="H72" s="16">
        <f t="shared" si="20"/>
        <v>3</v>
      </c>
      <c r="I72" s="16">
        <v>3</v>
      </c>
      <c r="J72" s="16">
        <v>2</v>
      </c>
      <c r="K72" s="16">
        <f t="shared" si="21"/>
        <v>1</v>
      </c>
      <c r="L72" s="16">
        <f t="shared" si="22"/>
        <v>4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41</v>
      </c>
      <c r="D74" s="16">
        <f>SUM(D75:D82)</f>
        <v>35</v>
      </c>
      <c r="E74" s="16">
        <f aca="true" t="shared" si="23" ref="E74:E82">SUM(C74-D74)</f>
        <v>6</v>
      </c>
      <c r="F74" s="16">
        <f>SUM(F75:F82)</f>
        <v>191</v>
      </c>
      <c r="G74" s="16">
        <f>SUM(G75:G82)</f>
        <v>167</v>
      </c>
      <c r="H74" s="16">
        <f aca="true" t="shared" si="24" ref="H74:H82">SUM(F74-G74)</f>
        <v>24</v>
      </c>
      <c r="I74" s="16">
        <f>SUM(I75:I82)</f>
        <v>63</v>
      </c>
      <c r="J74" s="16">
        <f>SUM(J75:J82)</f>
        <v>38</v>
      </c>
      <c r="K74" s="16">
        <f aca="true" t="shared" si="25" ref="K74:K82">SUM(I74-J74)</f>
        <v>25</v>
      </c>
      <c r="L74" s="16">
        <f aca="true" t="shared" si="26" ref="L74:L82">SUM(H74,K74)</f>
        <v>49</v>
      </c>
      <c r="M74" s="19"/>
      <c r="N74" s="19"/>
    </row>
    <row r="75" spans="2:14" ht="13.5">
      <c r="B75" s="9" t="s">
        <v>49</v>
      </c>
      <c r="C75" s="16">
        <v>1</v>
      </c>
      <c r="D75" s="16">
        <v>0</v>
      </c>
      <c r="E75" s="16">
        <f t="shared" si="23"/>
        <v>1</v>
      </c>
      <c r="F75" s="16">
        <v>5</v>
      </c>
      <c r="G75" s="16">
        <v>10</v>
      </c>
      <c r="H75" s="16">
        <f t="shared" si="24"/>
        <v>-5</v>
      </c>
      <c r="I75" s="16">
        <v>3</v>
      </c>
      <c r="J75" s="16">
        <v>1</v>
      </c>
      <c r="K75" s="16">
        <f t="shared" si="25"/>
        <v>2</v>
      </c>
      <c r="L75" s="16">
        <f t="shared" si="26"/>
        <v>-3</v>
      </c>
      <c r="M75" s="19"/>
      <c r="N75" s="19"/>
    </row>
    <row r="76" spans="2:14" ht="13.5">
      <c r="B76" s="9" t="s">
        <v>50</v>
      </c>
      <c r="C76" s="16">
        <v>5</v>
      </c>
      <c r="D76" s="16">
        <v>7</v>
      </c>
      <c r="E76" s="16">
        <f t="shared" si="23"/>
        <v>-2</v>
      </c>
      <c r="F76" s="16">
        <v>17</v>
      </c>
      <c r="G76" s="16">
        <v>17</v>
      </c>
      <c r="H76" s="16">
        <f t="shared" si="24"/>
        <v>0</v>
      </c>
      <c r="I76" s="16">
        <v>6</v>
      </c>
      <c r="J76" s="16">
        <v>4</v>
      </c>
      <c r="K76" s="16">
        <f t="shared" si="25"/>
        <v>2</v>
      </c>
      <c r="L76" s="16">
        <f t="shared" si="26"/>
        <v>2</v>
      </c>
      <c r="M76" s="19"/>
      <c r="N76" s="19"/>
    </row>
    <row r="77" spans="2:14" ht="13.5">
      <c r="B77" s="9" t="s">
        <v>51</v>
      </c>
      <c r="C77" s="16">
        <v>1</v>
      </c>
      <c r="D77" s="16">
        <v>3</v>
      </c>
      <c r="E77" s="16">
        <f t="shared" si="23"/>
        <v>-2</v>
      </c>
      <c r="F77" s="16">
        <v>13</v>
      </c>
      <c r="G77" s="16">
        <v>16</v>
      </c>
      <c r="H77" s="16">
        <f t="shared" si="24"/>
        <v>-3</v>
      </c>
      <c r="I77" s="16">
        <v>9</v>
      </c>
      <c r="J77" s="16">
        <v>4</v>
      </c>
      <c r="K77" s="16">
        <f t="shared" si="25"/>
        <v>5</v>
      </c>
      <c r="L77" s="16">
        <f t="shared" si="26"/>
        <v>2</v>
      </c>
      <c r="M77" s="19"/>
      <c r="N77" s="19"/>
    </row>
    <row r="78" spans="2:14" ht="13.5">
      <c r="B78" s="9" t="s">
        <v>52</v>
      </c>
      <c r="C78" s="16">
        <v>0</v>
      </c>
      <c r="D78" s="16">
        <v>1</v>
      </c>
      <c r="E78" s="16">
        <f t="shared" si="23"/>
        <v>-1</v>
      </c>
      <c r="F78" s="16">
        <v>8</v>
      </c>
      <c r="G78" s="16">
        <v>9</v>
      </c>
      <c r="H78" s="16">
        <f t="shared" si="24"/>
        <v>-1</v>
      </c>
      <c r="I78" s="16">
        <v>1</v>
      </c>
      <c r="J78" s="16">
        <v>4</v>
      </c>
      <c r="K78" s="16">
        <f t="shared" si="25"/>
        <v>-3</v>
      </c>
      <c r="L78" s="16">
        <f t="shared" si="26"/>
        <v>-4</v>
      </c>
      <c r="M78" s="19"/>
      <c r="N78" s="19"/>
    </row>
    <row r="79" spans="2:14" ht="13.5" customHeight="1">
      <c r="B79" s="9" t="s">
        <v>53</v>
      </c>
      <c r="C79" s="16">
        <v>11</v>
      </c>
      <c r="D79" s="16">
        <v>8</v>
      </c>
      <c r="E79" s="16">
        <f t="shared" si="23"/>
        <v>3</v>
      </c>
      <c r="F79" s="16">
        <v>38</v>
      </c>
      <c r="G79" s="16">
        <v>34</v>
      </c>
      <c r="H79" s="16">
        <f t="shared" si="24"/>
        <v>4</v>
      </c>
      <c r="I79" s="16">
        <v>18</v>
      </c>
      <c r="J79" s="16">
        <v>9</v>
      </c>
      <c r="K79" s="16">
        <f t="shared" si="25"/>
        <v>9</v>
      </c>
      <c r="L79" s="16">
        <f t="shared" si="26"/>
        <v>13</v>
      </c>
      <c r="M79" s="19"/>
      <c r="N79" s="19"/>
    </row>
    <row r="80" spans="2:14" ht="13.5">
      <c r="B80" s="9" t="s">
        <v>54</v>
      </c>
      <c r="C80" s="16">
        <v>14</v>
      </c>
      <c r="D80" s="16">
        <v>6</v>
      </c>
      <c r="E80" s="16">
        <f t="shared" si="23"/>
        <v>8</v>
      </c>
      <c r="F80" s="16">
        <v>61</v>
      </c>
      <c r="G80" s="16">
        <v>46</v>
      </c>
      <c r="H80" s="16">
        <f t="shared" si="24"/>
        <v>15</v>
      </c>
      <c r="I80" s="16">
        <v>8</v>
      </c>
      <c r="J80" s="16">
        <v>6</v>
      </c>
      <c r="K80" s="16">
        <f t="shared" si="25"/>
        <v>2</v>
      </c>
      <c r="L80" s="16">
        <f t="shared" si="26"/>
        <v>17</v>
      </c>
      <c r="M80" s="19"/>
      <c r="N80" s="19"/>
    </row>
    <row r="81" spans="2:14" ht="13.5">
      <c r="B81" s="9" t="s">
        <v>55</v>
      </c>
      <c r="C81" s="16">
        <v>7</v>
      </c>
      <c r="D81" s="16">
        <v>9</v>
      </c>
      <c r="E81" s="16">
        <f t="shared" si="23"/>
        <v>-2</v>
      </c>
      <c r="F81" s="16">
        <v>29</v>
      </c>
      <c r="G81" s="16">
        <v>25</v>
      </c>
      <c r="H81" s="16">
        <f t="shared" si="24"/>
        <v>4</v>
      </c>
      <c r="I81" s="16">
        <v>10</v>
      </c>
      <c r="J81" s="16">
        <v>8</v>
      </c>
      <c r="K81" s="16">
        <f t="shared" si="25"/>
        <v>2</v>
      </c>
      <c r="L81" s="16">
        <f t="shared" si="26"/>
        <v>6</v>
      </c>
      <c r="M81" s="19"/>
      <c r="N81" s="19"/>
    </row>
    <row r="82" spans="2:14" ht="13.5" customHeight="1">
      <c r="B82" s="9" t="s">
        <v>81</v>
      </c>
      <c r="C82" s="16">
        <v>2</v>
      </c>
      <c r="D82" s="16">
        <v>1</v>
      </c>
      <c r="E82" s="16">
        <f t="shared" si="23"/>
        <v>1</v>
      </c>
      <c r="F82" s="16">
        <v>20</v>
      </c>
      <c r="G82" s="16">
        <v>10</v>
      </c>
      <c r="H82" s="16">
        <f t="shared" si="24"/>
        <v>10</v>
      </c>
      <c r="I82" s="16">
        <v>8</v>
      </c>
      <c r="J82" s="16">
        <v>2</v>
      </c>
      <c r="K82" s="16">
        <f t="shared" si="25"/>
        <v>6</v>
      </c>
      <c r="L82" s="16">
        <f t="shared" si="26"/>
        <v>16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42</v>
      </c>
      <c r="D84" s="16">
        <f>SUM(D85:D88)</f>
        <v>10</v>
      </c>
      <c r="E84" s="16">
        <f>SUM(C84-D84)</f>
        <v>32</v>
      </c>
      <c r="F84" s="16">
        <f>SUM(F85:F88)</f>
        <v>181</v>
      </c>
      <c r="G84" s="16">
        <f>SUM(G85:G88)</f>
        <v>134</v>
      </c>
      <c r="H84" s="16">
        <f>SUM(F84-G84)</f>
        <v>47</v>
      </c>
      <c r="I84" s="16">
        <f>SUM(I85:I88)</f>
        <v>95</v>
      </c>
      <c r="J84" s="16">
        <f>SUM(J85:J88)</f>
        <v>33</v>
      </c>
      <c r="K84" s="16">
        <f>SUM(I84-J84)</f>
        <v>62</v>
      </c>
      <c r="L84" s="16">
        <f>SUM(H84,K84)</f>
        <v>109</v>
      </c>
      <c r="M84" s="19"/>
      <c r="N84" s="19"/>
    </row>
    <row r="85" spans="2:14" ht="13.5">
      <c r="B85" s="9" t="s">
        <v>57</v>
      </c>
      <c r="C85" s="16">
        <v>8</v>
      </c>
      <c r="D85" s="16">
        <v>0</v>
      </c>
      <c r="E85" s="16">
        <f>SUM(C85-D85)</f>
        <v>8</v>
      </c>
      <c r="F85" s="16">
        <v>25</v>
      </c>
      <c r="G85" s="16">
        <v>12</v>
      </c>
      <c r="H85" s="16">
        <f>SUM(F85-G85)</f>
        <v>13</v>
      </c>
      <c r="I85" s="16">
        <v>12</v>
      </c>
      <c r="J85" s="16">
        <v>4</v>
      </c>
      <c r="K85" s="16">
        <f>SUM(I85-J85)</f>
        <v>8</v>
      </c>
      <c r="L85" s="16">
        <f>SUM(H85,K85)</f>
        <v>21</v>
      </c>
      <c r="M85" s="19"/>
      <c r="N85" s="19"/>
    </row>
    <row r="86" spans="2:14" ht="13.5">
      <c r="B86" s="9" t="s">
        <v>82</v>
      </c>
      <c r="C86" s="16">
        <v>22</v>
      </c>
      <c r="D86" s="16">
        <v>4</v>
      </c>
      <c r="E86" s="16">
        <f>SUM(C86-D86)</f>
        <v>18</v>
      </c>
      <c r="F86" s="16">
        <v>57</v>
      </c>
      <c r="G86" s="16">
        <v>28</v>
      </c>
      <c r="H86" s="16">
        <f>SUM(F86-G86)</f>
        <v>29</v>
      </c>
      <c r="I86" s="16">
        <v>23</v>
      </c>
      <c r="J86" s="16">
        <v>5</v>
      </c>
      <c r="K86" s="16">
        <f>SUM(I86-J86)</f>
        <v>18</v>
      </c>
      <c r="L86" s="16">
        <f>SUM(H86,K86)</f>
        <v>47</v>
      </c>
      <c r="M86" s="19"/>
      <c r="N86" s="19"/>
    </row>
    <row r="87" spans="2:14" ht="13.5">
      <c r="B87" s="9" t="s">
        <v>58</v>
      </c>
      <c r="C87" s="16">
        <v>0</v>
      </c>
      <c r="D87" s="16">
        <v>0</v>
      </c>
      <c r="E87" s="16">
        <f>SUM(C87-D87)</f>
        <v>0</v>
      </c>
      <c r="F87" s="16">
        <v>48</v>
      </c>
      <c r="G87" s="16">
        <v>67</v>
      </c>
      <c r="H87" s="16">
        <f>SUM(F87-G87)</f>
        <v>-19</v>
      </c>
      <c r="I87" s="16">
        <v>42</v>
      </c>
      <c r="J87" s="16">
        <v>16</v>
      </c>
      <c r="K87" s="16">
        <f>SUM(I87-J87)</f>
        <v>26</v>
      </c>
      <c r="L87" s="16">
        <f>SUM(H87,K87)</f>
        <v>7</v>
      </c>
      <c r="M87" s="19"/>
      <c r="N87" s="19"/>
    </row>
    <row r="88" spans="2:14" ht="13.5">
      <c r="B88" s="9" t="s">
        <v>59</v>
      </c>
      <c r="C88" s="16">
        <v>12</v>
      </c>
      <c r="D88" s="16">
        <v>6</v>
      </c>
      <c r="E88" s="16">
        <f>SUM(C88-D88)</f>
        <v>6</v>
      </c>
      <c r="F88" s="16">
        <v>51</v>
      </c>
      <c r="G88" s="16">
        <v>27</v>
      </c>
      <c r="H88" s="16">
        <f>SUM(F88-G88)</f>
        <v>24</v>
      </c>
      <c r="I88" s="16">
        <v>18</v>
      </c>
      <c r="J88" s="16">
        <v>8</v>
      </c>
      <c r="K88" s="16">
        <f>SUM(I88-J88)</f>
        <v>10</v>
      </c>
      <c r="L88" s="16">
        <f>SUM(H88,K88)</f>
        <v>34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71</v>
      </c>
      <c r="D90" s="16">
        <f>SUM(D91:D94)</f>
        <v>46</v>
      </c>
      <c r="E90" s="16">
        <f>SUM(C90-D90)</f>
        <v>25</v>
      </c>
      <c r="F90" s="16">
        <f>SUM(F91:F94)</f>
        <v>193</v>
      </c>
      <c r="G90" s="16">
        <f>SUM(G91:G94)</f>
        <v>158</v>
      </c>
      <c r="H90" s="16">
        <f>SUM(F90-G90)</f>
        <v>35</v>
      </c>
      <c r="I90" s="16">
        <f>SUM(I91:I94)</f>
        <v>85</v>
      </c>
      <c r="J90" s="16">
        <f>SUM(J91:J94)</f>
        <v>35</v>
      </c>
      <c r="K90" s="16">
        <f>SUM(I90-J90)</f>
        <v>50</v>
      </c>
      <c r="L90" s="16">
        <f>SUM(H90,K90)</f>
        <v>85</v>
      </c>
      <c r="M90" s="19"/>
      <c r="N90" s="19"/>
    </row>
    <row r="91" spans="2:14" ht="13.5">
      <c r="B91" s="9" t="s">
        <v>61</v>
      </c>
      <c r="C91" s="16">
        <v>12</v>
      </c>
      <c r="D91" s="16">
        <v>18</v>
      </c>
      <c r="E91" s="16">
        <f>SUM(C91-D91)</f>
        <v>-6</v>
      </c>
      <c r="F91" s="16">
        <v>25</v>
      </c>
      <c r="G91" s="16">
        <v>42</v>
      </c>
      <c r="H91" s="16">
        <f>SUM(F91-G91)</f>
        <v>-17</v>
      </c>
      <c r="I91" s="16">
        <v>16</v>
      </c>
      <c r="J91" s="16">
        <v>10</v>
      </c>
      <c r="K91" s="16">
        <f>SUM(I91-J91)</f>
        <v>6</v>
      </c>
      <c r="L91" s="16">
        <f>SUM(H91,K91)</f>
        <v>-11</v>
      </c>
      <c r="M91" s="19"/>
      <c r="N91" s="19"/>
    </row>
    <row r="92" spans="2:14" ht="13.5">
      <c r="B92" s="9" t="s">
        <v>62</v>
      </c>
      <c r="C92" s="16">
        <v>20</v>
      </c>
      <c r="D92" s="16">
        <v>16</v>
      </c>
      <c r="E92" s="16">
        <f>SUM(C92-D92)</f>
        <v>4</v>
      </c>
      <c r="F92" s="16">
        <v>53</v>
      </c>
      <c r="G92" s="16">
        <v>58</v>
      </c>
      <c r="H92" s="16">
        <f>SUM(F92-G92)</f>
        <v>-5</v>
      </c>
      <c r="I92" s="16">
        <v>28</v>
      </c>
      <c r="J92" s="16">
        <v>14</v>
      </c>
      <c r="K92" s="16">
        <f>SUM(I92-J92)</f>
        <v>14</v>
      </c>
      <c r="L92" s="16">
        <f>SUM(H92,K92)</f>
        <v>9</v>
      </c>
      <c r="M92" s="19"/>
      <c r="N92" s="19"/>
    </row>
    <row r="93" spans="2:14" ht="13.5" customHeight="1">
      <c r="B93" s="9" t="s">
        <v>63</v>
      </c>
      <c r="C93" s="16">
        <v>14</v>
      </c>
      <c r="D93" s="16">
        <v>6</v>
      </c>
      <c r="E93" s="16">
        <f>SUM(C93-D93)</f>
        <v>8</v>
      </c>
      <c r="F93" s="16">
        <v>41</v>
      </c>
      <c r="G93" s="16">
        <v>25</v>
      </c>
      <c r="H93" s="16">
        <f>SUM(F93-G93)</f>
        <v>16</v>
      </c>
      <c r="I93" s="16">
        <v>21</v>
      </c>
      <c r="J93" s="16">
        <v>2</v>
      </c>
      <c r="K93" s="16">
        <f>SUM(I93-J93)</f>
        <v>19</v>
      </c>
      <c r="L93" s="16">
        <f>SUM(H93,K93)</f>
        <v>35</v>
      </c>
      <c r="M93" s="19"/>
      <c r="N93" s="19"/>
    </row>
    <row r="94" spans="2:14" ht="13.5">
      <c r="B94" s="9" t="s">
        <v>64</v>
      </c>
      <c r="C94" s="16">
        <v>25</v>
      </c>
      <c r="D94" s="16">
        <v>6</v>
      </c>
      <c r="E94" s="16">
        <f>SUM(C94-D94)</f>
        <v>19</v>
      </c>
      <c r="F94" s="16">
        <v>74</v>
      </c>
      <c r="G94" s="16">
        <v>33</v>
      </c>
      <c r="H94" s="16">
        <f>SUM(F94-G94)</f>
        <v>41</v>
      </c>
      <c r="I94" s="16">
        <v>20</v>
      </c>
      <c r="J94" s="16">
        <v>9</v>
      </c>
      <c r="K94" s="16">
        <f>SUM(I94-J94)</f>
        <v>11</v>
      </c>
      <c r="L94" s="16">
        <f>SUM(H94,K94)</f>
        <v>52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26</v>
      </c>
      <c r="D96" s="16">
        <f>SUM(D97)</f>
        <v>18</v>
      </c>
      <c r="E96" s="16">
        <f>SUM(C96-D96)</f>
        <v>8</v>
      </c>
      <c r="F96" s="16">
        <f>SUM(F97)</f>
        <v>70</v>
      </c>
      <c r="G96" s="16">
        <f>SUM(G97)</f>
        <v>60</v>
      </c>
      <c r="H96" s="16">
        <f>SUM(F96-G96)</f>
        <v>10</v>
      </c>
      <c r="I96" s="16">
        <f>SUM(I97)</f>
        <v>35</v>
      </c>
      <c r="J96" s="16">
        <f>SUM(J97)</f>
        <v>10</v>
      </c>
      <c r="K96" s="16">
        <f>SUM(I96-J96)</f>
        <v>25</v>
      </c>
      <c r="L96" s="16">
        <f>SUM(H96,K96)</f>
        <v>35</v>
      </c>
      <c r="M96" s="19"/>
      <c r="N96" s="19"/>
    </row>
    <row r="97" spans="2:14" ht="13.5">
      <c r="B97" s="9" t="s">
        <v>66</v>
      </c>
      <c r="C97" s="16">
        <v>26</v>
      </c>
      <c r="D97" s="16">
        <v>18</v>
      </c>
      <c r="E97" s="16">
        <f>SUM(C97-D97)</f>
        <v>8</v>
      </c>
      <c r="F97" s="16">
        <v>70</v>
      </c>
      <c r="G97" s="16">
        <v>60</v>
      </c>
      <c r="H97" s="16">
        <f>SUM(F97-G97)</f>
        <v>10</v>
      </c>
      <c r="I97" s="16">
        <v>35</v>
      </c>
      <c r="J97" s="16">
        <v>10</v>
      </c>
      <c r="K97" s="16">
        <f>SUM(I97-J97)</f>
        <v>25</v>
      </c>
      <c r="L97" s="16">
        <f>SUM(H97,K97)</f>
        <v>35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91</v>
      </c>
      <c r="D99" s="16">
        <f>SUM(D100:D104)</f>
        <v>62</v>
      </c>
      <c r="E99" s="16">
        <f aca="true" t="shared" si="27" ref="E99:E104">SUM(C99-D99)</f>
        <v>29</v>
      </c>
      <c r="F99" s="16">
        <f>SUM(F100:F104)</f>
        <v>267</v>
      </c>
      <c r="G99" s="16">
        <f>SUM(G100:G104)</f>
        <v>224</v>
      </c>
      <c r="H99" s="16">
        <f aca="true" t="shared" si="28" ref="H99:H104">SUM(F99-G99)</f>
        <v>43</v>
      </c>
      <c r="I99" s="16">
        <f>SUM(I100:I104)</f>
        <v>146</v>
      </c>
      <c r="J99" s="16">
        <f>SUM(J100:J104)</f>
        <v>43</v>
      </c>
      <c r="K99" s="16">
        <f aca="true" t="shared" si="29" ref="K99:K104">SUM(I99-J99)</f>
        <v>103</v>
      </c>
      <c r="L99" s="16">
        <f aca="true" t="shared" si="30" ref="L99:L104">SUM(H99,K99)</f>
        <v>146</v>
      </c>
      <c r="M99" s="19"/>
      <c r="N99" s="19"/>
    </row>
    <row r="100" spans="2:14" ht="13.5">
      <c r="B100" s="9" t="s">
        <v>68</v>
      </c>
      <c r="C100" s="16">
        <v>6</v>
      </c>
      <c r="D100" s="16">
        <v>4</v>
      </c>
      <c r="E100" s="16">
        <f t="shared" si="27"/>
        <v>2</v>
      </c>
      <c r="F100" s="16">
        <v>23</v>
      </c>
      <c r="G100" s="16">
        <v>23</v>
      </c>
      <c r="H100" s="16">
        <f t="shared" si="28"/>
        <v>0</v>
      </c>
      <c r="I100" s="16">
        <v>21</v>
      </c>
      <c r="J100" s="16">
        <v>8</v>
      </c>
      <c r="K100" s="16">
        <f t="shared" si="29"/>
        <v>13</v>
      </c>
      <c r="L100" s="16">
        <f t="shared" si="30"/>
        <v>13</v>
      </c>
      <c r="M100" s="19"/>
      <c r="N100" s="19"/>
    </row>
    <row r="101" spans="2:14" ht="13.5">
      <c r="B101" s="9" t="s">
        <v>69</v>
      </c>
      <c r="C101" s="16">
        <v>4</v>
      </c>
      <c r="D101" s="16">
        <v>4</v>
      </c>
      <c r="E101" s="16">
        <f t="shared" si="27"/>
        <v>0</v>
      </c>
      <c r="F101" s="16">
        <v>26</v>
      </c>
      <c r="G101" s="16">
        <v>11</v>
      </c>
      <c r="H101" s="16">
        <f t="shared" si="28"/>
        <v>15</v>
      </c>
      <c r="I101" s="16">
        <v>16</v>
      </c>
      <c r="J101" s="16">
        <v>5</v>
      </c>
      <c r="K101" s="16">
        <f t="shared" si="29"/>
        <v>11</v>
      </c>
      <c r="L101" s="16">
        <f t="shared" si="30"/>
        <v>26</v>
      </c>
      <c r="M101" s="19"/>
      <c r="N101" s="19"/>
    </row>
    <row r="102" spans="2:14" ht="13.5" customHeight="1">
      <c r="B102" s="9" t="s">
        <v>70</v>
      </c>
      <c r="C102" s="16">
        <v>3</v>
      </c>
      <c r="D102" s="16">
        <v>0</v>
      </c>
      <c r="E102" s="16">
        <f t="shared" si="27"/>
        <v>3</v>
      </c>
      <c r="F102" s="16">
        <v>16</v>
      </c>
      <c r="G102" s="16">
        <v>11</v>
      </c>
      <c r="H102" s="16">
        <f t="shared" si="28"/>
        <v>5</v>
      </c>
      <c r="I102" s="16">
        <v>18</v>
      </c>
      <c r="J102" s="16">
        <v>8</v>
      </c>
      <c r="K102" s="16">
        <f t="shared" si="29"/>
        <v>10</v>
      </c>
      <c r="L102" s="16">
        <f t="shared" si="30"/>
        <v>15</v>
      </c>
      <c r="M102" s="19"/>
      <c r="N102" s="19"/>
    </row>
    <row r="103" spans="2:14" ht="13.5">
      <c r="B103" s="9" t="s">
        <v>71</v>
      </c>
      <c r="C103" s="16">
        <v>43</v>
      </c>
      <c r="D103" s="16">
        <v>45</v>
      </c>
      <c r="E103" s="16">
        <f t="shared" si="27"/>
        <v>-2</v>
      </c>
      <c r="F103" s="16">
        <v>100</v>
      </c>
      <c r="G103" s="16">
        <v>148</v>
      </c>
      <c r="H103" s="16">
        <f t="shared" si="28"/>
        <v>-48</v>
      </c>
      <c r="I103" s="16">
        <v>56</v>
      </c>
      <c r="J103" s="16">
        <v>10</v>
      </c>
      <c r="K103" s="16">
        <f t="shared" si="29"/>
        <v>46</v>
      </c>
      <c r="L103" s="16">
        <f t="shared" si="30"/>
        <v>-2</v>
      </c>
      <c r="M103" s="19"/>
      <c r="N103" s="19"/>
    </row>
    <row r="104" spans="2:12" ht="13.5">
      <c r="B104" s="9" t="s">
        <v>143</v>
      </c>
      <c r="C104" s="11">
        <v>35</v>
      </c>
      <c r="D104" s="11">
        <v>9</v>
      </c>
      <c r="E104" s="11">
        <f t="shared" si="27"/>
        <v>26</v>
      </c>
      <c r="F104" s="11">
        <v>102</v>
      </c>
      <c r="G104" s="11">
        <v>31</v>
      </c>
      <c r="H104" s="11">
        <f t="shared" si="28"/>
        <v>71</v>
      </c>
      <c r="I104" s="11">
        <v>35</v>
      </c>
      <c r="J104" s="11">
        <v>12</v>
      </c>
      <c r="K104" s="11">
        <f t="shared" si="29"/>
        <v>23</v>
      </c>
      <c r="L104" s="11">
        <f t="shared" si="30"/>
        <v>94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103"/>
  <sheetViews>
    <sheetView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1" ht="13.5">
      <c r="D1" s="12"/>
    </row>
    <row r="2" spans="2:10" ht="14.25">
      <c r="B2" s="8" t="s">
        <v>102</v>
      </c>
      <c r="D2" s="12"/>
      <c r="E2" s="13"/>
      <c r="J2" s="13" t="s">
        <v>133</v>
      </c>
    </row>
    <row r="4" spans="2:10" ht="13.5">
      <c r="B4" s="42" t="s">
        <v>105</v>
      </c>
      <c r="C4" s="48" t="s">
        <v>104</v>
      </c>
      <c r="D4" s="49"/>
      <c r="E4" s="50"/>
      <c r="G4" s="42" t="s">
        <v>105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2407</v>
      </c>
      <c r="D7" s="15">
        <f>SUM(D8:D9)</f>
        <v>1184</v>
      </c>
      <c r="E7" s="15">
        <f>SUM(E8:E9)</f>
        <v>1223</v>
      </c>
      <c r="F7" s="19"/>
      <c r="G7" s="20" t="s">
        <v>42</v>
      </c>
      <c r="H7" s="16">
        <f aca="true" t="shared" si="0" ref="H7:H15">SUM(I7:J7)</f>
        <v>74</v>
      </c>
      <c r="I7" s="16">
        <f>SUM(I8:I15)</f>
        <v>40</v>
      </c>
      <c r="J7" s="16">
        <f>SUM(J8:J15)</f>
        <v>34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1454</v>
      </c>
      <c r="D8" s="15">
        <f>SUM(D11:D21)</f>
        <v>712</v>
      </c>
      <c r="E8" s="15">
        <f>SUM(E11:E21)</f>
        <v>742</v>
      </c>
      <c r="F8" s="19"/>
      <c r="G8" s="20" t="s">
        <v>43</v>
      </c>
      <c r="H8" s="16">
        <f t="shared" si="0"/>
        <v>16</v>
      </c>
      <c r="I8" s="16">
        <v>7</v>
      </c>
      <c r="J8" s="16">
        <v>9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953</v>
      </c>
      <c r="D9" s="15">
        <f>SUM(D23,D34,D40,D47,D55,D61,I7,I17,I27,I33,I39,I42)</f>
        <v>472</v>
      </c>
      <c r="E9" s="15">
        <f>SUM(E23,E34,E40,E47,E55,E61,J7,J17,J27,J33,J39,J42)</f>
        <v>481</v>
      </c>
      <c r="F9" s="19"/>
      <c r="G9" s="20" t="s">
        <v>82</v>
      </c>
      <c r="H9" s="16">
        <f t="shared" si="0"/>
        <v>1</v>
      </c>
      <c r="I9" s="16">
        <v>1</v>
      </c>
      <c r="J9" s="16">
        <v>0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7</v>
      </c>
      <c r="I10" s="16">
        <v>4</v>
      </c>
      <c r="J10" s="16">
        <v>3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327</v>
      </c>
      <c r="D11" s="16">
        <v>178</v>
      </c>
      <c r="E11" s="16">
        <v>149</v>
      </c>
      <c r="F11" s="19"/>
      <c r="G11" s="20" t="s">
        <v>80</v>
      </c>
      <c r="H11" s="16">
        <f t="shared" si="0"/>
        <v>6</v>
      </c>
      <c r="I11" s="16">
        <v>4</v>
      </c>
      <c r="J11" s="16">
        <v>2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297</v>
      </c>
      <c r="D12" s="16">
        <v>148</v>
      </c>
      <c r="E12" s="16">
        <v>149</v>
      </c>
      <c r="F12" s="19"/>
      <c r="G12" s="20" t="s">
        <v>44</v>
      </c>
      <c r="H12" s="16">
        <f t="shared" si="0"/>
        <v>5</v>
      </c>
      <c r="I12" s="16">
        <v>2</v>
      </c>
      <c r="J12" s="16">
        <v>3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165</v>
      </c>
      <c r="D13" s="16">
        <v>75</v>
      </c>
      <c r="E13" s="16">
        <v>90</v>
      </c>
      <c r="F13" s="19"/>
      <c r="G13" s="20" t="s">
        <v>45</v>
      </c>
      <c r="H13" s="16">
        <f t="shared" si="0"/>
        <v>23</v>
      </c>
      <c r="I13" s="16">
        <v>13</v>
      </c>
      <c r="J13" s="16">
        <v>10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121</v>
      </c>
      <c r="D14" s="16">
        <v>57</v>
      </c>
      <c r="E14" s="16">
        <v>64</v>
      </c>
      <c r="F14" s="19"/>
      <c r="G14" s="20" t="s">
        <v>46</v>
      </c>
      <c r="H14" s="16">
        <f t="shared" si="0"/>
        <v>5</v>
      </c>
      <c r="I14" s="16">
        <v>4</v>
      </c>
      <c r="J14" s="16">
        <v>1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178</v>
      </c>
      <c r="D15" s="16">
        <v>79</v>
      </c>
      <c r="E15" s="16">
        <v>99</v>
      </c>
      <c r="F15" s="19"/>
      <c r="G15" s="20" t="s">
        <v>47</v>
      </c>
      <c r="H15" s="16">
        <f t="shared" si="0"/>
        <v>11</v>
      </c>
      <c r="I15" s="16">
        <v>5</v>
      </c>
      <c r="J15" s="16">
        <v>6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56</v>
      </c>
      <c r="D16" s="16">
        <v>28</v>
      </c>
      <c r="E16" s="16">
        <v>28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50</v>
      </c>
      <c r="D17" s="16">
        <v>26</v>
      </c>
      <c r="E17" s="16">
        <v>24</v>
      </c>
      <c r="F17" s="19"/>
      <c r="G17" s="20" t="s">
        <v>48</v>
      </c>
      <c r="H17" s="16">
        <f aca="true" t="shared" si="2" ref="H17:H25">SUM(I17:J17)</f>
        <v>84</v>
      </c>
      <c r="I17" s="16">
        <f>SUM(I18:I25)</f>
        <v>45</v>
      </c>
      <c r="J17" s="16">
        <f>SUM(J18:J25)</f>
        <v>39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96</v>
      </c>
      <c r="D18" s="16">
        <v>45</v>
      </c>
      <c r="E18" s="16">
        <v>51</v>
      </c>
      <c r="F18" s="19"/>
      <c r="G18" s="20" t="s">
        <v>49</v>
      </c>
      <c r="H18" s="16">
        <f t="shared" si="2"/>
        <v>10</v>
      </c>
      <c r="I18" s="16">
        <v>5</v>
      </c>
      <c r="J18" s="16">
        <v>5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54</v>
      </c>
      <c r="D19" s="16">
        <v>29</v>
      </c>
      <c r="E19" s="16">
        <v>25</v>
      </c>
      <c r="F19" s="19"/>
      <c r="G19" s="20" t="s">
        <v>50</v>
      </c>
      <c r="H19" s="16">
        <f t="shared" si="2"/>
        <v>5</v>
      </c>
      <c r="I19" s="16">
        <v>4</v>
      </c>
      <c r="J19" s="16">
        <v>1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48</v>
      </c>
      <c r="D20" s="16">
        <v>20</v>
      </c>
      <c r="E20" s="16">
        <v>28</v>
      </c>
      <c r="F20" s="19"/>
      <c r="G20" s="20" t="s">
        <v>51</v>
      </c>
      <c r="H20" s="16">
        <f t="shared" si="2"/>
        <v>12</v>
      </c>
      <c r="I20" s="16">
        <v>6</v>
      </c>
      <c r="J20" s="16">
        <v>6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62</v>
      </c>
      <c r="D21" s="16">
        <v>27</v>
      </c>
      <c r="E21" s="16">
        <v>35</v>
      </c>
      <c r="F21" s="19"/>
      <c r="G21" s="20" t="s">
        <v>52</v>
      </c>
      <c r="H21" s="16">
        <f t="shared" si="2"/>
        <v>4</v>
      </c>
      <c r="I21" s="16">
        <v>1</v>
      </c>
      <c r="J21" s="16">
        <v>3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18</v>
      </c>
      <c r="I22" s="16">
        <v>9</v>
      </c>
      <c r="J22" s="16">
        <v>9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137</v>
      </c>
      <c r="D23" s="16">
        <f>SUM(D24:D32)</f>
        <v>64</v>
      </c>
      <c r="E23" s="16">
        <f>SUM(E24:E32)</f>
        <v>73</v>
      </c>
      <c r="F23" s="19"/>
      <c r="G23" s="20" t="s">
        <v>54</v>
      </c>
      <c r="H23" s="16">
        <f t="shared" si="2"/>
        <v>17</v>
      </c>
      <c r="I23" s="16">
        <v>9</v>
      </c>
      <c r="J23" s="16">
        <v>8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9</v>
      </c>
      <c r="D24" s="16">
        <v>3</v>
      </c>
      <c r="E24" s="16">
        <v>6</v>
      </c>
      <c r="F24" s="19"/>
      <c r="G24" s="20" t="s">
        <v>55</v>
      </c>
      <c r="H24" s="16">
        <f t="shared" si="2"/>
        <v>10</v>
      </c>
      <c r="I24" s="16">
        <v>7</v>
      </c>
      <c r="J24" s="16">
        <v>3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20</v>
      </c>
      <c r="D25" s="16">
        <v>8</v>
      </c>
      <c r="E25" s="16">
        <v>12</v>
      </c>
      <c r="F25" s="19"/>
      <c r="G25" s="20" t="s">
        <v>81</v>
      </c>
      <c r="H25" s="16">
        <f t="shared" si="2"/>
        <v>8</v>
      </c>
      <c r="I25" s="16">
        <v>4</v>
      </c>
      <c r="J25" s="16">
        <v>4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21</v>
      </c>
      <c r="D26" s="16">
        <v>8</v>
      </c>
      <c r="E26" s="16">
        <v>13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24</v>
      </c>
      <c r="D27" s="16">
        <v>13</v>
      </c>
      <c r="E27" s="16">
        <v>11</v>
      </c>
      <c r="F27" s="19"/>
      <c r="G27" s="20" t="s">
        <v>56</v>
      </c>
      <c r="H27" s="16">
        <f>SUM(I27:J27)</f>
        <v>96</v>
      </c>
      <c r="I27" s="16">
        <f>SUM(I28:I31)</f>
        <v>48</v>
      </c>
      <c r="J27" s="16">
        <f>SUM(J28:J31)</f>
        <v>48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7</v>
      </c>
      <c r="D28" s="16">
        <v>4</v>
      </c>
      <c r="E28" s="16">
        <v>3</v>
      </c>
      <c r="F28" s="19"/>
      <c r="G28" s="20" t="s">
        <v>57</v>
      </c>
      <c r="H28" s="16">
        <f>SUM(I28:J28)</f>
        <v>8</v>
      </c>
      <c r="I28" s="16">
        <v>3</v>
      </c>
      <c r="J28" s="16">
        <v>5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11</v>
      </c>
      <c r="D29" s="16">
        <v>6</v>
      </c>
      <c r="E29" s="16">
        <v>5</v>
      </c>
      <c r="F29" s="19"/>
      <c r="G29" s="20" t="s">
        <v>82</v>
      </c>
      <c r="H29" s="16">
        <f>SUM(I29:J29)</f>
        <v>17</v>
      </c>
      <c r="I29" s="16">
        <v>8</v>
      </c>
      <c r="J29" s="16">
        <v>9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21</v>
      </c>
      <c r="D30" s="16">
        <v>11</v>
      </c>
      <c r="E30" s="16">
        <v>10</v>
      </c>
      <c r="F30" s="19"/>
      <c r="G30" s="20" t="s">
        <v>58</v>
      </c>
      <c r="H30" s="16">
        <f>SUM(I30:J30)</f>
        <v>53</v>
      </c>
      <c r="I30" s="16">
        <v>30</v>
      </c>
      <c r="J30" s="16">
        <v>23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7</v>
      </c>
      <c r="D31" s="16">
        <v>2</v>
      </c>
      <c r="E31" s="16">
        <v>5</v>
      </c>
      <c r="F31" s="19"/>
      <c r="G31" s="20" t="s">
        <v>59</v>
      </c>
      <c r="H31" s="16">
        <f>SUM(I31:J31)</f>
        <v>18</v>
      </c>
      <c r="I31" s="16">
        <v>7</v>
      </c>
      <c r="J31" s="16">
        <v>11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17</v>
      </c>
      <c r="D32" s="16">
        <v>9</v>
      </c>
      <c r="E32" s="16">
        <v>8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109</v>
      </c>
      <c r="I33" s="16">
        <f>SUM(I34:I37)</f>
        <v>51</v>
      </c>
      <c r="J33" s="16">
        <f>SUM(J34:J37)</f>
        <v>58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86</v>
      </c>
      <c r="D34" s="16">
        <f>SUM(D35:D38)</f>
        <v>45</v>
      </c>
      <c r="E34" s="16">
        <f>SUM(E35:E38)</f>
        <v>41</v>
      </c>
      <c r="F34" s="19"/>
      <c r="G34" s="20" t="s">
        <v>61</v>
      </c>
      <c r="H34" s="16">
        <f>SUM(I34:J34)</f>
        <v>33</v>
      </c>
      <c r="I34" s="16">
        <v>15</v>
      </c>
      <c r="J34" s="16">
        <v>18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27</v>
      </c>
      <c r="D35" s="16">
        <v>12</v>
      </c>
      <c r="E35" s="16">
        <v>15</v>
      </c>
      <c r="F35" s="19"/>
      <c r="G35" s="20" t="s">
        <v>62</v>
      </c>
      <c r="H35" s="16">
        <f>SUM(I35:J35)</f>
        <v>31</v>
      </c>
      <c r="I35" s="16">
        <v>17</v>
      </c>
      <c r="J35" s="16">
        <v>14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4</v>
      </c>
      <c r="D36" s="16">
        <v>1</v>
      </c>
      <c r="E36" s="16">
        <v>3</v>
      </c>
      <c r="F36" s="19"/>
      <c r="G36" s="20" t="s">
        <v>63</v>
      </c>
      <c r="H36" s="16">
        <f>SUM(I36:J36)</f>
        <v>22</v>
      </c>
      <c r="I36" s="16">
        <v>10</v>
      </c>
      <c r="J36" s="16">
        <v>12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13</v>
      </c>
      <c r="D37" s="16">
        <v>8</v>
      </c>
      <c r="E37" s="16">
        <v>5</v>
      </c>
      <c r="F37" s="19"/>
      <c r="G37" s="20" t="s">
        <v>64</v>
      </c>
      <c r="H37" s="16">
        <f>SUM(I37:J37)</f>
        <v>23</v>
      </c>
      <c r="I37" s="16">
        <v>9</v>
      </c>
      <c r="J37" s="16">
        <v>14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42</v>
      </c>
      <c r="D38" s="16">
        <v>24</v>
      </c>
      <c r="E38" s="16">
        <v>18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35</v>
      </c>
      <c r="I39" s="16">
        <f>SUM(I40)</f>
        <v>16</v>
      </c>
      <c r="J39" s="16">
        <f>SUM(J40)</f>
        <v>19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49</v>
      </c>
      <c r="D40" s="16">
        <f>SUM(D41:D45)</f>
        <v>25</v>
      </c>
      <c r="E40" s="16">
        <f>SUM(E41:E45)</f>
        <v>24</v>
      </c>
      <c r="F40" s="19"/>
      <c r="G40" s="20" t="s">
        <v>66</v>
      </c>
      <c r="H40" s="16">
        <f>SUM(I40:J40)</f>
        <v>35</v>
      </c>
      <c r="I40" s="16">
        <v>16</v>
      </c>
      <c r="J40" s="16">
        <v>19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6</v>
      </c>
      <c r="D41" s="16">
        <v>4</v>
      </c>
      <c r="E41" s="16">
        <v>2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3</v>
      </c>
      <c r="D42" s="16">
        <v>1</v>
      </c>
      <c r="E42" s="16">
        <v>2</v>
      </c>
      <c r="F42" s="19"/>
      <c r="G42" s="20" t="s">
        <v>67</v>
      </c>
      <c r="H42" s="16">
        <f aca="true" t="shared" si="5" ref="H42:H47">SUM(I42:J42)</f>
        <v>122</v>
      </c>
      <c r="I42" s="16">
        <f>SUM(I43:I47)</f>
        <v>59</v>
      </c>
      <c r="J42" s="16">
        <f>SUM(J43:J47)</f>
        <v>63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11</v>
      </c>
      <c r="D43" s="16">
        <v>5</v>
      </c>
      <c r="E43" s="16">
        <v>6</v>
      </c>
      <c r="F43" s="19"/>
      <c r="G43" s="20" t="s">
        <v>68</v>
      </c>
      <c r="H43" s="16">
        <f t="shared" si="5"/>
        <v>5</v>
      </c>
      <c r="I43" s="16">
        <v>2</v>
      </c>
      <c r="J43" s="16">
        <v>3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14</v>
      </c>
      <c r="D44" s="16">
        <v>8</v>
      </c>
      <c r="E44" s="16">
        <v>6</v>
      </c>
      <c r="F44" s="19"/>
      <c r="G44" s="20" t="s">
        <v>69</v>
      </c>
      <c r="H44" s="16">
        <f t="shared" si="5"/>
        <v>2</v>
      </c>
      <c r="I44" s="16">
        <v>1</v>
      </c>
      <c r="J44" s="16">
        <v>1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15</v>
      </c>
      <c r="D45" s="16">
        <v>7</v>
      </c>
      <c r="E45" s="16">
        <v>8</v>
      </c>
      <c r="F45" s="19"/>
      <c r="G45" s="20" t="s">
        <v>70</v>
      </c>
      <c r="H45" s="16">
        <f t="shared" si="5"/>
        <v>5</v>
      </c>
      <c r="I45" s="16">
        <v>3</v>
      </c>
      <c r="J45" s="16">
        <v>2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98</v>
      </c>
      <c r="I46" s="16">
        <v>48</v>
      </c>
      <c r="J46" s="16">
        <v>50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86</v>
      </c>
      <c r="D47" s="16">
        <f>SUM(D48:D53)</f>
        <v>46</v>
      </c>
      <c r="E47" s="16">
        <f>SUM(E48:E53)</f>
        <v>40</v>
      </c>
      <c r="F47" s="19"/>
      <c r="G47" s="20" t="s">
        <v>142</v>
      </c>
      <c r="H47" s="16">
        <f t="shared" si="5"/>
        <v>12</v>
      </c>
      <c r="I47" s="16">
        <v>5</v>
      </c>
      <c r="J47" s="16">
        <v>7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32</v>
      </c>
      <c r="D48" s="16">
        <v>23</v>
      </c>
      <c r="E48" s="16">
        <v>9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12</v>
      </c>
      <c r="D49" s="16">
        <v>6</v>
      </c>
      <c r="E49" s="16">
        <v>6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36</v>
      </c>
      <c r="D50" s="16">
        <v>13</v>
      </c>
      <c r="E50" s="16">
        <v>23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3</v>
      </c>
      <c r="D51" s="16">
        <v>2</v>
      </c>
      <c r="E51" s="16">
        <v>1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2</v>
      </c>
      <c r="D52" s="16">
        <v>2</v>
      </c>
      <c r="E52" s="16">
        <v>0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1</v>
      </c>
      <c r="D53" s="16">
        <v>0</v>
      </c>
      <c r="E53" s="16">
        <v>1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55</v>
      </c>
      <c r="D55" s="16">
        <f>SUM(D56:D59)</f>
        <v>24</v>
      </c>
      <c r="E55" s="16">
        <f>SUM(E56:E59)</f>
        <v>31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9</v>
      </c>
      <c r="D56" s="16">
        <v>3</v>
      </c>
      <c r="E56" s="16">
        <v>6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20</v>
      </c>
      <c r="D57" s="16">
        <v>11</v>
      </c>
      <c r="E57" s="16">
        <v>9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9</v>
      </c>
      <c r="D58" s="16">
        <v>2</v>
      </c>
      <c r="E58" s="16">
        <v>7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17</v>
      </c>
      <c r="D59" s="16">
        <v>8</v>
      </c>
      <c r="E59" s="16">
        <v>9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20</v>
      </c>
      <c r="D61" s="16">
        <f>SUM(D62)</f>
        <v>9</v>
      </c>
      <c r="E61" s="16">
        <f>SUM(E62)</f>
        <v>11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20</v>
      </c>
      <c r="D62" s="16">
        <v>9</v>
      </c>
      <c r="E62" s="16">
        <v>11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134</v>
      </c>
    </row>
    <row r="4" spans="2:14" ht="13.5">
      <c r="B4" s="42" t="s">
        <v>105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453224</v>
      </c>
      <c r="D6" s="15">
        <f>SUM(D7:D8)</f>
        <v>405344</v>
      </c>
      <c r="E6" s="15">
        <f>SUM(E7:E8)</f>
        <v>47880</v>
      </c>
      <c r="F6" s="15">
        <f>SUM(G6:H6)</f>
        <v>1755618</v>
      </c>
      <c r="G6" s="15">
        <f>SUM(G7:G8)</f>
        <v>1658909</v>
      </c>
      <c r="H6" s="15">
        <f>SUM(H7:H8)</f>
        <v>96709</v>
      </c>
      <c r="I6" s="15">
        <f>SUM(J6:K6)</f>
        <v>859576</v>
      </c>
      <c r="J6" s="15">
        <f>SUM(J7:J8)</f>
        <v>808270</v>
      </c>
      <c r="K6" s="15">
        <f>SUM(K7:K8)</f>
        <v>51306</v>
      </c>
      <c r="L6" s="15">
        <f>SUM(M6:N6)</f>
        <v>896042</v>
      </c>
      <c r="M6" s="15">
        <f>SUM(M7:M8)</f>
        <v>850639</v>
      </c>
      <c r="N6" s="15">
        <f>SUM(N7:N8)</f>
        <v>45403</v>
      </c>
    </row>
    <row r="7" spans="2:14" ht="13.5">
      <c r="B7" s="6" t="s">
        <v>75</v>
      </c>
      <c r="C7" s="15">
        <f>SUM(D7:E7)</f>
        <v>296653</v>
      </c>
      <c r="D7" s="15">
        <f>SUM(D10:D20)</f>
        <v>263889</v>
      </c>
      <c r="E7" s="15">
        <f>SUM(E10:E20)</f>
        <v>32764</v>
      </c>
      <c r="F7" s="15">
        <f>SUM(G7:H7)</f>
        <v>1103686</v>
      </c>
      <c r="G7" s="15">
        <f>SUM(G10:G20)</f>
        <v>1028979</v>
      </c>
      <c r="H7" s="15">
        <f>SUM(H10:H20)</f>
        <v>74707</v>
      </c>
      <c r="I7" s="15">
        <f>SUM(J7:K7)</f>
        <v>538837</v>
      </c>
      <c r="J7" s="15">
        <f>SUM(J10:J20)</f>
        <v>500430</v>
      </c>
      <c r="K7" s="15">
        <f>SUM(K10:K20)</f>
        <v>38407</v>
      </c>
      <c r="L7" s="15">
        <f>SUM(M7:N7)</f>
        <v>564849</v>
      </c>
      <c r="M7" s="15">
        <f>SUM(M10:M20)</f>
        <v>528549</v>
      </c>
      <c r="N7" s="15">
        <f>SUM(N10:N20)</f>
        <v>36300</v>
      </c>
    </row>
    <row r="8" spans="2:14" ht="13.5">
      <c r="B8" s="6" t="s">
        <v>76</v>
      </c>
      <c r="C8" s="15">
        <f>SUM(D8:E8)</f>
        <v>156571</v>
      </c>
      <c r="D8" s="15">
        <f>SUM(D22,D33,D39,D46,D54,D60,D63,D73,D83,D89,D95,D98)</f>
        <v>141455</v>
      </c>
      <c r="E8" s="15">
        <f>SUM(E22,E33,E39,E46,E54,E60,E63,E73,E83,E89,E95,E98)</f>
        <v>15116</v>
      </c>
      <c r="F8" s="15">
        <f>SUM(G8:H8)</f>
        <v>651932</v>
      </c>
      <c r="G8" s="15">
        <f>SUM(G22,G33,G39,G46,G54,G60,G63,G73,G83,G89,G95,G98)</f>
        <v>629930</v>
      </c>
      <c r="H8" s="15">
        <f>SUM(H22,H33,H39,H46,H54,H60,H63,H73,H83,H89,H95,H98)</f>
        <v>22002</v>
      </c>
      <c r="I8" s="15">
        <f>SUM(J8:K8)</f>
        <v>320739</v>
      </c>
      <c r="J8" s="15">
        <f>SUM(J22,J33,J39,J46,J54,J60,J63,J73,J83,J89,J95,J98)</f>
        <v>307840</v>
      </c>
      <c r="K8" s="15">
        <f>SUM(K22,K33,K39,K46,K54,K60,K63,K73,K83,K89,K95,K98)</f>
        <v>12899</v>
      </c>
      <c r="L8" s="15">
        <f>SUM(M8:N8)</f>
        <v>331193</v>
      </c>
      <c r="M8" s="15">
        <f>SUM(M22,M33,M39,M46,M54,M60,M63,M73,M83,M89,M95,M98)</f>
        <v>322090</v>
      </c>
      <c r="N8" s="15">
        <f>SUM(N22,N33,N39,N46,N54,N60,N63,N73,N83,N89,N95,N98)</f>
        <v>9103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67822</v>
      </c>
      <c r="D10" s="16">
        <v>61530</v>
      </c>
      <c r="E10" s="16">
        <v>6292</v>
      </c>
      <c r="F10" s="16">
        <f aca="true" t="shared" si="1" ref="F10:F20">SUM(G10:H10)</f>
        <v>251630</v>
      </c>
      <c r="G10" s="16">
        <v>233632</v>
      </c>
      <c r="H10" s="16">
        <v>17998</v>
      </c>
      <c r="I10" s="16">
        <f aca="true" t="shared" si="2" ref="I10:I20">SUM(J10:K10)</f>
        <v>122558</v>
      </c>
      <c r="J10" s="16">
        <v>113368</v>
      </c>
      <c r="K10" s="16">
        <v>9190</v>
      </c>
      <c r="L10" s="16">
        <f aca="true" t="shared" si="3" ref="L10:L20">SUM(M10:N10)</f>
        <v>129072</v>
      </c>
      <c r="M10" s="16">
        <v>120264</v>
      </c>
      <c r="N10" s="16">
        <v>8808</v>
      </c>
    </row>
    <row r="11" spans="2:14" ht="13.5">
      <c r="B11" s="9" t="s">
        <v>4</v>
      </c>
      <c r="C11" s="16">
        <f t="shared" si="0"/>
        <v>60834</v>
      </c>
      <c r="D11" s="16">
        <v>53040</v>
      </c>
      <c r="E11" s="16">
        <v>7794</v>
      </c>
      <c r="F11" s="16">
        <f t="shared" si="1"/>
        <v>211653</v>
      </c>
      <c r="G11" s="16">
        <v>193072</v>
      </c>
      <c r="H11" s="16">
        <v>18581</v>
      </c>
      <c r="I11" s="16">
        <f t="shared" si="2"/>
        <v>104456</v>
      </c>
      <c r="J11" s="16">
        <v>95422</v>
      </c>
      <c r="K11" s="16">
        <v>9034</v>
      </c>
      <c r="L11" s="16">
        <f t="shared" si="3"/>
        <v>107197</v>
      </c>
      <c r="M11" s="16">
        <v>97650</v>
      </c>
      <c r="N11" s="16">
        <v>9547</v>
      </c>
    </row>
    <row r="12" spans="2:14" ht="13.5">
      <c r="B12" s="9" t="s">
        <v>5</v>
      </c>
      <c r="C12" s="16">
        <f t="shared" si="0"/>
        <v>37177</v>
      </c>
      <c r="D12" s="16">
        <v>34534</v>
      </c>
      <c r="E12" s="16">
        <v>2643</v>
      </c>
      <c r="F12" s="16">
        <f t="shared" si="1"/>
        <v>135111</v>
      </c>
      <c r="G12" s="16">
        <v>133141</v>
      </c>
      <c r="H12" s="16">
        <v>1970</v>
      </c>
      <c r="I12" s="16">
        <f t="shared" si="2"/>
        <v>64679</v>
      </c>
      <c r="J12" s="16">
        <v>63228</v>
      </c>
      <c r="K12" s="16">
        <v>1451</v>
      </c>
      <c r="L12" s="16">
        <f t="shared" si="3"/>
        <v>70432</v>
      </c>
      <c r="M12" s="16">
        <v>69913</v>
      </c>
      <c r="N12" s="16">
        <v>519</v>
      </c>
    </row>
    <row r="13" spans="2:14" ht="13.5">
      <c r="B13" s="9" t="s">
        <v>6</v>
      </c>
      <c r="C13" s="16">
        <f t="shared" si="0"/>
        <v>25945</v>
      </c>
      <c r="D13" s="16">
        <v>22589</v>
      </c>
      <c r="E13" s="16">
        <v>3356</v>
      </c>
      <c r="F13" s="16">
        <f t="shared" si="1"/>
        <v>97833</v>
      </c>
      <c r="G13" s="16">
        <v>91277</v>
      </c>
      <c r="H13" s="16">
        <v>6556</v>
      </c>
      <c r="I13" s="16">
        <f t="shared" si="2"/>
        <v>47640</v>
      </c>
      <c r="J13" s="16">
        <v>44145</v>
      </c>
      <c r="K13" s="16">
        <v>3495</v>
      </c>
      <c r="L13" s="16">
        <f t="shared" si="3"/>
        <v>50193</v>
      </c>
      <c r="M13" s="16">
        <v>47132</v>
      </c>
      <c r="N13" s="16">
        <v>3061</v>
      </c>
    </row>
    <row r="14" spans="2:14" ht="13.5">
      <c r="B14" s="9" t="s">
        <v>7</v>
      </c>
      <c r="C14" s="16">
        <f t="shared" si="0"/>
        <v>29027</v>
      </c>
      <c r="D14" s="16">
        <v>23808</v>
      </c>
      <c r="E14" s="16">
        <v>5219</v>
      </c>
      <c r="F14" s="16">
        <f t="shared" si="1"/>
        <v>111514</v>
      </c>
      <c r="G14" s="16">
        <v>98257</v>
      </c>
      <c r="H14" s="16">
        <v>13257</v>
      </c>
      <c r="I14" s="16">
        <f t="shared" si="2"/>
        <v>55451</v>
      </c>
      <c r="J14" s="16">
        <v>48705</v>
      </c>
      <c r="K14" s="16">
        <v>6746</v>
      </c>
      <c r="L14" s="16">
        <f t="shared" si="3"/>
        <v>56063</v>
      </c>
      <c r="M14" s="16">
        <v>49552</v>
      </c>
      <c r="N14" s="16">
        <v>6511</v>
      </c>
    </row>
    <row r="15" spans="2:14" ht="13.5">
      <c r="B15" s="9" t="s">
        <v>8</v>
      </c>
      <c r="C15" s="16">
        <f t="shared" si="0"/>
        <v>11735</v>
      </c>
      <c r="D15" s="16">
        <v>11120</v>
      </c>
      <c r="E15" s="16">
        <v>615</v>
      </c>
      <c r="F15" s="16">
        <f t="shared" si="1"/>
        <v>45489</v>
      </c>
      <c r="G15" s="16">
        <v>43898</v>
      </c>
      <c r="H15" s="16">
        <v>1591</v>
      </c>
      <c r="I15" s="16">
        <f t="shared" si="2"/>
        <v>21944</v>
      </c>
      <c r="J15" s="16">
        <v>21159</v>
      </c>
      <c r="K15" s="16">
        <v>785</v>
      </c>
      <c r="L15" s="16">
        <f t="shared" si="3"/>
        <v>23545</v>
      </c>
      <c r="M15" s="16">
        <v>22739</v>
      </c>
      <c r="N15" s="16">
        <v>806</v>
      </c>
    </row>
    <row r="16" spans="2:14" ht="13.5">
      <c r="B16" s="9" t="s">
        <v>9</v>
      </c>
      <c r="C16" s="16">
        <f t="shared" si="0"/>
        <v>16801</v>
      </c>
      <c r="D16" s="16">
        <v>15059</v>
      </c>
      <c r="E16" s="16">
        <v>1742</v>
      </c>
      <c r="F16" s="16">
        <f t="shared" si="1"/>
        <v>66282</v>
      </c>
      <c r="G16" s="16">
        <v>61130</v>
      </c>
      <c r="H16" s="16">
        <v>5152</v>
      </c>
      <c r="I16" s="16">
        <f t="shared" si="2"/>
        <v>32228</v>
      </c>
      <c r="J16" s="16">
        <v>29584</v>
      </c>
      <c r="K16" s="16">
        <v>2644</v>
      </c>
      <c r="L16" s="16">
        <f t="shared" si="3"/>
        <v>34054</v>
      </c>
      <c r="M16" s="16">
        <v>31546</v>
      </c>
      <c r="N16" s="16">
        <v>2508</v>
      </c>
    </row>
    <row r="17" spans="2:14" ht="13.5">
      <c r="B17" s="9" t="s">
        <v>10</v>
      </c>
      <c r="C17" s="16">
        <f t="shared" si="0"/>
        <v>12225</v>
      </c>
      <c r="D17" s="16">
        <v>11244</v>
      </c>
      <c r="E17" s="16">
        <v>981</v>
      </c>
      <c r="F17" s="16">
        <f t="shared" si="1"/>
        <v>46627</v>
      </c>
      <c r="G17" s="16">
        <v>44531</v>
      </c>
      <c r="H17" s="16">
        <v>2096</v>
      </c>
      <c r="I17" s="16">
        <f t="shared" si="2"/>
        <v>22701</v>
      </c>
      <c r="J17" s="16">
        <v>21585</v>
      </c>
      <c r="K17" s="16">
        <v>1116</v>
      </c>
      <c r="L17" s="16">
        <f t="shared" si="3"/>
        <v>23926</v>
      </c>
      <c r="M17" s="16">
        <v>22946</v>
      </c>
      <c r="N17" s="16">
        <v>980</v>
      </c>
    </row>
    <row r="18" spans="2:14" ht="13.5">
      <c r="B18" s="9" t="s">
        <v>11</v>
      </c>
      <c r="C18" s="16">
        <f t="shared" si="0"/>
        <v>12808</v>
      </c>
      <c r="D18" s="16">
        <v>10554</v>
      </c>
      <c r="E18" s="16">
        <v>2254</v>
      </c>
      <c r="F18" s="16">
        <f t="shared" si="1"/>
        <v>48949</v>
      </c>
      <c r="G18" s="16">
        <v>44311</v>
      </c>
      <c r="H18" s="16">
        <v>4638</v>
      </c>
      <c r="I18" s="16">
        <f t="shared" si="2"/>
        <v>24096</v>
      </c>
      <c r="J18" s="16">
        <v>21713</v>
      </c>
      <c r="K18" s="16">
        <v>2383</v>
      </c>
      <c r="L18" s="16">
        <f t="shared" si="3"/>
        <v>24853</v>
      </c>
      <c r="M18" s="16">
        <v>22598</v>
      </c>
      <c r="N18" s="16">
        <v>2255</v>
      </c>
    </row>
    <row r="19" spans="2:14" ht="13.5">
      <c r="B19" s="9" t="s">
        <v>12</v>
      </c>
      <c r="C19" s="16">
        <f t="shared" si="0"/>
        <v>11617</v>
      </c>
      <c r="D19" s="16">
        <v>10771</v>
      </c>
      <c r="E19" s="16">
        <v>846</v>
      </c>
      <c r="F19" s="16">
        <f t="shared" si="1"/>
        <v>46873</v>
      </c>
      <c r="G19" s="16">
        <v>45638</v>
      </c>
      <c r="H19" s="16">
        <v>1235</v>
      </c>
      <c r="I19" s="16">
        <f t="shared" si="2"/>
        <v>22666</v>
      </c>
      <c r="J19" s="16">
        <v>21950</v>
      </c>
      <c r="K19" s="16">
        <v>716</v>
      </c>
      <c r="L19" s="16">
        <f t="shared" si="3"/>
        <v>24207</v>
      </c>
      <c r="M19" s="16">
        <v>23688</v>
      </c>
      <c r="N19" s="16">
        <v>519</v>
      </c>
    </row>
    <row r="20" spans="2:14" ht="13.5">
      <c r="B20" s="9" t="s">
        <v>86</v>
      </c>
      <c r="C20" s="16">
        <f t="shared" si="0"/>
        <v>10662</v>
      </c>
      <c r="D20" s="16">
        <v>9640</v>
      </c>
      <c r="E20" s="16">
        <v>1022</v>
      </c>
      <c r="F20" s="16">
        <f t="shared" si="1"/>
        <v>41725</v>
      </c>
      <c r="G20" s="16">
        <v>40092</v>
      </c>
      <c r="H20" s="16">
        <v>1633</v>
      </c>
      <c r="I20" s="16">
        <f t="shared" si="2"/>
        <v>20418</v>
      </c>
      <c r="J20" s="16">
        <v>19571</v>
      </c>
      <c r="K20" s="16">
        <v>847</v>
      </c>
      <c r="L20" s="16">
        <f t="shared" si="3"/>
        <v>21307</v>
      </c>
      <c r="M20" s="16">
        <v>20521</v>
      </c>
      <c r="N20" s="16">
        <v>786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18615</v>
      </c>
      <c r="D22" s="16">
        <f>SUM(D23:D31)</f>
        <v>16835</v>
      </c>
      <c r="E22" s="16">
        <f>SUM(E23:E31)</f>
        <v>1780</v>
      </c>
      <c r="F22" s="16">
        <f aca="true" t="shared" si="5" ref="F22:F31">SUM(G22:H22)</f>
        <v>82506</v>
      </c>
      <c r="G22" s="16">
        <f>SUM(G23:G31)</f>
        <v>80618</v>
      </c>
      <c r="H22" s="16">
        <f>SUM(H23:H31)</f>
        <v>1888</v>
      </c>
      <c r="I22" s="16">
        <f aca="true" t="shared" si="6" ref="I22:I31">SUM(J22:K22)</f>
        <v>40698</v>
      </c>
      <c r="J22" s="16">
        <f>SUM(J23:J31)</f>
        <v>39631</v>
      </c>
      <c r="K22" s="16">
        <f>SUM(K23:K31)</f>
        <v>1067</v>
      </c>
      <c r="L22" s="16">
        <f aca="true" t="shared" si="7" ref="L22:L31">SUM(M22:N22)</f>
        <v>41808</v>
      </c>
      <c r="M22" s="16">
        <f>SUM(M23:M31)</f>
        <v>40987</v>
      </c>
      <c r="N22" s="16">
        <f>SUM(N23:N31)</f>
        <v>821</v>
      </c>
    </row>
    <row r="23" spans="2:14" ht="13.5">
      <c r="B23" s="9" t="s">
        <v>14</v>
      </c>
      <c r="C23" s="16">
        <f t="shared" si="4"/>
        <v>1802</v>
      </c>
      <c r="D23" s="16">
        <v>1667</v>
      </c>
      <c r="E23" s="16">
        <v>135</v>
      </c>
      <c r="F23" s="16">
        <f t="shared" si="5"/>
        <v>8260</v>
      </c>
      <c r="G23" s="16">
        <v>8161</v>
      </c>
      <c r="H23" s="16">
        <v>99</v>
      </c>
      <c r="I23" s="16">
        <f t="shared" si="6"/>
        <v>4111</v>
      </c>
      <c r="J23" s="16">
        <v>4022</v>
      </c>
      <c r="K23" s="16">
        <v>89</v>
      </c>
      <c r="L23" s="16">
        <f t="shared" si="7"/>
        <v>4149</v>
      </c>
      <c r="M23" s="16">
        <v>4139</v>
      </c>
      <c r="N23" s="16">
        <v>10</v>
      </c>
    </row>
    <row r="24" spans="2:14" ht="13.5">
      <c r="B24" s="9" t="s">
        <v>15</v>
      </c>
      <c r="C24" s="16">
        <f t="shared" si="4"/>
        <v>2746</v>
      </c>
      <c r="D24" s="16">
        <v>2677</v>
      </c>
      <c r="E24" s="16">
        <v>69</v>
      </c>
      <c r="F24" s="16">
        <f t="shared" si="5"/>
        <v>12583</v>
      </c>
      <c r="G24" s="16">
        <v>13063</v>
      </c>
      <c r="H24" s="16">
        <v>-480</v>
      </c>
      <c r="I24" s="16">
        <f t="shared" si="6"/>
        <v>6222</v>
      </c>
      <c r="J24" s="16">
        <v>6497</v>
      </c>
      <c r="K24" s="16">
        <v>-275</v>
      </c>
      <c r="L24" s="16">
        <f t="shared" si="7"/>
        <v>6361</v>
      </c>
      <c r="M24" s="16">
        <v>6566</v>
      </c>
      <c r="N24" s="16">
        <v>-205</v>
      </c>
    </row>
    <row r="25" spans="2:14" ht="12.75" customHeight="1">
      <c r="B25" s="9" t="s">
        <v>16</v>
      </c>
      <c r="C25" s="16">
        <f t="shared" si="4"/>
        <v>3330</v>
      </c>
      <c r="D25" s="16">
        <v>2713</v>
      </c>
      <c r="E25" s="16">
        <v>617</v>
      </c>
      <c r="F25" s="16">
        <f t="shared" si="5"/>
        <v>14689</v>
      </c>
      <c r="G25" s="16">
        <v>13258</v>
      </c>
      <c r="H25" s="16">
        <v>1431</v>
      </c>
      <c r="I25" s="16">
        <f t="shared" si="6"/>
        <v>7185</v>
      </c>
      <c r="J25" s="16">
        <v>6461</v>
      </c>
      <c r="K25" s="16">
        <v>724</v>
      </c>
      <c r="L25" s="16">
        <f t="shared" si="7"/>
        <v>7504</v>
      </c>
      <c r="M25" s="16">
        <v>6797</v>
      </c>
      <c r="N25" s="16">
        <v>707</v>
      </c>
    </row>
    <row r="26" spans="2:14" ht="13.5">
      <c r="B26" s="9" t="s">
        <v>17</v>
      </c>
      <c r="C26" s="16">
        <f t="shared" si="4"/>
        <v>2538</v>
      </c>
      <c r="D26" s="16">
        <v>2186</v>
      </c>
      <c r="E26" s="16">
        <v>352</v>
      </c>
      <c r="F26" s="16">
        <f t="shared" si="5"/>
        <v>10660</v>
      </c>
      <c r="G26" s="16">
        <v>9733</v>
      </c>
      <c r="H26" s="16">
        <v>927</v>
      </c>
      <c r="I26" s="16">
        <f t="shared" si="6"/>
        <v>5283</v>
      </c>
      <c r="J26" s="16">
        <v>4790</v>
      </c>
      <c r="K26" s="16">
        <v>493</v>
      </c>
      <c r="L26" s="16">
        <f t="shared" si="7"/>
        <v>5377</v>
      </c>
      <c r="M26" s="16">
        <v>4943</v>
      </c>
      <c r="N26" s="16">
        <v>434</v>
      </c>
    </row>
    <row r="27" spans="2:14" ht="13.5">
      <c r="B27" s="9" t="s">
        <v>18</v>
      </c>
      <c r="C27" s="16">
        <f t="shared" si="4"/>
        <v>1617</v>
      </c>
      <c r="D27" s="16">
        <v>1534</v>
      </c>
      <c r="E27" s="16">
        <v>83</v>
      </c>
      <c r="F27" s="16">
        <f t="shared" si="5"/>
        <v>7680</v>
      </c>
      <c r="G27" s="16">
        <v>7825</v>
      </c>
      <c r="H27" s="16">
        <v>-145</v>
      </c>
      <c r="I27" s="16">
        <f t="shared" si="6"/>
        <v>3852</v>
      </c>
      <c r="J27" s="16">
        <v>3903</v>
      </c>
      <c r="K27" s="16">
        <v>-51</v>
      </c>
      <c r="L27" s="16">
        <f t="shared" si="7"/>
        <v>3828</v>
      </c>
      <c r="M27" s="16">
        <v>3922</v>
      </c>
      <c r="N27" s="16">
        <v>-94</v>
      </c>
    </row>
    <row r="28" spans="2:14" ht="13.5">
      <c r="B28" s="9" t="s">
        <v>19</v>
      </c>
      <c r="C28" s="16">
        <f t="shared" si="4"/>
        <v>2198</v>
      </c>
      <c r="D28" s="16">
        <v>1972</v>
      </c>
      <c r="E28" s="16">
        <v>226</v>
      </c>
      <c r="F28" s="16">
        <f t="shared" si="5"/>
        <v>9887</v>
      </c>
      <c r="G28" s="16">
        <v>9416</v>
      </c>
      <c r="H28" s="16">
        <v>471</v>
      </c>
      <c r="I28" s="16">
        <f t="shared" si="6"/>
        <v>4818</v>
      </c>
      <c r="J28" s="16">
        <v>4572</v>
      </c>
      <c r="K28" s="16">
        <v>246</v>
      </c>
      <c r="L28" s="16">
        <f t="shared" si="7"/>
        <v>5069</v>
      </c>
      <c r="M28" s="16">
        <v>4844</v>
      </c>
      <c r="N28" s="16">
        <v>225</v>
      </c>
    </row>
    <row r="29" spans="2:14" ht="12.75" customHeight="1">
      <c r="B29" s="9" t="s">
        <v>20</v>
      </c>
      <c r="C29" s="16">
        <f t="shared" si="4"/>
        <v>2364</v>
      </c>
      <c r="D29" s="16">
        <v>1907</v>
      </c>
      <c r="E29" s="16">
        <v>457</v>
      </c>
      <c r="F29" s="16">
        <f t="shared" si="5"/>
        <v>10544</v>
      </c>
      <c r="G29" s="16">
        <v>9434</v>
      </c>
      <c r="H29" s="16">
        <v>1110</v>
      </c>
      <c r="I29" s="16">
        <f t="shared" si="6"/>
        <v>5169</v>
      </c>
      <c r="J29" s="16">
        <v>4628</v>
      </c>
      <c r="K29" s="16">
        <v>541</v>
      </c>
      <c r="L29" s="16">
        <f t="shared" si="7"/>
        <v>5375</v>
      </c>
      <c r="M29" s="16">
        <v>4806</v>
      </c>
      <c r="N29" s="16">
        <v>569</v>
      </c>
    </row>
    <row r="30" spans="2:14" ht="13.5" customHeight="1">
      <c r="B30" s="9" t="s">
        <v>21</v>
      </c>
      <c r="C30" s="16">
        <f t="shared" si="4"/>
        <v>838</v>
      </c>
      <c r="D30" s="16">
        <v>877</v>
      </c>
      <c r="E30" s="16">
        <v>-39</v>
      </c>
      <c r="F30" s="16">
        <f t="shared" si="5"/>
        <v>3446</v>
      </c>
      <c r="G30" s="16">
        <v>3914</v>
      </c>
      <c r="H30" s="16">
        <v>-468</v>
      </c>
      <c r="I30" s="16">
        <f t="shared" si="6"/>
        <v>1705</v>
      </c>
      <c r="J30" s="16">
        <v>1915</v>
      </c>
      <c r="K30" s="16">
        <v>-210</v>
      </c>
      <c r="L30" s="16">
        <f t="shared" si="7"/>
        <v>1741</v>
      </c>
      <c r="M30" s="16">
        <v>1999</v>
      </c>
      <c r="N30" s="16">
        <v>-258</v>
      </c>
    </row>
    <row r="31" spans="2:14" ht="13.5">
      <c r="B31" s="9" t="s">
        <v>82</v>
      </c>
      <c r="C31" s="16">
        <f t="shared" si="4"/>
        <v>1182</v>
      </c>
      <c r="D31" s="16">
        <v>1302</v>
      </c>
      <c r="E31" s="16">
        <v>-120</v>
      </c>
      <c r="F31" s="16">
        <f t="shared" si="5"/>
        <v>4757</v>
      </c>
      <c r="G31" s="16">
        <v>5814</v>
      </c>
      <c r="H31" s="16">
        <v>-1057</v>
      </c>
      <c r="I31" s="16">
        <f t="shared" si="6"/>
        <v>2353</v>
      </c>
      <c r="J31" s="16">
        <v>2843</v>
      </c>
      <c r="K31" s="16">
        <v>-490</v>
      </c>
      <c r="L31" s="16">
        <f t="shared" si="7"/>
        <v>2404</v>
      </c>
      <c r="M31" s="16">
        <v>2971</v>
      </c>
      <c r="N31" s="16">
        <v>-567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14312</v>
      </c>
      <c r="D33" s="16">
        <f>SUM(D34:D37)</f>
        <v>12031</v>
      </c>
      <c r="E33" s="16">
        <f>SUM(E34:E37)</f>
        <v>2281</v>
      </c>
      <c r="F33" s="16">
        <f>SUM(G33:H33)</f>
        <v>60486</v>
      </c>
      <c r="G33" s="16">
        <f>SUM(G34:G37)</f>
        <v>54802</v>
      </c>
      <c r="H33" s="16">
        <f>SUM(H34:H37)</f>
        <v>5684</v>
      </c>
      <c r="I33" s="16">
        <f>SUM(J33:K33)</f>
        <v>29642</v>
      </c>
      <c r="J33" s="16">
        <f>SUM(J34:J37)</f>
        <v>26718</v>
      </c>
      <c r="K33" s="16">
        <f>SUM(K34:K37)</f>
        <v>2924</v>
      </c>
      <c r="L33" s="16">
        <f>SUM(M33:N33)</f>
        <v>30844</v>
      </c>
      <c r="M33" s="16">
        <f>SUM(M34:M37)</f>
        <v>28084</v>
      </c>
      <c r="N33" s="16">
        <f>SUM(N34:N37)</f>
        <v>2760</v>
      </c>
    </row>
    <row r="34" spans="2:14" ht="13.5">
      <c r="B34" s="9" t="s">
        <v>23</v>
      </c>
      <c r="C34" s="16">
        <f>SUM(D34:E34)</f>
        <v>4681</v>
      </c>
      <c r="D34" s="16">
        <v>4337</v>
      </c>
      <c r="E34" s="16">
        <v>344</v>
      </c>
      <c r="F34" s="16">
        <f>SUM(G34:H34)</f>
        <v>20433</v>
      </c>
      <c r="G34" s="16">
        <v>19871</v>
      </c>
      <c r="H34" s="16">
        <v>562</v>
      </c>
      <c r="I34" s="16">
        <f>SUM(J34:K34)</f>
        <v>9844</v>
      </c>
      <c r="J34" s="16">
        <v>9541</v>
      </c>
      <c r="K34" s="16">
        <v>303</v>
      </c>
      <c r="L34" s="16">
        <f>SUM(M34:N34)</f>
        <v>10589</v>
      </c>
      <c r="M34" s="16">
        <v>10330</v>
      </c>
      <c r="N34" s="16">
        <v>259</v>
      </c>
    </row>
    <row r="35" spans="2:14" ht="13.5">
      <c r="B35" s="9" t="s">
        <v>24</v>
      </c>
      <c r="C35" s="16">
        <f>SUM(D35:E35)</f>
        <v>1543</v>
      </c>
      <c r="D35" s="16">
        <v>1532</v>
      </c>
      <c r="E35" s="16">
        <v>11</v>
      </c>
      <c r="F35" s="16">
        <f>SUM(G35:H35)</f>
        <v>6204</v>
      </c>
      <c r="G35" s="16">
        <v>6511</v>
      </c>
      <c r="H35" s="16">
        <v>-307</v>
      </c>
      <c r="I35" s="16">
        <f>SUM(J35:K35)</f>
        <v>3044</v>
      </c>
      <c r="J35" s="16">
        <v>3176</v>
      </c>
      <c r="K35" s="16">
        <v>-132</v>
      </c>
      <c r="L35" s="16">
        <f>SUM(M35:N35)</f>
        <v>3160</v>
      </c>
      <c r="M35" s="16">
        <v>3335</v>
      </c>
      <c r="N35" s="16">
        <v>-175</v>
      </c>
    </row>
    <row r="36" spans="2:14" ht="13.5">
      <c r="B36" s="9" t="s">
        <v>25</v>
      </c>
      <c r="C36" s="16">
        <f>SUM(D36:E36)</f>
        <v>2854</v>
      </c>
      <c r="D36" s="16">
        <v>2550</v>
      </c>
      <c r="E36" s="16">
        <v>304</v>
      </c>
      <c r="F36" s="16">
        <f>SUM(G36:H36)</f>
        <v>12724</v>
      </c>
      <c r="G36" s="16">
        <v>11865</v>
      </c>
      <c r="H36" s="16">
        <v>859</v>
      </c>
      <c r="I36" s="16">
        <f>SUM(J36:K36)</f>
        <v>6284</v>
      </c>
      <c r="J36" s="16">
        <v>5846</v>
      </c>
      <c r="K36" s="16">
        <v>438</v>
      </c>
      <c r="L36" s="16">
        <f>SUM(M36:N36)</f>
        <v>6440</v>
      </c>
      <c r="M36" s="16">
        <v>6019</v>
      </c>
      <c r="N36" s="16">
        <v>421</v>
      </c>
    </row>
    <row r="37" spans="2:14" ht="13.5">
      <c r="B37" s="9" t="s">
        <v>26</v>
      </c>
      <c r="C37" s="16">
        <f>SUM(D37:E37)</f>
        <v>5234</v>
      </c>
      <c r="D37" s="16">
        <v>3612</v>
      </c>
      <c r="E37" s="16">
        <v>1622</v>
      </c>
      <c r="F37" s="16">
        <f>SUM(G37:H37)</f>
        <v>21125</v>
      </c>
      <c r="G37" s="16">
        <v>16555</v>
      </c>
      <c r="H37" s="16">
        <v>4570</v>
      </c>
      <c r="I37" s="16">
        <f>SUM(J37:K37)</f>
        <v>10470</v>
      </c>
      <c r="J37" s="16">
        <v>8155</v>
      </c>
      <c r="K37" s="16">
        <v>2315</v>
      </c>
      <c r="L37" s="16">
        <f>SUM(M37:N37)</f>
        <v>10655</v>
      </c>
      <c r="M37" s="16">
        <v>8400</v>
      </c>
      <c r="N37" s="16">
        <v>2255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8849</v>
      </c>
      <c r="D39" s="16">
        <f>SUM(D40:D44)</f>
        <v>7869</v>
      </c>
      <c r="E39" s="16">
        <f>SUM(E40:E44)</f>
        <v>980</v>
      </c>
      <c r="F39" s="16">
        <f aca="true" t="shared" si="9" ref="F39:F44">SUM(G39:H39)</f>
        <v>37442</v>
      </c>
      <c r="G39" s="16">
        <f>SUM(G40:G44)</f>
        <v>36033</v>
      </c>
      <c r="H39" s="16">
        <f>SUM(H40:H44)</f>
        <v>1409</v>
      </c>
      <c r="I39" s="16">
        <f aca="true" t="shared" si="10" ref="I39:I44">SUM(J39:K39)</f>
        <v>18582</v>
      </c>
      <c r="J39" s="16">
        <f>SUM(J40:J44)</f>
        <v>17931</v>
      </c>
      <c r="K39" s="16">
        <f>SUM(K40:K44)</f>
        <v>651</v>
      </c>
      <c r="L39" s="16">
        <f aca="true" t="shared" si="11" ref="L39:L44">SUM(M39:N39)</f>
        <v>18860</v>
      </c>
      <c r="M39" s="16">
        <f>SUM(M40:M44)</f>
        <v>18102</v>
      </c>
      <c r="N39" s="16">
        <f>SUM(N40:N44)</f>
        <v>758</v>
      </c>
    </row>
    <row r="40" spans="2:14" ht="13.5">
      <c r="B40" s="9" t="s">
        <v>77</v>
      </c>
      <c r="C40" s="16">
        <f t="shared" si="8"/>
        <v>2511</v>
      </c>
      <c r="D40" s="16">
        <v>2215</v>
      </c>
      <c r="E40" s="16">
        <v>296</v>
      </c>
      <c r="F40" s="16">
        <f t="shared" si="9"/>
        <v>10929</v>
      </c>
      <c r="G40" s="16">
        <v>10539</v>
      </c>
      <c r="H40" s="16">
        <v>390</v>
      </c>
      <c r="I40" s="16">
        <f t="shared" si="10"/>
        <v>5355</v>
      </c>
      <c r="J40" s="16">
        <v>5168</v>
      </c>
      <c r="K40" s="16">
        <v>187</v>
      </c>
      <c r="L40" s="16">
        <f t="shared" si="11"/>
        <v>5574</v>
      </c>
      <c r="M40" s="16">
        <v>5371</v>
      </c>
      <c r="N40" s="16">
        <v>203</v>
      </c>
    </row>
    <row r="41" spans="2:14" ht="13.5" customHeight="1">
      <c r="B41" s="9" t="s">
        <v>28</v>
      </c>
      <c r="C41" s="16">
        <f t="shared" si="8"/>
        <v>597</v>
      </c>
      <c r="D41" s="16">
        <v>565</v>
      </c>
      <c r="E41" s="16">
        <v>32</v>
      </c>
      <c r="F41" s="16">
        <f t="shared" si="9"/>
        <v>2465</v>
      </c>
      <c r="G41" s="16">
        <v>2566</v>
      </c>
      <c r="H41" s="16">
        <v>-101</v>
      </c>
      <c r="I41" s="16">
        <f t="shared" si="10"/>
        <v>1242</v>
      </c>
      <c r="J41" s="16">
        <v>1267</v>
      </c>
      <c r="K41" s="16">
        <v>-25</v>
      </c>
      <c r="L41" s="16">
        <f t="shared" si="11"/>
        <v>1223</v>
      </c>
      <c r="M41" s="16">
        <v>1299</v>
      </c>
      <c r="N41" s="16">
        <v>-76</v>
      </c>
    </row>
    <row r="42" spans="2:14" ht="13.5" customHeight="1">
      <c r="B42" s="9" t="s">
        <v>29</v>
      </c>
      <c r="C42" s="16">
        <f t="shared" si="8"/>
        <v>1432</v>
      </c>
      <c r="D42" s="16">
        <v>1332</v>
      </c>
      <c r="E42" s="16">
        <v>100</v>
      </c>
      <c r="F42" s="16">
        <f t="shared" si="9"/>
        <v>4899</v>
      </c>
      <c r="G42" s="16">
        <v>4896</v>
      </c>
      <c r="H42" s="16">
        <v>3</v>
      </c>
      <c r="I42" s="16">
        <f t="shared" si="10"/>
        <v>2228</v>
      </c>
      <c r="J42" s="16">
        <v>2198</v>
      </c>
      <c r="K42" s="16">
        <v>30</v>
      </c>
      <c r="L42" s="16">
        <f t="shared" si="11"/>
        <v>2671</v>
      </c>
      <c r="M42" s="16">
        <v>2698</v>
      </c>
      <c r="N42" s="16">
        <v>-27</v>
      </c>
    </row>
    <row r="43" spans="2:14" ht="13.5">
      <c r="B43" s="9" t="s">
        <v>87</v>
      </c>
      <c r="C43" s="16">
        <f t="shared" si="8"/>
        <v>2014</v>
      </c>
      <c r="D43" s="16">
        <v>1751</v>
      </c>
      <c r="E43" s="16">
        <v>263</v>
      </c>
      <c r="F43" s="16">
        <f t="shared" si="9"/>
        <v>9116</v>
      </c>
      <c r="G43" s="16">
        <v>8600</v>
      </c>
      <c r="H43" s="16">
        <v>516</v>
      </c>
      <c r="I43" s="16">
        <f t="shared" si="10"/>
        <v>4784</v>
      </c>
      <c r="J43" s="16">
        <v>4576</v>
      </c>
      <c r="K43" s="16">
        <v>208</v>
      </c>
      <c r="L43" s="16">
        <f t="shared" si="11"/>
        <v>4332</v>
      </c>
      <c r="M43" s="16">
        <v>4024</v>
      </c>
      <c r="N43" s="16">
        <v>308</v>
      </c>
    </row>
    <row r="44" spans="2:14" ht="13.5">
      <c r="B44" s="9" t="s">
        <v>30</v>
      </c>
      <c r="C44" s="16">
        <f t="shared" si="8"/>
        <v>2295</v>
      </c>
      <c r="D44" s="16">
        <v>2006</v>
      </c>
      <c r="E44" s="16">
        <v>289</v>
      </c>
      <c r="F44" s="16">
        <f t="shared" si="9"/>
        <v>10033</v>
      </c>
      <c r="G44" s="16">
        <v>9432</v>
      </c>
      <c r="H44" s="16">
        <v>601</v>
      </c>
      <c r="I44" s="16">
        <f t="shared" si="10"/>
        <v>4973</v>
      </c>
      <c r="J44" s="16">
        <v>4722</v>
      </c>
      <c r="K44" s="16">
        <v>251</v>
      </c>
      <c r="L44" s="16">
        <f t="shared" si="11"/>
        <v>5060</v>
      </c>
      <c r="M44" s="16">
        <v>4710</v>
      </c>
      <c r="N44" s="16">
        <v>350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13105</v>
      </c>
      <c r="D46" s="16">
        <f>SUM(D47:D52)</f>
        <v>12624</v>
      </c>
      <c r="E46" s="16">
        <f>SUM(E47:E52)</f>
        <v>481</v>
      </c>
      <c r="F46" s="16">
        <f aca="true" t="shared" si="13" ref="F46:F52">SUM(G46:H46)</f>
        <v>52931</v>
      </c>
      <c r="G46" s="16">
        <f>SUM(G47:G52)</f>
        <v>53345</v>
      </c>
      <c r="H46" s="16">
        <f>SUM(H47:H52)</f>
        <v>-414</v>
      </c>
      <c r="I46" s="16">
        <f aca="true" t="shared" si="14" ref="I46:I52">SUM(J46:K46)</f>
        <v>25884</v>
      </c>
      <c r="J46" s="16">
        <f>SUM(J47:J52)</f>
        <v>25800</v>
      </c>
      <c r="K46" s="16">
        <f>SUM(K47:K52)</f>
        <v>84</v>
      </c>
      <c r="L46" s="16">
        <f aca="true" t="shared" si="15" ref="L46:L52">SUM(M46:N46)</f>
        <v>27047</v>
      </c>
      <c r="M46" s="16">
        <f>SUM(M47:M52)</f>
        <v>27545</v>
      </c>
      <c r="N46" s="16">
        <f>SUM(N47:N52)</f>
        <v>-498</v>
      </c>
    </row>
    <row r="47" spans="2:14" ht="13.5">
      <c r="B47" s="9" t="s">
        <v>32</v>
      </c>
      <c r="C47" s="16">
        <f t="shared" si="12"/>
        <v>3688</v>
      </c>
      <c r="D47" s="16">
        <v>3758</v>
      </c>
      <c r="E47" s="16">
        <v>-70</v>
      </c>
      <c r="F47" s="16">
        <f t="shared" si="13"/>
        <v>14392</v>
      </c>
      <c r="G47" s="16">
        <v>14758</v>
      </c>
      <c r="H47" s="16">
        <v>-366</v>
      </c>
      <c r="I47" s="16">
        <f t="shared" si="14"/>
        <v>6959</v>
      </c>
      <c r="J47" s="16">
        <v>6968</v>
      </c>
      <c r="K47" s="16">
        <v>-9</v>
      </c>
      <c r="L47" s="16">
        <f t="shared" si="15"/>
        <v>7433</v>
      </c>
      <c r="M47" s="16">
        <v>7790</v>
      </c>
      <c r="N47" s="16">
        <v>-357</v>
      </c>
    </row>
    <row r="48" spans="2:14" ht="13.5">
      <c r="B48" s="9" t="s">
        <v>33</v>
      </c>
      <c r="C48" s="16">
        <f t="shared" si="12"/>
        <v>2558</v>
      </c>
      <c r="D48" s="16">
        <v>2530</v>
      </c>
      <c r="E48" s="16">
        <v>28</v>
      </c>
      <c r="F48" s="16">
        <f t="shared" si="13"/>
        <v>10439</v>
      </c>
      <c r="G48" s="16">
        <v>10720</v>
      </c>
      <c r="H48" s="16">
        <v>-281</v>
      </c>
      <c r="I48" s="16">
        <f t="shared" si="14"/>
        <v>5139</v>
      </c>
      <c r="J48" s="16">
        <v>5290</v>
      </c>
      <c r="K48" s="16">
        <v>-151</v>
      </c>
      <c r="L48" s="16">
        <f t="shared" si="15"/>
        <v>5300</v>
      </c>
      <c r="M48" s="16">
        <v>5430</v>
      </c>
      <c r="N48" s="16">
        <v>-130</v>
      </c>
    </row>
    <row r="49" spans="2:14" ht="13.5">
      <c r="B49" s="9" t="s">
        <v>34</v>
      </c>
      <c r="C49" s="16">
        <f t="shared" si="12"/>
        <v>4664</v>
      </c>
      <c r="D49" s="16">
        <v>4027</v>
      </c>
      <c r="E49" s="16">
        <v>637</v>
      </c>
      <c r="F49" s="16">
        <f t="shared" si="13"/>
        <v>19531</v>
      </c>
      <c r="G49" s="16">
        <v>17993</v>
      </c>
      <c r="H49" s="16">
        <v>1538</v>
      </c>
      <c r="I49" s="16">
        <f t="shared" si="14"/>
        <v>9578</v>
      </c>
      <c r="J49" s="16">
        <v>8741</v>
      </c>
      <c r="K49" s="16">
        <v>837</v>
      </c>
      <c r="L49" s="16">
        <f t="shared" si="15"/>
        <v>9953</v>
      </c>
      <c r="M49" s="16">
        <v>9252</v>
      </c>
      <c r="N49" s="16">
        <v>701</v>
      </c>
    </row>
    <row r="50" spans="2:14" ht="13.5">
      <c r="B50" s="9" t="s">
        <v>35</v>
      </c>
      <c r="C50" s="16">
        <f t="shared" si="12"/>
        <v>1053</v>
      </c>
      <c r="D50" s="16">
        <v>1088</v>
      </c>
      <c r="E50" s="16">
        <v>-35</v>
      </c>
      <c r="F50" s="16">
        <f t="shared" si="13"/>
        <v>4244</v>
      </c>
      <c r="G50" s="16">
        <v>4906</v>
      </c>
      <c r="H50" s="16">
        <v>-662</v>
      </c>
      <c r="I50" s="16">
        <f t="shared" si="14"/>
        <v>2082</v>
      </c>
      <c r="J50" s="16">
        <v>2354</v>
      </c>
      <c r="K50" s="16">
        <v>-272</v>
      </c>
      <c r="L50" s="16">
        <f t="shared" si="15"/>
        <v>2162</v>
      </c>
      <c r="M50" s="16">
        <v>2552</v>
      </c>
      <c r="N50" s="16">
        <v>-390</v>
      </c>
    </row>
    <row r="51" spans="2:14" ht="13.5">
      <c r="B51" s="9" t="s">
        <v>36</v>
      </c>
      <c r="C51" s="16">
        <f t="shared" si="12"/>
        <v>458</v>
      </c>
      <c r="D51" s="16">
        <v>484</v>
      </c>
      <c r="E51" s="16">
        <v>-26</v>
      </c>
      <c r="F51" s="16">
        <f t="shared" si="13"/>
        <v>1712</v>
      </c>
      <c r="G51" s="16">
        <v>1972</v>
      </c>
      <c r="H51" s="16">
        <v>-260</v>
      </c>
      <c r="I51" s="16">
        <f t="shared" si="14"/>
        <v>816</v>
      </c>
      <c r="J51" s="16">
        <v>958</v>
      </c>
      <c r="K51" s="16">
        <v>-142</v>
      </c>
      <c r="L51" s="16">
        <f t="shared" si="15"/>
        <v>896</v>
      </c>
      <c r="M51" s="16">
        <v>1014</v>
      </c>
      <c r="N51" s="16">
        <v>-118</v>
      </c>
    </row>
    <row r="52" spans="2:14" ht="13.5">
      <c r="B52" s="9" t="s">
        <v>37</v>
      </c>
      <c r="C52" s="16">
        <f t="shared" si="12"/>
        <v>684</v>
      </c>
      <c r="D52" s="16">
        <v>737</v>
      </c>
      <c r="E52" s="16">
        <v>-53</v>
      </c>
      <c r="F52" s="16">
        <f t="shared" si="13"/>
        <v>2613</v>
      </c>
      <c r="G52" s="16">
        <v>2996</v>
      </c>
      <c r="H52" s="16">
        <v>-383</v>
      </c>
      <c r="I52" s="16">
        <f t="shared" si="14"/>
        <v>1310</v>
      </c>
      <c r="J52" s="16">
        <v>1489</v>
      </c>
      <c r="K52" s="16">
        <v>-179</v>
      </c>
      <c r="L52" s="16">
        <f t="shared" si="15"/>
        <v>1303</v>
      </c>
      <c r="M52" s="16">
        <v>1507</v>
      </c>
      <c r="N52" s="16">
        <v>-204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9853</v>
      </c>
      <c r="D54" s="16">
        <f>SUM(D55:D58)</f>
        <v>9698</v>
      </c>
      <c r="E54" s="16">
        <f>SUM(E55:E58)</f>
        <v>155</v>
      </c>
      <c r="F54" s="16">
        <f>SUM(G54:H54)</f>
        <v>41957</v>
      </c>
      <c r="G54" s="16">
        <f>SUM(G55:G58)</f>
        <v>44005</v>
      </c>
      <c r="H54" s="16">
        <f>SUM(H55:H58)</f>
        <v>-2048</v>
      </c>
      <c r="I54" s="16">
        <f>SUM(J54:K54)</f>
        <v>20709</v>
      </c>
      <c r="J54" s="16">
        <f>SUM(J55:J58)</f>
        <v>21531</v>
      </c>
      <c r="K54" s="16">
        <f>SUM(K55:K58)</f>
        <v>-822</v>
      </c>
      <c r="L54" s="16">
        <f>SUM(M54:N54)</f>
        <v>21248</v>
      </c>
      <c r="M54" s="16">
        <f>SUM(M55:M58)</f>
        <v>22474</v>
      </c>
      <c r="N54" s="16">
        <f>SUM(N55:N58)</f>
        <v>-1226</v>
      </c>
    </row>
    <row r="55" spans="2:14" ht="13.5">
      <c r="B55" s="9" t="s">
        <v>39</v>
      </c>
      <c r="C55" s="16">
        <f>SUM(D55:E55)</f>
        <v>1103</v>
      </c>
      <c r="D55" s="16">
        <v>1068</v>
      </c>
      <c r="E55" s="16">
        <v>35</v>
      </c>
      <c r="F55" s="16">
        <f>SUM(G55:H55)</f>
        <v>5013</v>
      </c>
      <c r="G55" s="16">
        <v>5146</v>
      </c>
      <c r="H55" s="16">
        <v>-133</v>
      </c>
      <c r="I55" s="16">
        <f>SUM(J55:K55)</f>
        <v>2515</v>
      </c>
      <c r="J55" s="16">
        <v>2550</v>
      </c>
      <c r="K55" s="16">
        <v>-35</v>
      </c>
      <c r="L55" s="16">
        <f>SUM(M55:N55)</f>
        <v>2498</v>
      </c>
      <c r="M55" s="16">
        <v>2596</v>
      </c>
      <c r="N55" s="16">
        <v>-98</v>
      </c>
    </row>
    <row r="56" spans="2:14" ht="13.5" customHeight="1">
      <c r="B56" s="9" t="s">
        <v>41</v>
      </c>
      <c r="C56" s="16">
        <f>SUM(D56:E56)</f>
        <v>4004</v>
      </c>
      <c r="D56" s="16">
        <v>4067</v>
      </c>
      <c r="E56" s="16">
        <v>-63</v>
      </c>
      <c r="F56" s="16">
        <f>SUM(G56:H56)</f>
        <v>16299</v>
      </c>
      <c r="G56" s="16">
        <v>17573</v>
      </c>
      <c r="H56" s="16">
        <v>-1274</v>
      </c>
      <c r="I56" s="16">
        <f>SUM(J56:K56)</f>
        <v>8018</v>
      </c>
      <c r="J56" s="16">
        <v>8619</v>
      </c>
      <c r="K56" s="16">
        <v>-601</v>
      </c>
      <c r="L56" s="16">
        <f>SUM(M56:N56)</f>
        <v>8281</v>
      </c>
      <c r="M56" s="16">
        <v>8954</v>
      </c>
      <c r="N56" s="16">
        <v>-673</v>
      </c>
    </row>
    <row r="57" spans="2:14" ht="13.5">
      <c r="B57" s="9" t="s">
        <v>40</v>
      </c>
      <c r="C57" s="16">
        <f>SUM(D57:E57)</f>
        <v>1669</v>
      </c>
      <c r="D57" s="16">
        <v>1714</v>
      </c>
      <c r="E57" s="16">
        <v>-45</v>
      </c>
      <c r="F57" s="16">
        <f>SUM(G57:H57)</f>
        <v>6899</v>
      </c>
      <c r="G57" s="16">
        <v>7671</v>
      </c>
      <c r="H57" s="16">
        <v>-772</v>
      </c>
      <c r="I57" s="16">
        <f>SUM(J57:K57)</f>
        <v>3413</v>
      </c>
      <c r="J57" s="16">
        <v>3749</v>
      </c>
      <c r="K57" s="16">
        <v>-336</v>
      </c>
      <c r="L57" s="16">
        <f>SUM(M57:N57)</f>
        <v>3486</v>
      </c>
      <c r="M57" s="16">
        <v>3922</v>
      </c>
      <c r="N57" s="16">
        <v>-436</v>
      </c>
    </row>
    <row r="58" spans="2:14" ht="13.5">
      <c r="B58" s="9" t="s">
        <v>78</v>
      </c>
      <c r="C58" s="16">
        <f>SUM(D58:E58)</f>
        <v>3077</v>
      </c>
      <c r="D58" s="16">
        <v>2849</v>
      </c>
      <c r="E58" s="16">
        <v>228</v>
      </c>
      <c r="F58" s="16">
        <f>SUM(G58:H58)</f>
        <v>13746</v>
      </c>
      <c r="G58" s="16">
        <v>13615</v>
      </c>
      <c r="H58" s="16">
        <v>131</v>
      </c>
      <c r="I58" s="16">
        <f>SUM(J58:K58)</f>
        <v>6763</v>
      </c>
      <c r="J58" s="16">
        <v>6613</v>
      </c>
      <c r="K58" s="16">
        <v>150</v>
      </c>
      <c r="L58" s="16">
        <f>SUM(M58:N58)</f>
        <v>6983</v>
      </c>
      <c r="M58" s="16">
        <v>7002</v>
      </c>
      <c r="N58" s="16">
        <v>-19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4913</v>
      </c>
      <c r="D60" s="16">
        <f>SUM(D61)</f>
        <v>4847</v>
      </c>
      <c r="E60" s="16">
        <f>SUM(E61)</f>
        <v>66</v>
      </c>
      <c r="F60" s="16">
        <f>SUM(G60:H60)</f>
        <v>19536</v>
      </c>
      <c r="G60" s="16">
        <f>SUM(G61)</f>
        <v>19878</v>
      </c>
      <c r="H60" s="16">
        <f>SUM(H61)</f>
        <v>-342</v>
      </c>
      <c r="I60" s="16">
        <f>SUM(J60:K60)</f>
        <v>9391</v>
      </c>
      <c r="J60" s="16">
        <f>SUM(J61)</f>
        <v>9569</v>
      </c>
      <c r="K60" s="16">
        <f>SUM(K61)</f>
        <v>-178</v>
      </c>
      <c r="L60" s="16">
        <f>SUM(M60:N60)</f>
        <v>10145</v>
      </c>
      <c r="M60" s="16">
        <f>SUM(M61)</f>
        <v>10309</v>
      </c>
      <c r="N60" s="16">
        <f>SUM(N61)</f>
        <v>-164</v>
      </c>
    </row>
    <row r="61" spans="2:14" ht="13.5">
      <c r="B61" s="9" t="s">
        <v>89</v>
      </c>
      <c r="C61" s="16">
        <f>SUM(D61:E61)</f>
        <v>4913</v>
      </c>
      <c r="D61" s="16">
        <v>4847</v>
      </c>
      <c r="E61" s="16">
        <v>66</v>
      </c>
      <c r="F61" s="16">
        <f>SUM(G61:H61)</f>
        <v>19536</v>
      </c>
      <c r="G61" s="16">
        <v>19878</v>
      </c>
      <c r="H61" s="16">
        <v>-342</v>
      </c>
      <c r="I61" s="16">
        <f>SUM(J61:K61)</f>
        <v>9391</v>
      </c>
      <c r="J61" s="16">
        <v>9569</v>
      </c>
      <c r="K61" s="16">
        <v>-178</v>
      </c>
      <c r="L61" s="16">
        <f>SUM(M61:N61)</f>
        <v>10145</v>
      </c>
      <c r="M61" s="16">
        <v>10309</v>
      </c>
      <c r="N61" s="16">
        <v>-164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18615</v>
      </c>
      <c r="D63" s="16">
        <f>SUM(D64:D71)</f>
        <v>18310</v>
      </c>
      <c r="E63" s="16">
        <f>SUM(E64:E71)</f>
        <v>305</v>
      </c>
      <c r="F63" s="16">
        <f aca="true" t="shared" si="17" ref="F63:F71">SUM(G63:H63)</f>
        <v>74407</v>
      </c>
      <c r="G63" s="16">
        <f>SUM(G64:G71)</f>
        <v>76358</v>
      </c>
      <c r="H63" s="16">
        <f>SUM(H64:H71)</f>
        <v>-1951</v>
      </c>
      <c r="I63" s="16">
        <f aca="true" t="shared" si="18" ref="I63:I71">SUM(J63:K63)</f>
        <v>36563</v>
      </c>
      <c r="J63" s="16">
        <f>SUM(J64:J71)</f>
        <v>37225</v>
      </c>
      <c r="K63" s="16">
        <f>SUM(K64:K71)</f>
        <v>-662</v>
      </c>
      <c r="L63" s="16">
        <f aca="true" t="shared" si="19" ref="L63:L71">SUM(M63:N63)</f>
        <v>37844</v>
      </c>
      <c r="M63" s="16">
        <f>SUM(M64:M71)</f>
        <v>39133</v>
      </c>
      <c r="N63" s="16">
        <f>SUM(N64:N71)</f>
        <v>-1289</v>
      </c>
    </row>
    <row r="64" spans="2:14" ht="13.5" customHeight="1">
      <c r="B64" s="9" t="s">
        <v>43</v>
      </c>
      <c r="C64" s="16">
        <f t="shared" si="16"/>
        <v>4998</v>
      </c>
      <c r="D64" s="16">
        <v>4934</v>
      </c>
      <c r="E64" s="16">
        <v>64</v>
      </c>
      <c r="F64" s="16">
        <f t="shared" si="17"/>
        <v>20544</v>
      </c>
      <c r="G64" s="16">
        <v>20809</v>
      </c>
      <c r="H64" s="16">
        <v>-265</v>
      </c>
      <c r="I64" s="16">
        <f t="shared" si="18"/>
        <v>9950</v>
      </c>
      <c r="J64" s="16">
        <v>10011</v>
      </c>
      <c r="K64" s="16">
        <v>-61</v>
      </c>
      <c r="L64" s="16">
        <f t="shared" si="19"/>
        <v>10594</v>
      </c>
      <c r="M64" s="16">
        <v>10798</v>
      </c>
      <c r="N64" s="16">
        <v>-204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2741</v>
      </c>
      <c r="G65" s="16">
        <v>2823</v>
      </c>
      <c r="H65" s="16">
        <v>-82</v>
      </c>
      <c r="I65" s="16">
        <f t="shared" si="18"/>
        <v>1379</v>
      </c>
      <c r="J65" s="16">
        <v>1399</v>
      </c>
      <c r="K65" s="16">
        <v>-20</v>
      </c>
      <c r="L65" s="16">
        <f t="shared" si="19"/>
        <v>1362</v>
      </c>
      <c r="M65" s="16">
        <v>1424</v>
      </c>
      <c r="N65" s="16">
        <v>-62</v>
      </c>
    </row>
    <row r="66" spans="2:14" ht="13.5" customHeight="1">
      <c r="B66" s="9" t="s">
        <v>79</v>
      </c>
      <c r="C66" s="16">
        <f t="shared" si="16"/>
        <v>4405</v>
      </c>
      <c r="D66" s="16">
        <v>4281</v>
      </c>
      <c r="E66" s="16">
        <v>124</v>
      </c>
      <c r="F66" s="16">
        <f t="shared" si="17"/>
        <v>17219</v>
      </c>
      <c r="G66" s="16">
        <v>17978</v>
      </c>
      <c r="H66" s="16">
        <v>-759</v>
      </c>
      <c r="I66" s="16">
        <f t="shared" si="18"/>
        <v>8343</v>
      </c>
      <c r="J66" s="16">
        <v>8696</v>
      </c>
      <c r="K66" s="16">
        <v>-353</v>
      </c>
      <c r="L66" s="16">
        <f t="shared" si="19"/>
        <v>8876</v>
      </c>
      <c r="M66" s="16">
        <v>9282</v>
      </c>
      <c r="N66" s="16">
        <v>-406</v>
      </c>
    </row>
    <row r="67" spans="2:14" ht="13.5" customHeight="1">
      <c r="B67" s="9" t="s">
        <v>80</v>
      </c>
      <c r="C67" s="16">
        <f t="shared" si="16"/>
        <v>1874</v>
      </c>
      <c r="D67" s="16">
        <v>1857</v>
      </c>
      <c r="E67" s="16">
        <v>17</v>
      </c>
      <c r="F67" s="16">
        <f t="shared" si="17"/>
        <v>7112</v>
      </c>
      <c r="G67" s="16">
        <v>7342</v>
      </c>
      <c r="H67" s="16">
        <v>-230</v>
      </c>
      <c r="I67" s="16">
        <f t="shared" si="18"/>
        <v>3546</v>
      </c>
      <c r="J67" s="16">
        <v>3647</v>
      </c>
      <c r="K67" s="16">
        <v>-101</v>
      </c>
      <c r="L67" s="16">
        <f t="shared" si="19"/>
        <v>3566</v>
      </c>
      <c r="M67" s="16">
        <v>3695</v>
      </c>
      <c r="N67" s="16">
        <v>-129</v>
      </c>
    </row>
    <row r="68" spans="2:14" ht="13.5">
      <c r="B68" s="9" t="s">
        <v>44</v>
      </c>
      <c r="C68" s="16">
        <f t="shared" si="16"/>
        <v>2649</v>
      </c>
      <c r="D68" s="16">
        <v>2796</v>
      </c>
      <c r="E68" s="16">
        <v>-147</v>
      </c>
      <c r="F68" s="16">
        <f t="shared" si="17"/>
        <v>11089</v>
      </c>
      <c r="G68" s="16">
        <v>12074</v>
      </c>
      <c r="H68" s="16">
        <v>-985</v>
      </c>
      <c r="I68" s="16">
        <f t="shared" si="18"/>
        <v>5594</v>
      </c>
      <c r="J68" s="16">
        <v>6036</v>
      </c>
      <c r="K68" s="16">
        <v>-442</v>
      </c>
      <c r="L68" s="16">
        <f t="shared" si="19"/>
        <v>5495</v>
      </c>
      <c r="M68" s="16">
        <v>6038</v>
      </c>
      <c r="N68" s="16">
        <v>-543</v>
      </c>
    </row>
    <row r="69" spans="2:14" ht="13.5">
      <c r="B69" s="9" t="s">
        <v>45</v>
      </c>
      <c r="C69" s="16">
        <f t="shared" si="16"/>
        <v>2379</v>
      </c>
      <c r="D69" s="16">
        <v>2273</v>
      </c>
      <c r="E69" s="16">
        <v>106</v>
      </c>
      <c r="F69" s="16">
        <f t="shared" si="17"/>
        <v>9081</v>
      </c>
      <c r="G69" s="16">
        <v>8591</v>
      </c>
      <c r="H69" s="16">
        <v>490</v>
      </c>
      <c r="I69" s="16">
        <f t="shared" si="18"/>
        <v>4437</v>
      </c>
      <c r="J69" s="16">
        <v>4116</v>
      </c>
      <c r="K69" s="16">
        <v>321</v>
      </c>
      <c r="L69" s="16">
        <f t="shared" si="19"/>
        <v>4644</v>
      </c>
      <c r="M69" s="16">
        <v>4475</v>
      </c>
      <c r="N69" s="16">
        <v>169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2378</v>
      </c>
      <c r="G70" s="16">
        <v>2580</v>
      </c>
      <c r="H70" s="16">
        <v>-202</v>
      </c>
      <c r="I70" s="16">
        <f t="shared" si="18"/>
        <v>1169</v>
      </c>
      <c r="J70" s="16">
        <v>1257</v>
      </c>
      <c r="K70" s="16">
        <v>-88</v>
      </c>
      <c r="L70" s="16">
        <f t="shared" si="19"/>
        <v>1209</v>
      </c>
      <c r="M70" s="16">
        <v>1323</v>
      </c>
      <c r="N70" s="16">
        <v>-114</v>
      </c>
    </row>
    <row r="71" spans="2:14" ht="13.5">
      <c r="B71" s="9" t="s">
        <v>47</v>
      </c>
      <c r="C71" s="16">
        <f t="shared" si="16"/>
        <v>1054</v>
      </c>
      <c r="D71" s="16">
        <v>924</v>
      </c>
      <c r="E71" s="16">
        <v>130</v>
      </c>
      <c r="F71" s="16">
        <f t="shared" si="17"/>
        <v>4243</v>
      </c>
      <c r="G71" s="16">
        <v>4161</v>
      </c>
      <c r="H71" s="16">
        <v>82</v>
      </c>
      <c r="I71" s="16">
        <f t="shared" si="18"/>
        <v>2145</v>
      </c>
      <c r="J71" s="16">
        <v>2063</v>
      </c>
      <c r="K71" s="16">
        <v>82</v>
      </c>
      <c r="L71" s="16">
        <f t="shared" si="19"/>
        <v>2098</v>
      </c>
      <c r="M71" s="16">
        <v>2098</v>
      </c>
      <c r="N71" s="16">
        <v>0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14013</v>
      </c>
      <c r="D73" s="16">
        <f>SUM(D74:D81)</f>
        <v>13715</v>
      </c>
      <c r="E73" s="16">
        <f>SUM(E74:E81)</f>
        <v>298</v>
      </c>
      <c r="F73" s="16">
        <f aca="true" t="shared" si="21" ref="F73:F81">SUM(G73:H73)</f>
        <v>55831</v>
      </c>
      <c r="G73" s="16">
        <f>SUM(G74:G81)</f>
        <v>59084</v>
      </c>
      <c r="H73" s="16">
        <f>SUM(H74:H81)</f>
        <v>-3253</v>
      </c>
      <c r="I73" s="16">
        <f aca="true" t="shared" si="22" ref="I73:I81">SUM(J73:K73)</f>
        <v>27338</v>
      </c>
      <c r="J73" s="16">
        <f>SUM(J74:J81)</f>
        <v>28823</v>
      </c>
      <c r="K73" s="16">
        <f>SUM(K74:K81)</f>
        <v>-1485</v>
      </c>
      <c r="L73" s="16">
        <f aca="true" t="shared" si="23" ref="L73:L81">SUM(M73:N73)</f>
        <v>28493</v>
      </c>
      <c r="M73" s="16">
        <f>SUM(M74:M81)</f>
        <v>30261</v>
      </c>
      <c r="N73" s="16">
        <f>SUM(N74:N81)</f>
        <v>-1768</v>
      </c>
    </row>
    <row r="74" spans="2:14" ht="13.5">
      <c r="B74" s="9" t="s">
        <v>49</v>
      </c>
      <c r="C74" s="16">
        <f t="shared" si="20"/>
        <v>691</v>
      </c>
      <c r="D74" s="16">
        <v>675</v>
      </c>
      <c r="E74" s="16">
        <v>16</v>
      </c>
      <c r="F74" s="16">
        <f t="shared" si="21"/>
        <v>2994</v>
      </c>
      <c r="G74" s="16">
        <v>3125</v>
      </c>
      <c r="H74" s="16">
        <v>-131</v>
      </c>
      <c r="I74" s="16">
        <f t="shared" si="22"/>
        <v>1472</v>
      </c>
      <c r="J74" s="16">
        <v>1568</v>
      </c>
      <c r="K74" s="16">
        <v>-96</v>
      </c>
      <c r="L74" s="16">
        <f t="shared" si="23"/>
        <v>1522</v>
      </c>
      <c r="M74" s="16">
        <v>1557</v>
      </c>
      <c r="N74" s="16">
        <v>-35</v>
      </c>
    </row>
    <row r="75" spans="2:14" ht="13.5">
      <c r="B75" s="9" t="s">
        <v>50</v>
      </c>
      <c r="C75" s="16">
        <f t="shared" si="20"/>
        <v>1723</v>
      </c>
      <c r="D75" s="16">
        <v>1736</v>
      </c>
      <c r="E75" s="16">
        <v>-13</v>
      </c>
      <c r="F75" s="16">
        <f t="shared" si="21"/>
        <v>6600</v>
      </c>
      <c r="G75" s="16">
        <v>7288</v>
      </c>
      <c r="H75" s="16">
        <v>-688</v>
      </c>
      <c r="I75" s="16">
        <f t="shared" si="22"/>
        <v>3228</v>
      </c>
      <c r="J75" s="16">
        <v>3544</v>
      </c>
      <c r="K75" s="16">
        <v>-316</v>
      </c>
      <c r="L75" s="16">
        <f t="shared" si="23"/>
        <v>3372</v>
      </c>
      <c r="M75" s="16">
        <v>3744</v>
      </c>
      <c r="N75" s="16">
        <v>-372</v>
      </c>
    </row>
    <row r="76" spans="2:14" ht="13.5">
      <c r="B76" s="9" t="s">
        <v>51</v>
      </c>
      <c r="C76" s="16">
        <f t="shared" si="20"/>
        <v>1583</v>
      </c>
      <c r="D76" s="16">
        <v>1596</v>
      </c>
      <c r="E76" s="16">
        <v>-13</v>
      </c>
      <c r="F76" s="16">
        <f t="shared" si="21"/>
        <v>6236</v>
      </c>
      <c r="G76" s="16">
        <v>6754</v>
      </c>
      <c r="H76" s="16">
        <v>-518</v>
      </c>
      <c r="I76" s="16">
        <f t="shared" si="22"/>
        <v>3094</v>
      </c>
      <c r="J76" s="16">
        <v>3310</v>
      </c>
      <c r="K76" s="16">
        <v>-216</v>
      </c>
      <c r="L76" s="16">
        <f t="shared" si="23"/>
        <v>3142</v>
      </c>
      <c r="M76" s="16">
        <v>3444</v>
      </c>
      <c r="N76" s="16">
        <v>-302</v>
      </c>
    </row>
    <row r="77" spans="2:14" ht="13.5">
      <c r="B77" s="9" t="s">
        <v>52</v>
      </c>
      <c r="C77" s="16">
        <f t="shared" si="20"/>
        <v>859</v>
      </c>
      <c r="D77" s="16">
        <v>865</v>
      </c>
      <c r="E77" s="16">
        <v>-6</v>
      </c>
      <c r="F77" s="16">
        <f t="shared" si="21"/>
        <v>3854</v>
      </c>
      <c r="G77" s="16">
        <v>4109</v>
      </c>
      <c r="H77" s="16">
        <v>-255</v>
      </c>
      <c r="I77" s="16">
        <f t="shared" si="22"/>
        <v>1920</v>
      </c>
      <c r="J77" s="16">
        <v>2046</v>
      </c>
      <c r="K77" s="16">
        <v>-126</v>
      </c>
      <c r="L77" s="16">
        <f t="shared" si="23"/>
        <v>1934</v>
      </c>
      <c r="M77" s="16">
        <v>2063</v>
      </c>
      <c r="N77" s="16">
        <v>-129</v>
      </c>
    </row>
    <row r="78" spans="2:14" ht="13.5" customHeight="1">
      <c r="B78" s="9" t="s">
        <v>53</v>
      </c>
      <c r="C78" s="16">
        <f t="shared" si="20"/>
        <v>2668</v>
      </c>
      <c r="D78" s="16">
        <v>2504</v>
      </c>
      <c r="E78" s="16">
        <v>164</v>
      </c>
      <c r="F78" s="16">
        <f t="shared" si="21"/>
        <v>10789</v>
      </c>
      <c r="G78" s="16">
        <v>11103</v>
      </c>
      <c r="H78" s="16">
        <v>-314</v>
      </c>
      <c r="I78" s="16">
        <f t="shared" si="22"/>
        <v>5346</v>
      </c>
      <c r="J78" s="16">
        <v>5432</v>
      </c>
      <c r="K78" s="16">
        <v>-86</v>
      </c>
      <c r="L78" s="16">
        <f t="shared" si="23"/>
        <v>5443</v>
      </c>
      <c r="M78" s="16">
        <v>5671</v>
      </c>
      <c r="N78" s="16">
        <v>-228</v>
      </c>
    </row>
    <row r="79" spans="2:14" ht="13.5">
      <c r="B79" s="9" t="s">
        <v>54</v>
      </c>
      <c r="C79" s="16">
        <f t="shared" si="20"/>
        <v>2501</v>
      </c>
      <c r="D79" s="16">
        <v>2483</v>
      </c>
      <c r="E79" s="16">
        <v>18</v>
      </c>
      <c r="F79" s="16">
        <f t="shared" si="21"/>
        <v>8411</v>
      </c>
      <c r="G79" s="16">
        <v>8904</v>
      </c>
      <c r="H79" s="16">
        <v>-493</v>
      </c>
      <c r="I79" s="16">
        <f t="shared" si="22"/>
        <v>3925</v>
      </c>
      <c r="J79" s="16">
        <v>4164</v>
      </c>
      <c r="K79" s="16">
        <v>-239</v>
      </c>
      <c r="L79" s="16">
        <f t="shared" si="23"/>
        <v>4486</v>
      </c>
      <c r="M79" s="16">
        <v>4740</v>
      </c>
      <c r="N79" s="16">
        <v>-254</v>
      </c>
    </row>
    <row r="80" spans="2:14" ht="13.5">
      <c r="B80" s="9" t="s">
        <v>55</v>
      </c>
      <c r="C80" s="16">
        <f t="shared" si="20"/>
        <v>2199</v>
      </c>
      <c r="D80" s="16">
        <v>2077</v>
      </c>
      <c r="E80" s="16">
        <v>122</v>
      </c>
      <c r="F80" s="16">
        <f t="shared" si="21"/>
        <v>8722</v>
      </c>
      <c r="G80" s="16">
        <v>9211</v>
      </c>
      <c r="H80" s="16">
        <v>-489</v>
      </c>
      <c r="I80" s="16">
        <f t="shared" si="22"/>
        <v>4243</v>
      </c>
      <c r="J80" s="16">
        <v>4497</v>
      </c>
      <c r="K80" s="16">
        <v>-254</v>
      </c>
      <c r="L80" s="16">
        <f t="shared" si="23"/>
        <v>4479</v>
      </c>
      <c r="M80" s="16">
        <v>4714</v>
      </c>
      <c r="N80" s="16">
        <v>-235</v>
      </c>
    </row>
    <row r="81" spans="2:14" ht="13.5" customHeight="1">
      <c r="B81" s="9" t="s">
        <v>81</v>
      </c>
      <c r="C81" s="16">
        <f t="shared" si="20"/>
        <v>1789</v>
      </c>
      <c r="D81" s="16">
        <v>1779</v>
      </c>
      <c r="E81" s="16">
        <v>10</v>
      </c>
      <c r="F81" s="16">
        <f t="shared" si="21"/>
        <v>8225</v>
      </c>
      <c r="G81" s="16">
        <v>8590</v>
      </c>
      <c r="H81" s="16">
        <v>-365</v>
      </c>
      <c r="I81" s="16">
        <f t="shared" si="22"/>
        <v>4110</v>
      </c>
      <c r="J81" s="16">
        <v>4262</v>
      </c>
      <c r="K81" s="16">
        <v>-152</v>
      </c>
      <c r="L81" s="16">
        <f t="shared" si="23"/>
        <v>4115</v>
      </c>
      <c r="M81" s="16">
        <v>4328</v>
      </c>
      <c r="N81" s="16">
        <v>-213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15187</v>
      </c>
      <c r="D83" s="16">
        <f>SUM(D84:D87)</f>
        <v>12910</v>
      </c>
      <c r="E83" s="16">
        <f>SUM(E84:E87)</f>
        <v>2277</v>
      </c>
      <c r="F83" s="16">
        <f>SUM(G83:H83)</f>
        <v>63706</v>
      </c>
      <c r="G83" s="16">
        <f>SUM(G84:G87)</f>
        <v>58833</v>
      </c>
      <c r="H83" s="16">
        <f>SUM(H84:H87)</f>
        <v>4873</v>
      </c>
      <c r="I83" s="16">
        <f>SUM(J83:K83)</f>
        <v>31128</v>
      </c>
      <c r="J83" s="16">
        <f>SUM(J84:J87)</f>
        <v>28504</v>
      </c>
      <c r="K83" s="16">
        <f>SUM(K84:K87)</f>
        <v>2624</v>
      </c>
      <c r="L83" s="16">
        <f>SUM(M83:N83)</f>
        <v>32578</v>
      </c>
      <c r="M83" s="16">
        <f>SUM(M84:M87)</f>
        <v>30329</v>
      </c>
      <c r="N83" s="16">
        <f>SUM(N84:N87)</f>
        <v>2249</v>
      </c>
    </row>
    <row r="84" spans="2:14" ht="13.5">
      <c r="B84" s="9" t="s">
        <v>57</v>
      </c>
      <c r="C84" s="16">
        <f>SUM(D84:E84)</f>
        <v>2157</v>
      </c>
      <c r="D84" s="16">
        <v>1822</v>
      </c>
      <c r="E84" s="16">
        <v>335</v>
      </c>
      <c r="F84" s="16">
        <f>SUM(G84:H84)</f>
        <v>9762</v>
      </c>
      <c r="G84" s="16">
        <v>8872</v>
      </c>
      <c r="H84" s="16">
        <v>890</v>
      </c>
      <c r="I84" s="16">
        <f>SUM(J84:K84)</f>
        <v>4858</v>
      </c>
      <c r="J84" s="16">
        <v>4355</v>
      </c>
      <c r="K84" s="16">
        <v>503</v>
      </c>
      <c r="L84" s="16">
        <f>SUM(M84:N84)</f>
        <v>4904</v>
      </c>
      <c r="M84" s="16">
        <v>4517</v>
      </c>
      <c r="N84" s="16">
        <v>387</v>
      </c>
    </row>
    <row r="85" spans="2:14" ht="13.5">
      <c r="B85" s="9" t="s">
        <v>82</v>
      </c>
      <c r="C85" s="16">
        <f>SUM(D85:E85)</f>
        <v>2626</v>
      </c>
      <c r="D85" s="16">
        <v>2012</v>
      </c>
      <c r="E85" s="16">
        <v>614</v>
      </c>
      <c r="F85" s="16">
        <f>SUM(G85:H85)</f>
        <v>11318</v>
      </c>
      <c r="G85" s="16">
        <v>9656</v>
      </c>
      <c r="H85" s="16">
        <v>1662</v>
      </c>
      <c r="I85" s="16">
        <f>SUM(J85:K85)</f>
        <v>5632</v>
      </c>
      <c r="J85" s="16">
        <v>4772</v>
      </c>
      <c r="K85" s="16">
        <v>860</v>
      </c>
      <c r="L85" s="16">
        <f>SUM(M85:N85)</f>
        <v>5686</v>
      </c>
      <c r="M85" s="16">
        <v>4884</v>
      </c>
      <c r="N85" s="16">
        <v>802</v>
      </c>
    </row>
    <row r="86" spans="2:14" ht="13.5">
      <c r="B86" s="9" t="s">
        <v>58</v>
      </c>
      <c r="C86" s="16">
        <f>SUM(D86:E86)</f>
        <v>6902</v>
      </c>
      <c r="D86" s="16">
        <v>6263</v>
      </c>
      <c r="E86" s="16">
        <v>639</v>
      </c>
      <c r="F86" s="16">
        <f>SUM(G86:H86)</f>
        <v>28067</v>
      </c>
      <c r="G86" s="16">
        <v>27313</v>
      </c>
      <c r="H86" s="16">
        <v>754</v>
      </c>
      <c r="I86" s="16">
        <f>SUM(J86:K86)</f>
        <v>13527</v>
      </c>
      <c r="J86" s="16">
        <v>13088</v>
      </c>
      <c r="K86" s="16">
        <v>439</v>
      </c>
      <c r="L86" s="16">
        <f>SUM(M86:N86)</f>
        <v>14540</v>
      </c>
      <c r="M86" s="16">
        <v>14225</v>
      </c>
      <c r="N86" s="16">
        <v>315</v>
      </c>
    </row>
    <row r="87" spans="2:14" ht="13.5">
      <c r="B87" s="9" t="s">
        <v>59</v>
      </c>
      <c r="C87" s="16">
        <f>SUM(D87:E87)</f>
        <v>3502</v>
      </c>
      <c r="D87" s="16">
        <v>2813</v>
      </c>
      <c r="E87" s="16">
        <v>689</v>
      </c>
      <c r="F87" s="16">
        <f>SUM(G87:H87)</f>
        <v>14559</v>
      </c>
      <c r="G87" s="16">
        <v>12992</v>
      </c>
      <c r="H87" s="16">
        <v>1567</v>
      </c>
      <c r="I87" s="16">
        <f>SUM(J87:K87)</f>
        <v>7111</v>
      </c>
      <c r="J87" s="16">
        <v>6289</v>
      </c>
      <c r="K87" s="16">
        <v>822</v>
      </c>
      <c r="L87" s="16">
        <f>SUM(M87:N87)</f>
        <v>7448</v>
      </c>
      <c r="M87" s="16">
        <v>6703</v>
      </c>
      <c r="N87" s="16">
        <v>745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14187</v>
      </c>
      <c r="D89" s="16">
        <f>SUM(D90:D93)</f>
        <v>11500</v>
      </c>
      <c r="E89" s="16">
        <f>SUM(E90:E93)</f>
        <v>2687</v>
      </c>
      <c r="F89" s="16">
        <f>SUM(G89:H89)</f>
        <v>60270</v>
      </c>
      <c r="G89" s="16">
        <f>SUM(G90:G93)</f>
        <v>52638</v>
      </c>
      <c r="H89" s="16">
        <f>SUM(H90:H93)</f>
        <v>7632</v>
      </c>
      <c r="I89" s="16">
        <f>SUM(J89:K89)</f>
        <v>29959</v>
      </c>
      <c r="J89" s="16">
        <f>SUM(J90:J93)</f>
        <v>25905</v>
      </c>
      <c r="K89" s="16">
        <f>SUM(K90:K93)</f>
        <v>4054</v>
      </c>
      <c r="L89" s="16">
        <f>SUM(M89:N89)</f>
        <v>30311</v>
      </c>
      <c r="M89" s="16">
        <f>SUM(M90:M93)</f>
        <v>26733</v>
      </c>
      <c r="N89" s="16">
        <f>SUM(N90:N93)</f>
        <v>3578</v>
      </c>
    </row>
    <row r="90" spans="2:14" ht="13.5">
      <c r="B90" s="9" t="s">
        <v>61</v>
      </c>
      <c r="C90" s="16">
        <f>SUM(D90:E90)</f>
        <v>3601</v>
      </c>
      <c r="D90" s="16">
        <v>3346</v>
      </c>
      <c r="E90" s="16">
        <v>255</v>
      </c>
      <c r="F90" s="16">
        <f>SUM(G90:H90)</f>
        <v>14961</v>
      </c>
      <c r="G90" s="16">
        <v>14782</v>
      </c>
      <c r="H90" s="16">
        <v>179</v>
      </c>
      <c r="I90" s="16">
        <f>SUM(J90:K90)</f>
        <v>7336</v>
      </c>
      <c r="J90" s="16">
        <v>7253</v>
      </c>
      <c r="K90" s="16">
        <v>83</v>
      </c>
      <c r="L90" s="16">
        <f>SUM(M90:N90)</f>
        <v>7625</v>
      </c>
      <c r="M90" s="16">
        <v>7529</v>
      </c>
      <c r="N90" s="16">
        <v>96</v>
      </c>
    </row>
    <row r="91" spans="2:14" ht="13.5">
      <c r="B91" s="9" t="s">
        <v>62</v>
      </c>
      <c r="C91" s="16">
        <f>SUM(D91:E91)</f>
        <v>4938</v>
      </c>
      <c r="D91" s="16">
        <v>4222</v>
      </c>
      <c r="E91" s="16">
        <v>716</v>
      </c>
      <c r="F91" s="16">
        <f>SUM(G91:H91)</f>
        <v>21512</v>
      </c>
      <c r="G91" s="16">
        <v>19576</v>
      </c>
      <c r="H91" s="16">
        <v>1936</v>
      </c>
      <c r="I91" s="16">
        <f>SUM(J91:K91)</f>
        <v>10742</v>
      </c>
      <c r="J91" s="16">
        <v>9634</v>
      </c>
      <c r="K91" s="16">
        <v>1108</v>
      </c>
      <c r="L91" s="16">
        <f>SUM(M91:N91)</f>
        <v>10770</v>
      </c>
      <c r="M91" s="16">
        <v>9942</v>
      </c>
      <c r="N91" s="16">
        <v>828</v>
      </c>
    </row>
    <row r="92" spans="2:14" ht="13.5" customHeight="1">
      <c r="B92" s="9" t="s">
        <v>63</v>
      </c>
      <c r="C92" s="16">
        <f>SUM(D92:E92)</f>
        <v>2650</v>
      </c>
      <c r="D92" s="16">
        <v>1883</v>
      </c>
      <c r="E92" s="16">
        <v>767</v>
      </c>
      <c r="F92" s="16">
        <f>SUM(G92:H92)</f>
        <v>11212</v>
      </c>
      <c r="G92" s="16">
        <v>8876</v>
      </c>
      <c r="H92" s="16">
        <v>2336</v>
      </c>
      <c r="I92" s="16">
        <f>SUM(J92:K92)</f>
        <v>5557</v>
      </c>
      <c r="J92" s="16">
        <v>4407</v>
      </c>
      <c r="K92" s="16">
        <v>1150</v>
      </c>
      <c r="L92" s="16">
        <f>SUM(M92:N92)</f>
        <v>5655</v>
      </c>
      <c r="M92" s="16">
        <v>4469</v>
      </c>
      <c r="N92" s="16">
        <v>1186</v>
      </c>
    </row>
    <row r="93" spans="2:14" ht="13.5">
      <c r="B93" s="9" t="s">
        <v>64</v>
      </c>
      <c r="C93" s="16">
        <f>SUM(D93:E93)</f>
        <v>2998</v>
      </c>
      <c r="D93" s="16">
        <v>2049</v>
      </c>
      <c r="E93" s="16">
        <v>949</v>
      </c>
      <c r="F93" s="16">
        <f>SUM(G93:H93)</f>
        <v>12585</v>
      </c>
      <c r="G93" s="16">
        <v>9404</v>
      </c>
      <c r="H93" s="16">
        <v>3181</v>
      </c>
      <c r="I93" s="16">
        <f>SUM(J93:K93)</f>
        <v>6324</v>
      </c>
      <c r="J93" s="16">
        <v>4611</v>
      </c>
      <c r="K93" s="16">
        <v>1713</v>
      </c>
      <c r="L93" s="16">
        <f>SUM(M93:N93)</f>
        <v>6261</v>
      </c>
      <c r="M93" s="16">
        <v>4793</v>
      </c>
      <c r="N93" s="16">
        <v>1468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5751</v>
      </c>
      <c r="D95" s="16">
        <f>SUM(D96)</f>
        <v>4891</v>
      </c>
      <c r="E95" s="16">
        <f>SUM(E96)</f>
        <v>860</v>
      </c>
      <c r="F95" s="16">
        <f>SUM(G95:H95)</f>
        <v>21982</v>
      </c>
      <c r="G95" s="16">
        <f>SUM(G96)</f>
        <v>19751</v>
      </c>
      <c r="H95" s="16">
        <f>SUM(H96)</f>
        <v>2231</v>
      </c>
      <c r="I95" s="16">
        <f>SUM(J95:K95)</f>
        <v>10805</v>
      </c>
      <c r="J95" s="16">
        <f>SUM(J96)</f>
        <v>9586</v>
      </c>
      <c r="K95" s="16">
        <f>SUM(K96)</f>
        <v>1219</v>
      </c>
      <c r="L95" s="16">
        <f>SUM(M95:N95)</f>
        <v>11177</v>
      </c>
      <c r="M95" s="16">
        <f>SUM(M96)</f>
        <v>10165</v>
      </c>
      <c r="N95" s="16">
        <f>SUM(N96)</f>
        <v>1012</v>
      </c>
    </row>
    <row r="96" spans="2:14" ht="13.5">
      <c r="B96" s="9" t="s">
        <v>66</v>
      </c>
      <c r="C96" s="16">
        <f>SUM(D96:E96)</f>
        <v>5751</v>
      </c>
      <c r="D96" s="16">
        <v>4891</v>
      </c>
      <c r="E96" s="16">
        <v>860</v>
      </c>
      <c r="F96" s="16">
        <f>SUM(G96:H96)</f>
        <v>21982</v>
      </c>
      <c r="G96" s="16">
        <v>19751</v>
      </c>
      <c r="H96" s="16">
        <v>2231</v>
      </c>
      <c r="I96" s="16">
        <f>SUM(J96:K96)</f>
        <v>10805</v>
      </c>
      <c r="J96" s="16">
        <v>9586</v>
      </c>
      <c r="K96" s="16">
        <v>1219</v>
      </c>
      <c r="L96" s="16">
        <f>SUM(M96:N96)</f>
        <v>11177</v>
      </c>
      <c r="M96" s="16">
        <v>10165</v>
      </c>
      <c r="N96" s="16">
        <v>1012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19171</v>
      </c>
      <c r="D98" s="16">
        <f>SUM(D99:D103)</f>
        <v>16225</v>
      </c>
      <c r="E98" s="16">
        <f>SUM(E99:E103)</f>
        <v>2946</v>
      </c>
      <c r="F98" s="16">
        <f aca="true" t="shared" si="25" ref="F98:F103">SUM(G98:H98)</f>
        <v>80878</v>
      </c>
      <c r="G98" s="16">
        <f>SUM(G99:G103)</f>
        <v>74585</v>
      </c>
      <c r="H98" s="16">
        <f>SUM(H99:H103)</f>
        <v>6293</v>
      </c>
      <c r="I98" s="16">
        <f aca="true" t="shared" si="26" ref="I98:I103">SUM(J98:K98)</f>
        <v>40040</v>
      </c>
      <c r="J98" s="16">
        <f>SUM(J99:J103)</f>
        <v>36617</v>
      </c>
      <c r="K98" s="16">
        <f>SUM(K99:K103)</f>
        <v>3423</v>
      </c>
      <c r="L98" s="16">
        <f aca="true" t="shared" si="27" ref="L98:L103">SUM(M98:N98)</f>
        <v>40838</v>
      </c>
      <c r="M98" s="16">
        <f>SUM(M99:M103)</f>
        <v>37968</v>
      </c>
      <c r="N98" s="16">
        <f>SUM(N99:N103)</f>
        <v>2870</v>
      </c>
    </row>
    <row r="99" spans="2:14" ht="13.5">
      <c r="B99" s="9" t="s">
        <v>68</v>
      </c>
      <c r="C99" s="16">
        <f t="shared" si="24"/>
        <v>3387</v>
      </c>
      <c r="D99" s="16">
        <v>3294</v>
      </c>
      <c r="E99" s="16">
        <v>93</v>
      </c>
      <c r="F99" s="16">
        <f t="shared" si="25"/>
        <v>15864</v>
      </c>
      <c r="G99" s="16">
        <v>16290</v>
      </c>
      <c r="H99" s="16">
        <v>-426</v>
      </c>
      <c r="I99" s="16">
        <f t="shared" si="26"/>
        <v>7837</v>
      </c>
      <c r="J99" s="16">
        <v>7988</v>
      </c>
      <c r="K99" s="16">
        <v>-151</v>
      </c>
      <c r="L99" s="16">
        <f t="shared" si="27"/>
        <v>8027</v>
      </c>
      <c r="M99" s="16">
        <v>8302</v>
      </c>
      <c r="N99" s="16">
        <v>-275</v>
      </c>
    </row>
    <row r="100" spans="2:14" ht="13.5">
      <c r="B100" s="9" t="s">
        <v>69</v>
      </c>
      <c r="C100" s="16">
        <f t="shared" si="24"/>
        <v>2109</v>
      </c>
      <c r="D100" s="16">
        <v>1804</v>
      </c>
      <c r="E100" s="16">
        <v>305</v>
      </c>
      <c r="F100" s="16">
        <f t="shared" si="25"/>
        <v>9138</v>
      </c>
      <c r="G100" s="16">
        <v>8496</v>
      </c>
      <c r="H100" s="16">
        <v>642</v>
      </c>
      <c r="I100" s="16">
        <f t="shared" si="26"/>
        <v>4490</v>
      </c>
      <c r="J100" s="16">
        <v>4158</v>
      </c>
      <c r="K100" s="16">
        <v>332</v>
      </c>
      <c r="L100" s="16">
        <f t="shared" si="27"/>
        <v>4648</v>
      </c>
      <c r="M100" s="16">
        <v>4338</v>
      </c>
      <c r="N100" s="16">
        <v>310</v>
      </c>
    </row>
    <row r="101" spans="2:14" ht="13.5" customHeight="1">
      <c r="B101" s="9" t="s">
        <v>70</v>
      </c>
      <c r="C101" s="16">
        <f t="shared" si="24"/>
        <v>2152</v>
      </c>
      <c r="D101" s="16">
        <v>1987</v>
      </c>
      <c r="E101" s="16">
        <v>165</v>
      </c>
      <c r="F101" s="16">
        <f t="shared" si="25"/>
        <v>9922</v>
      </c>
      <c r="G101" s="16">
        <v>9620</v>
      </c>
      <c r="H101" s="16">
        <v>302</v>
      </c>
      <c r="I101" s="16">
        <f t="shared" si="26"/>
        <v>4807</v>
      </c>
      <c r="J101" s="16">
        <v>4615</v>
      </c>
      <c r="K101" s="16">
        <v>192</v>
      </c>
      <c r="L101" s="16">
        <f t="shared" si="27"/>
        <v>5115</v>
      </c>
      <c r="M101" s="16">
        <v>5005</v>
      </c>
      <c r="N101" s="16">
        <v>110</v>
      </c>
    </row>
    <row r="102" spans="2:14" ht="13.5">
      <c r="B102" s="9" t="s">
        <v>71</v>
      </c>
      <c r="C102" s="16">
        <f t="shared" si="24"/>
        <v>7310</v>
      </c>
      <c r="D102" s="16">
        <v>5908</v>
      </c>
      <c r="E102" s="16">
        <v>1402</v>
      </c>
      <c r="F102" s="16">
        <f t="shared" si="25"/>
        <v>28142</v>
      </c>
      <c r="G102" s="16">
        <v>25149</v>
      </c>
      <c r="H102" s="16">
        <v>2993</v>
      </c>
      <c r="I102" s="16">
        <f t="shared" si="26"/>
        <v>14064</v>
      </c>
      <c r="J102" s="16">
        <v>12522</v>
      </c>
      <c r="K102" s="16">
        <v>1542</v>
      </c>
      <c r="L102" s="16">
        <f t="shared" si="27"/>
        <v>14078</v>
      </c>
      <c r="M102" s="16">
        <v>12627</v>
      </c>
      <c r="N102" s="16">
        <v>1451</v>
      </c>
    </row>
    <row r="103" spans="2:14" ht="13.5">
      <c r="B103" s="9" t="s">
        <v>143</v>
      </c>
      <c r="C103" s="16">
        <f t="shared" si="24"/>
        <v>4213</v>
      </c>
      <c r="D103" s="16">
        <v>3232</v>
      </c>
      <c r="E103" s="16">
        <v>981</v>
      </c>
      <c r="F103" s="16">
        <f t="shared" si="25"/>
        <v>17812</v>
      </c>
      <c r="G103" s="16">
        <v>15030</v>
      </c>
      <c r="H103" s="16">
        <v>2782</v>
      </c>
      <c r="I103" s="16">
        <f t="shared" si="26"/>
        <v>8842</v>
      </c>
      <c r="J103" s="16">
        <v>7334</v>
      </c>
      <c r="K103" s="16">
        <v>1508</v>
      </c>
      <c r="L103" s="16">
        <f t="shared" si="27"/>
        <v>8970</v>
      </c>
      <c r="M103" s="16">
        <v>7696</v>
      </c>
      <c r="N103" s="16">
        <v>1274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135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113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1969</v>
      </c>
      <c r="D7" s="15">
        <f t="shared" si="0"/>
        <v>1489</v>
      </c>
      <c r="E7" s="15">
        <f t="shared" si="0"/>
        <v>480</v>
      </c>
      <c r="F7" s="15">
        <f t="shared" si="0"/>
        <v>5132</v>
      </c>
      <c r="G7" s="15">
        <f t="shared" si="0"/>
        <v>4527</v>
      </c>
      <c r="H7" s="15">
        <f t="shared" si="0"/>
        <v>605</v>
      </c>
      <c r="I7" s="15">
        <f t="shared" si="0"/>
        <v>2514</v>
      </c>
      <c r="J7" s="15">
        <f t="shared" si="0"/>
        <v>867</v>
      </c>
      <c r="K7" s="15">
        <f t="shared" si="0"/>
        <v>1647</v>
      </c>
      <c r="L7" s="15">
        <f t="shared" si="0"/>
        <v>2252</v>
      </c>
      <c r="M7" s="19"/>
      <c r="N7" s="19"/>
    </row>
    <row r="8" spans="2:14" ht="13.5">
      <c r="B8" s="6" t="s">
        <v>75</v>
      </c>
      <c r="C8" s="15">
        <f aca="true" t="shared" si="1" ref="C8:L8">SUM(C11:C21)</f>
        <v>1400</v>
      </c>
      <c r="D8" s="15">
        <f t="shared" si="1"/>
        <v>1129</v>
      </c>
      <c r="E8" s="15">
        <f t="shared" si="1"/>
        <v>271</v>
      </c>
      <c r="F8" s="15">
        <f t="shared" si="1"/>
        <v>3155</v>
      </c>
      <c r="G8" s="15">
        <f t="shared" si="1"/>
        <v>3046</v>
      </c>
      <c r="H8" s="15">
        <f t="shared" si="1"/>
        <v>109</v>
      </c>
      <c r="I8" s="15">
        <f t="shared" si="1"/>
        <v>1628</v>
      </c>
      <c r="J8" s="15">
        <f t="shared" si="1"/>
        <v>520</v>
      </c>
      <c r="K8" s="15">
        <f t="shared" si="1"/>
        <v>1108</v>
      </c>
      <c r="L8" s="15">
        <f t="shared" si="1"/>
        <v>1217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569</v>
      </c>
      <c r="D9" s="15">
        <f t="shared" si="2"/>
        <v>360</v>
      </c>
      <c r="E9" s="15">
        <f t="shared" si="2"/>
        <v>209</v>
      </c>
      <c r="F9" s="15">
        <f t="shared" si="2"/>
        <v>1977</v>
      </c>
      <c r="G9" s="15">
        <f t="shared" si="2"/>
        <v>1481</v>
      </c>
      <c r="H9" s="15">
        <f t="shared" si="2"/>
        <v>496</v>
      </c>
      <c r="I9" s="15">
        <f t="shared" si="2"/>
        <v>886</v>
      </c>
      <c r="J9" s="15">
        <f t="shared" si="2"/>
        <v>347</v>
      </c>
      <c r="K9" s="15">
        <f t="shared" si="2"/>
        <v>539</v>
      </c>
      <c r="L9" s="15">
        <f t="shared" si="2"/>
        <v>1035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347</v>
      </c>
      <c r="D11" s="16">
        <v>236</v>
      </c>
      <c r="E11" s="16">
        <f aca="true" t="shared" si="3" ref="E11:E21">SUM(C11-D11)</f>
        <v>111</v>
      </c>
      <c r="F11" s="16">
        <v>764</v>
      </c>
      <c r="G11" s="16">
        <v>757</v>
      </c>
      <c r="H11" s="16">
        <f aca="true" t="shared" si="4" ref="H11:H21">SUM(F11-G11)</f>
        <v>7</v>
      </c>
      <c r="I11" s="16">
        <v>328</v>
      </c>
      <c r="J11" s="16">
        <v>103</v>
      </c>
      <c r="K11" s="16">
        <f aca="true" t="shared" si="5" ref="K11:K21">SUM(I11-J11)</f>
        <v>225</v>
      </c>
      <c r="L11" s="16">
        <f aca="true" t="shared" si="6" ref="L11:L21">SUM(H11,K11)</f>
        <v>232</v>
      </c>
      <c r="M11" s="19"/>
      <c r="N11" s="19"/>
    </row>
    <row r="12" spans="2:14" ht="13.5">
      <c r="B12" s="9" t="s">
        <v>4</v>
      </c>
      <c r="C12" s="16">
        <v>306</v>
      </c>
      <c r="D12" s="16">
        <v>301</v>
      </c>
      <c r="E12" s="16">
        <f t="shared" si="3"/>
        <v>5</v>
      </c>
      <c r="F12" s="16">
        <v>700</v>
      </c>
      <c r="G12" s="16">
        <v>699</v>
      </c>
      <c r="H12" s="16">
        <f t="shared" si="4"/>
        <v>1</v>
      </c>
      <c r="I12" s="16">
        <v>342</v>
      </c>
      <c r="J12" s="16">
        <v>105</v>
      </c>
      <c r="K12" s="16">
        <f t="shared" si="5"/>
        <v>237</v>
      </c>
      <c r="L12" s="16">
        <f t="shared" si="6"/>
        <v>238</v>
      </c>
      <c r="M12" s="19"/>
      <c r="N12" s="19"/>
    </row>
    <row r="13" spans="2:14" ht="13.5">
      <c r="B13" s="9" t="s">
        <v>5</v>
      </c>
      <c r="C13" s="16">
        <v>130</v>
      </c>
      <c r="D13" s="16">
        <v>77</v>
      </c>
      <c r="E13" s="16">
        <f t="shared" si="3"/>
        <v>53</v>
      </c>
      <c r="F13" s="16">
        <v>252</v>
      </c>
      <c r="G13" s="16">
        <v>276</v>
      </c>
      <c r="H13" s="16">
        <f t="shared" si="4"/>
        <v>-24</v>
      </c>
      <c r="I13" s="16">
        <v>192</v>
      </c>
      <c r="J13" s="16">
        <v>64</v>
      </c>
      <c r="K13" s="16">
        <f t="shared" si="5"/>
        <v>128</v>
      </c>
      <c r="L13" s="16">
        <f t="shared" si="6"/>
        <v>104</v>
      </c>
      <c r="M13" s="19"/>
      <c r="N13" s="19"/>
    </row>
    <row r="14" spans="2:14" ht="13.5">
      <c r="B14" s="9" t="s">
        <v>6</v>
      </c>
      <c r="C14" s="16">
        <v>102</v>
      </c>
      <c r="D14" s="16">
        <v>78</v>
      </c>
      <c r="E14" s="16">
        <f t="shared" si="3"/>
        <v>24</v>
      </c>
      <c r="F14" s="16">
        <v>246</v>
      </c>
      <c r="G14" s="16">
        <v>210</v>
      </c>
      <c r="H14" s="16">
        <f t="shared" si="4"/>
        <v>36</v>
      </c>
      <c r="I14" s="16">
        <v>155</v>
      </c>
      <c r="J14" s="16">
        <v>50</v>
      </c>
      <c r="K14" s="16">
        <f t="shared" si="5"/>
        <v>105</v>
      </c>
      <c r="L14" s="16">
        <f t="shared" si="6"/>
        <v>141</v>
      </c>
      <c r="M14" s="19"/>
      <c r="N14" s="19"/>
    </row>
    <row r="15" spans="2:14" ht="13.5">
      <c r="B15" s="9" t="s">
        <v>7</v>
      </c>
      <c r="C15" s="16">
        <v>253</v>
      </c>
      <c r="D15" s="16">
        <v>196</v>
      </c>
      <c r="E15" s="16">
        <f t="shared" si="3"/>
        <v>57</v>
      </c>
      <c r="F15" s="16">
        <v>398</v>
      </c>
      <c r="G15" s="16">
        <v>298</v>
      </c>
      <c r="H15" s="16">
        <f t="shared" si="4"/>
        <v>100</v>
      </c>
      <c r="I15" s="16">
        <v>163</v>
      </c>
      <c r="J15" s="16">
        <v>46</v>
      </c>
      <c r="K15" s="16">
        <f t="shared" si="5"/>
        <v>117</v>
      </c>
      <c r="L15" s="16">
        <f t="shared" si="6"/>
        <v>217</v>
      </c>
      <c r="M15" s="19"/>
      <c r="N15" s="19"/>
    </row>
    <row r="16" spans="2:14" ht="13.5">
      <c r="B16" s="9" t="s">
        <v>8</v>
      </c>
      <c r="C16" s="16">
        <v>31</v>
      </c>
      <c r="D16" s="16">
        <v>43</v>
      </c>
      <c r="E16" s="16">
        <f t="shared" si="3"/>
        <v>-12</v>
      </c>
      <c r="F16" s="16">
        <v>112</v>
      </c>
      <c r="G16" s="16">
        <v>146</v>
      </c>
      <c r="H16" s="16">
        <f t="shared" si="4"/>
        <v>-34</v>
      </c>
      <c r="I16" s="16">
        <v>60</v>
      </c>
      <c r="J16" s="16">
        <v>21</v>
      </c>
      <c r="K16" s="16">
        <f t="shared" si="5"/>
        <v>39</v>
      </c>
      <c r="L16" s="16">
        <f t="shared" si="6"/>
        <v>5</v>
      </c>
      <c r="M16" s="19"/>
      <c r="N16" s="19"/>
    </row>
    <row r="17" spans="2:14" ht="13.5">
      <c r="B17" s="9" t="s">
        <v>9</v>
      </c>
      <c r="C17" s="16">
        <v>68</v>
      </c>
      <c r="D17" s="16">
        <v>62</v>
      </c>
      <c r="E17" s="16">
        <f t="shared" si="3"/>
        <v>6</v>
      </c>
      <c r="F17" s="16">
        <v>189</v>
      </c>
      <c r="G17" s="16">
        <v>174</v>
      </c>
      <c r="H17" s="16">
        <f t="shared" si="4"/>
        <v>15</v>
      </c>
      <c r="I17" s="16">
        <v>116</v>
      </c>
      <c r="J17" s="16">
        <v>28</v>
      </c>
      <c r="K17" s="16">
        <f t="shared" si="5"/>
        <v>88</v>
      </c>
      <c r="L17" s="16">
        <f t="shared" si="6"/>
        <v>103</v>
      </c>
      <c r="M17" s="19"/>
      <c r="N17" s="19"/>
    </row>
    <row r="18" spans="2:14" ht="13.5">
      <c r="B18" s="9" t="s">
        <v>10</v>
      </c>
      <c r="C18" s="16">
        <v>48</v>
      </c>
      <c r="D18" s="16">
        <v>53</v>
      </c>
      <c r="E18" s="16">
        <f t="shared" si="3"/>
        <v>-5</v>
      </c>
      <c r="F18" s="16">
        <v>166</v>
      </c>
      <c r="G18" s="16">
        <v>163</v>
      </c>
      <c r="H18" s="16">
        <f t="shared" si="4"/>
        <v>3</v>
      </c>
      <c r="I18" s="16">
        <v>78</v>
      </c>
      <c r="J18" s="16">
        <v>22</v>
      </c>
      <c r="K18" s="16">
        <f t="shared" si="5"/>
        <v>56</v>
      </c>
      <c r="L18" s="16">
        <f t="shared" si="6"/>
        <v>59</v>
      </c>
      <c r="M18" s="19"/>
      <c r="N18" s="19"/>
    </row>
    <row r="19" spans="2:14" ht="13.5">
      <c r="B19" s="9" t="s">
        <v>11</v>
      </c>
      <c r="C19" s="16">
        <v>49</v>
      </c>
      <c r="D19" s="16">
        <v>42</v>
      </c>
      <c r="E19" s="16">
        <f t="shared" si="3"/>
        <v>7</v>
      </c>
      <c r="F19" s="16">
        <v>132</v>
      </c>
      <c r="G19" s="16">
        <v>137</v>
      </c>
      <c r="H19" s="16">
        <f t="shared" si="4"/>
        <v>-5</v>
      </c>
      <c r="I19" s="16">
        <v>74</v>
      </c>
      <c r="J19" s="16">
        <v>26</v>
      </c>
      <c r="K19" s="16">
        <f t="shared" si="5"/>
        <v>48</v>
      </c>
      <c r="L19" s="16">
        <f t="shared" si="6"/>
        <v>43</v>
      </c>
      <c r="M19" s="19"/>
      <c r="N19" s="19"/>
    </row>
    <row r="20" spans="2:14" ht="13.5">
      <c r="B20" s="9" t="s">
        <v>12</v>
      </c>
      <c r="C20" s="16">
        <v>31</v>
      </c>
      <c r="D20" s="16">
        <v>16</v>
      </c>
      <c r="E20" s="16">
        <f t="shared" si="3"/>
        <v>15</v>
      </c>
      <c r="F20" s="16">
        <v>97</v>
      </c>
      <c r="G20" s="16">
        <v>87</v>
      </c>
      <c r="H20" s="16">
        <f t="shared" si="4"/>
        <v>10</v>
      </c>
      <c r="I20" s="16">
        <v>71</v>
      </c>
      <c r="J20" s="16">
        <v>31</v>
      </c>
      <c r="K20" s="16">
        <f t="shared" si="5"/>
        <v>40</v>
      </c>
      <c r="L20" s="16">
        <f t="shared" si="6"/>
        <v>50</v>
      </c>
      <c r="M20" s="19"/>
      <c r="N20" s="19"/>
    </row>
    <row r="21" spans="2:14" ht="13.5">
      <c r="B21" s="9" t="s">
        <v>86</v>
      </c>
      <c r="C21" s="16">
        <v>35</v>
      </c>
      <c r="D21" s="16">
        <v>25</v>
      </c>
      <c r="E21" s="16">
        <f t="shared" si="3"/>
        <v>10</v>
      </c>
      <c r="F21" s="16">
        <v>99</v>
      </c>
      <c r="G21" s="16">
        <v>99</v>
      </c>
      <c r="H21" s="16">
        <f t="shared" si="4"/>
        <v>0</v>
      </c>
      <c r="I21" s="16">
        <v>49</v>
      </c>
      <c r="J21" s="16">
        <v>24</v>
      </c>
      <c r="K21" s="16">
        <f t="shared" si="5"/>
        <v>25</v>
      </c>
      <c r="L21" s="16">
        <f t="shared" si="6"/>
        <v>25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56</v>
      </c>
      <c r="D23" s="16">
        <f>SUM(D24:D32)</f>
        <v>43</v>
      </c>
      <c r="E23" s="16">
        <f aca="true" t="shared" si="7" ref="E23:E32">SUM(C23-D23)</f>
        <v>13</v>
      </c>
      <c r="F23" s="16">
        <f>SUM(F24:F32)</f>
        <v>236</v>
      </c>
      <c r="G23" s="16">
        <f>SUM(G24:G32)</f>
        <v>166</v>
      </c>
      <c r="H23" s="16">
        <f aca="true" t="shared" si="8" ref="H23:H32">SUM(F23-G23)</f>
        <v>70</v>
      </c>
      <c r="I23" s="16">
        <f>SUM(I24:I32)</f>
        <v>98</v>
      </c>
      <c r="J23" s="16">
        <f>SUM(J24:J32)</f>
        <v>42</v>
      </c>
      <c r="K23" s="16">
        <f aca="true" t="shared" si="9" ref="K23:K32">SUM(I23-J23)</f>
        <v>56</v>
      </c>
      <c r="L23" s="16">
        <f aca="true" t="shared" si="10" ref="L23:L32">SUM(H23,K23)</f>
        <v>126</v>
      </c>
      <c r="M23" s="19"/>
      <c r="N23" s="19"/>
    </row>
    <row r="24" spans="2:14" ht="13.5">
      <c r="B24" s="9" t="s">
        <v>14</v>
      </c>
      <c r="C24" s="16">
        <v>2</v>
      </c>
      <c r="D24" s="16">
        <v>2</v>
      </c>
      <c r="E24" s="16">
        <f t="shared" si="7"/>
        <v>0</v>
      </c>
      <c r="F24" s="16">
        <v>16</v>
      </c>
      <c r="G24" s="16">
        <v>13</v>
      </c>
      <c r="H24" s="16">
        <f t="shared" si="8"/>
        <v>3</v>
      </c>
      <c r="I24" s="16">
        <v>12</v>
      </c>
      <c r="J24" s="16">
        <v>4</v>
      </c>
      <c r="K24" s="16">
        <f t="shared" si="9"/>
        <v>8</v>
      </c>
      <c r="L24" s="16">
        <f t="shared" si="10"/>
        <v>11</v>
      </c>
      <c r="M24" s="19"/>
      <c r="N24" s="19"/>
    </row>
    <row r="25" spans="2:14" ht="13.5">
      <c r="B25" s="9" t="s">
        <v>15</v>
      </c>
      <c r="C25" s="16">
        <v>5</v>
      </c>
      <c r="D25" s="16">
        <v>2</v>
      </c>
      <c r="E25" s="16">
        <f t="shared" si="7"/>
        <v>3</v>
      </c>
      <c r="F25" s="16">
        <v>31</v>
      </c>
      <c r="G25" s="16">
        <v>21</v>
      </c>
      <c r="H25" s="16">
        <f t="shared" si="8"/>
        <v>10</v>
      </c>
      <c r="I25" s="16">
        <v>14</v>
      </c>
      <c r="J25" s="16">
        <v>5</v>
      </c>
      <c r="K25" s="16">
        <f t="shared" si="9"/>
        <v>9</v>
      </c>
      <c r="L25" s="16">
        <f t="shared" si="10"/>
        <v>19</v>
      </c>
      <c r="M25" s="19"/>
      <c r="N25" s="19"/>
    </row>
    <row r="26" spans="2:14" ht="12.75" customHeight="1">
      <c r="B26" s="9" t="s">
        <v>16</v>
      </c>
      <c r="C26" s="16">
        <v>14</v>
      </c>
      <c r="D26" s="16">
        <v>7</v>
      </c>
      <c r="E26" s="16">
        <f t="shared" si="7"/>
        <v>7</v>
      </c>
      <c r="F26" s="16">
        <v>62</v>
      </c>
      <c r="G26" s="16">
        <v>23</v>
      </c>
      <c r="H26" s="16">
        <f t="shared" si="8"/>
        <v>39</v>
      </c>
      <c r="I26" s="16">
        <v>15</v>
      </c>
      <c r="J26" s="16">
        <v>7</v>
      </c>
      <c r="K26" s="16">
        <f t="shared" si="9"/>
        <v>8</v>
      </c>
      <c r="L26" s="16">
        <f t="shared" si="10"/>
        <v>47</v>
      </c>
      <c r="M26" s="19"/>
      <c r="N26" s="19"/>
    </row>
    <row r="27" spans="2:14" ht="13.5">
      <c r="B27" s="9" t="s">
        <v>17</v>
      </c>
      <c r="C27" s="16">
        <v>8</v>
      </c>
      <c r="D27" s="16">
        <v>4</v>
      </c>
      <c r="E27" s="16">
        <f t="shared" si="7"/>
        <v>4</v>
      </c>
      <c r="F27" s="16">
        <v>38</v>
      </c>
      <c r="G27" s="16">
        <v>18</v>
      </c>
      <c r="H27" s="16">
        <f t="shared" si="8"/>
        <v>20</v>
      </c>
      <c r="I27" s="16">
        <v>15</v>
      </c>
      <c r="J27" s="16">
        <v>13</v>
      </c>
      <c r="K27" s="16">
        <f t="shared" si="9"/>
        <v>2</v>
      </c>
      <c r="L27" s="16">
        <f t="shared" si="10"/>
        <v>22</v>
      </c>
      <c r="M27" s="19"/>
      <c r="N27" s="19"/>
    </row>
    <row r="28" spans="2:14" ht="13.5">
      <c r="B28" s="9" t="s">
        <v>18</v>
      </c>
      <c r="C28" s="16">
        <v>2</v>
      </c>
      <c r="D28" s="16">
        <v>4</v>
      </c>
      <c r="E28" s="16">
        <f t="shared" si="7"/>
        <v>-2</v>
      </c>
      <c r="F28" s="16">
        <v>25</v>
      </c>
      <c r="G28" s="16">
        <v>22</v>
      </c>
      <c r="H28" s="16">
        <f t="shared" si="8"/>
        <v>3</v>
      </c>
      <c r="I28" s="16">
        <v>6</v>
      </c>
      <c r="J28" s="16">
        <v>1</v>
      </c>
      <c r="K28" s="16">
        <f t="shared" si="9"/>
        <v>5</v>
      </c>
      <c r="L28" s="16">
        <f t="shared" si="10"/>
        <v>8</v>
      </c>
      <c r="M28" s="19"/>
      <c r="N28" s="19"/>
    </row>
    <row r="29" spans="2:14" ht="13.5">
      <c r="B29" s="9" t="s">
        <v>19</v>
      </c>
      <c r="C29" s="16">
        <v>4</v>
      </c>
      <c r="D29" s="16">
        <v>1</v>
      </c>
      <c r="E29" s="16">
        <f t="shared" si="7"/>
        <v>3</v>
      </c>
      <c r="F29" s="16">
        <v>19</v>
      </c>
      <c r="G29" s="16">
        <v>14</v>
      </c>
      <c r="H29" s="16">
        <f t="shared" si="8"/>
        <v>5</v>
      </c>
      <c r="I29" s="16">
        <v>13</v>
      </c>
      <c r="J29" s="16">
        <v>2</v>
      </c>
      <c r="K29" s="16">
        <f t="shared" si="9"/>
        <v>11</v>
      </c>
      <c r="L29" s="16">
        <f t="shared" si="10"/>
        <v>16</v>
      </c>
      <c r="M29" s="19"/>
      <c r="N29" s="19"/>
    </row>
    <row r="30" spans="2:14" ht="12.75" customHeight="1">
      <c r="B30" s="9" t="s">
        <v>20</v>
      </c>
      <c r="C30" s="16">
        <v>17</v>
      </c>
      <c r="D30" s="16">
        <v>18</v>
      </c>
      <c r="E30" s="16">
        <f t="shared" si="7"/>
        <v>-1</v>
      </c>
      <c r="F30" s="16">
        <v>27</v>
      </c>
      <c r="G30" s="16">
        <v>20</v>
      </c>
      <c r="H30" s="16">
        <f t="shared" si="8"/>
        <v>7</v>
      </c>
      <c r="I30" s="16">
        <v>13</v>
      </c>
      <c r="J30" s="16">
        <v>4</v>
      </c>
      <c r="K30" s="16">
        <f t="shared" si="9"/>
        <v>9</v>
      </c>
      <c r="L30" s="16">
        <f t="shared" si="10"/>
        <v>16</v>
      </c>
      <c r="M30" s="19"/>
      <c r="N30" s="19"/>
    </row>
    <row r="31" spans="2:14" ht="13.5" customHeight="1">
      <c r="B31" s="9" t="s">
        <v>21</v>
      </c>
      <c r="C31" s="16">
        <v>2</v>
      </c>
      <c r="D31" s="16">
        <v>0</v>
      </c>
      <c r="E31" s="16">
        <f t="shared" si="7"/>
        <v>2</v>
      </c>
      <c r="F31" s="16">
        <v>8</v>
      </c>
      <c r="G31" s="16">
        <v>19</v>
      </c>
      <c r="H31" s="16">
        <f t="shared" si="8"/>
        <v>-11</v>
      </c>
      <c r="I31" s="16">
        <v>5</v>
      </c>
      <c r="J31" s="16">
        <v>3</v>
      </c>
      <c r="K31" s="16">
        <f t="shared" si="9"/>
        <v>2</v>
      </c>
      <c r="L31" s="16">
        <f t="shared" si="10"/>
        <v>-9</v>
      </c>
      <c r="M31" s="19"/>
      <c r="N31" s="19"/>
    </row>
    <row r="32" spans="2:14" ht="13.5">
      <c r="B32" s="9" t="s">
        <v>82</v>
      </c>
      <c r="C32" s="16">
        <v>2</v>
      </c>
      <c r="D32" s="16">
        <v>5</v>
      </c>
      <c r="E32" s="16">
        <f t="shared" si="7"/>
        <v>-3</v>
      </c>
      <c r="F32" s="16">
        <v>10</v>
      </c>
      <c r="G32" s="16">
        <v>16</v>
      </c>
      <c r="H32" s="16">
        <f t="shared" si="8"/>
        <v>-6</v>
      </c>
      <c r="I32" s="16">
        <v>5</v>
      </c>
      <c r="J32" s="16">
        <v>3</v>
      </c>
      <c r="K32" s="16">
        <f t="shared" si="9"/>
        <v>2</v>
      </c>
      <c r="L32" s="16">
        <f t="shared" si="10"/>
        <v>-4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77</v>
      </c>
      <c r="D34" s="16">
        <f>SUM(D35:D38)</f>
        <v>43</v>
      </c>
      <c r="E34" s="16">
        <f>SUM(C34-D34)</f>
        <v>34</v>
      </c>
      <c r="F34" s="16">
        <f>SUM(F35:F38)</f>
        <v>221</v>
      </c>
      <c r="G34" s="16">
        <f>SUM(G35:G38)</f>
        <v>124</v>
      </c>
      <c r="H34" s="16">
        <f>SUM(F34-G34)</f>
        <v>97</v>
      </c>
      <c r="I34" s="16">
        <f>SUM(I35:I38)</f>
        <v>76</v>
      </c>
      <c r="J34" s="16">
        <f>SUM(J35:J38)</f>
        <v>27</v>
      </c>
      <c r="K34" s="16">
        <f>SUM(I34-J34)</f>
        <v>49</v>
      </c>
      <c r="L34" s="16">
        <f>SUM(H34,K34)</f>
        <v>146</v>
      </c>
      <c r="M34" s="19"/>
      <c r="N34" s="19"/>
    </row>
    <row r="35" spans="2:14" ht="13.5">
      <c r="B35" s="9" t="s">
        <v>23</v>
      </c>
      <c r="C35" s="16">
        <v>18</v>
      </c>
      <c r="D35" s="16">
        <v>10</v>
      </c>
      <c r="E35" s="16">
        <f>SUM(C35-D35)</f>
        <v>8</v>
      </c>
      <c r="F35" s="16">
        <v>66</v>
      </c>
      <c r="G35" s="16">
        <v>17</v>
      </c>
      <c r="H35" s="16">
        <f>SUM(F35-G35)</f>
        <v>49</v>
      </c>
      <c r="I35" s="16">
        <v>20</v>
      </c>
      <c r="J35" s="16">
        <v>11</v>
      </c>
      <c r="K35" s="16">
        <f>SUM(I35-J35)</f>
        <v>9</v>
      </c>
      <c r="L35" s="16">
        <f>SUM(H35,K35)</f>
        <v>58</v>
      </c>
      <c r="M35" s="19"/>
      <c r="N35" s="19"/>
    </row>
    <row r="36" spans="2:14" ht="13.5">
      <c r="B36" s="9" t="s">
        <v>24</v>
      </c>
      <c r="C36" s="16">
        <v>4</v>
      </c>
      <c r="D36" s="16">
        <v>1</v>
      </c>
      <c r="E36" s="16">
        <f>SUM(C36-D36)</f>
        <v>3</v>
      </c>
      <c r="F36" s="16">
        <v>7</v>
      </c>
      <c r="G36" s="16">
        <v>8</v>
      </c>
      <c r="H36" s="16">
        <f>SUM(F36-G36)</f>
        <v>-1</v>
      </c>
      <c r="I36" s="16">
        <v>4</v>
      </c>
      <c r="J36" s="16">
        <v>2</v>
      </c>
      <c r="K36" s="16">
        <f>SUM(I36-J36)</f>
        <v>2</v>
      </c>
      <c r="L36" s="16">
        <f>SUM(H36,K36)</f>
        <v>1</v>
      </c>
      <c r="M36" s="19"/>
      <c r="N36" s="19"/>
    </row>
    <row r="37" spans="2:14" ht="13.5">
      <c r="B37" s="9" t="s">
        <v>25</v>
      </c>
      <c r="C37" s="16">
        <v>6</v>
      </c>
      <c r="D37" s="16">
        <v>6</v>
      </c>
      <c r="E37" s="16">
        <f>SUM(C37-D37)</f>
        <v>0</v>
      </c>
      <c r="F37" s="16">
        <v>30</v>
      </c>
      <c r="G37" s="16">
        <v>39</v>
      </c>
      <c r="H37" s="16">
        <f>SUM(F37-G37)</f>
        <v>-9</v>
      </c>
      <c r="I37" s="16">
        <v>24</v>
      </c>
      <c r="J37" s="16">
        <v>5</v>
      </c>
      <c r="K37" s="16">
        <f>SUM(I37-J37)</f>
        <v>19</v>
      </c>
      <c r="L37" s="16">
        <f>SUM(H37,K37)</f>
        <v>10</v>
      </c>
      <c r="M37" s="19"/>
      <c r="N37" s="19"/>
    </row>
    <row r="38" spans="2:14" ht="13.5">
      <c r="B38" s="9" t="s">
        <v>26</v>
      </c>
      <c r="C38" s="16">
        <v>49</v>
      </c>
      <c r="D38" s="16">
        <v>26</v>
      </c>
      <c r="E38" s="16">
        <f>SUM(C38-D38)</f>
        <v>23</v>
      </c>
      <c r="F38" s="16">
        <v>118</v>
      </c>
      <c r="G38" s="16">
        <v>60</v>
      </c>
      <c r="H38" s="16">
        <f>SUM(F38-G38)</f>
        <v>58</v>
      </c>
      <c r="I38" s="16">
        <v>28</v>
      </c>
      <c r="J38" s="16">
        <v>9</v>
      </c>
      <c r="K38" s="16">
        <f>SUM(I38-J38)</f>
        <v>19</v>
      </c>
      <c r="L38" s="16">
        <f>SUM(H38,K38)</f>
        <v>77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33</v>
      </c>
      <c r="D40" s="16">
        <f>SUM(D41:D45)</f>
        <v>23</v>
      </c>
      <c r="E40" s="16">
        <f aca="true" t="shared" si="11" ref="E40:E45">SUM(C40-D40)</f>
        <v>10</v>
      </c>
      <c r="F40" s="16">
        <f>SUM(F41:F45)</f>
        <v>139</v>
      </c>
      <c r="G40" s="16">
        <f>SUM(G41:G45)</f>
        <v>110</v>
      </c>
      <c r="H40" s="16">
        <f aca="true" t="shared" si="12" ref="H40:H45">SUM(F40-G40)</f>
        <v>29</v>
      </c>
      <c r="I40" s="16">
        <f>SUM(I41:I45)</f>
        <v>54</v>
      </c>
      <c r="J40" s="16">
        <f>SUM(J41:J45)</f>
        <v>18</v>
      </c>
      <c r="K40" s="16">
        <f aca="true" t="shared" si="13" ref="K40:K45">SUM(I40-J40)</f>
        <v>36</v>
      </c>
      <c r="L40" s="16">
        <f aca="true" t="shared" si="14" ref="L40:L45">SUM(H40,K40)</f>
        <v>65</v>
      </c>
      <c r="M40" s="19"/>
      <c r="N40" s="19"/>
    </row>
    <row r="41" spans="2:14" ht="13.5">
      <c r="B41" s="9" t="s">
        <v>77</v>
      </c>
      <c r="C41" s="16">
        <v>5</v>
      </c>
      <c r="D41" s="16">
        <v>3</v>
      </c>
      <c r="E41" s="16">
        <f t="shared" si="11"/>
        <v>2</v>
      </c>
      <c r="F41" s="16">
        <v>24</v>
      </c>
      <c r="G41" s="16">
        <v>22</v>
      </c>
      <c r="H41" s="16">
        <f t="shared" si="12"/>
        <v>2</v>
      </c>
      <c r="I41" s="16">
        <v>12</v>
      </c>
      <c r="J41" s="16">
        <v>7</v>
      </c>
      <c r="K41" s="16">
        <f t="shared" si="13"/>
        <v>5</v>
      </c>
      <c r="L41" s="16">
        <f t="shared" si="14"/>
        <v>7</v>
      </c>
      <c r="M41" s="19"/>
      <c r="N41" s="19"/>
    </row>
    <row r="42" spans="2:14" ht="13.5" customHeight="1">
      <c r="B42" s="9" t="s">
        <v>28</v>
      </c>
      <c r="C42" s="16">
        <v>1</v>
      </c>
      <c r="D42" s="16">
        <v>3</v>
      </c>
      <c r="E42" s="16">
        <f t="shared" si="11"/>
        <v>-2</v>
      </c>
      <c r="F42" s="16">
        <v>3</v>
      </c>
      <c r="G42" s="16">
        <v>1</v>
      </c>
      <c r="H42" s="16">
        <f t="shared" si="12"/>
        <v>2</v>
      </c>
      <c r="I42" s="16">
        <v>5</v>
      </c>
      <c r="J42" s="16">
        <v>1</v>
      </c>
      <c r="K42" s="16">
        <f t="shared" si="13"/>
        <v>4</v>
      </c>
      <c r="L42" s="16">
        <f t="shared" si="14"/>
        <v>6</v>
      </c>
      <c r="M42" s="19"/>
      <c r="N42" s="19"/>
    </row>
    <row r="43" spans="2:14" ht="13.5" customHeight="1">
      <c r="B43" s="9" t="s">
        <v>29</v>
      </c>
      <c r="C43" s="16">
        <v>9</v>
      </c>
      <c r="D43" s="16">
        <v>7</v>
      </c>
      <c r="E43" s="16">
        <f t="shared" si="11"/>
        <v>2</v>
      </c>
      <c r="F43" s="16">
        <v>21</v>
      </c>
      <c r="G43" s="16">
        <v>17</v>
      </c>
      <c r="H43" s="16">
        <f t="shared" si="12"/>
        <v>4</v>
      </c>
      <c r="I43" s="16">
        <v>8</v>
      </c>
      <c r="J43" s="16">
        <v>0</v>
      </c>
      <c r="K43" s="16">
        <f t="shared" si="13"/>
        <v>8</v>
      </c>
      <c r="L43" s="16">
        <f t="shared" si="14"/>
        <v>12</v>
      </c>
      <c r="M43" s="19"/>
      <c r="N43" s="19"/>
    </row>
    <row r="44" spans="2:14" ht="13.5">
      <c r="B44" s="9" t="s">
        <v>87</v>
      </c>
      <c r="C44" s="16">
        <v>14</v>
      </c>
      <c r="D44" s="16">
        <v>4</v>
      </c>
      <c r="E44" s="16">
        <f t="shared" si="11"/>
        <v>10</v>
      </c>
      <c r="F44" s="16">
        <v>76</v>
      </c>
      <c r="G44" s="16">
        <v>43</v>
      </c>
      <c r="H44" s="16">
        <f t="shared" si="12"/>
        <v>33</v>
      </c>
      <c r="I44" s="16">
        <v>18</v>
      </c>
      <c r="J44" s="16">
        <v>5</v>
      </c>
      <c r="K44" s="16">
        <f t="shared" si="13"/>
        <v>13</v>
      </c>
      <c r="L44" s="16">
        <f t="shared" si="14"/>
        <v>46</v>
      </c>
      <c r="M44" s="19"/>
      <c r="N44" s="19"/>
    </row>
    <row r="45" spans="2:14" ht="13.5">
      <c r="B45" s="9" t="s">
        <v>30</v>
      </c>
      <c r="C45" s="16">
        <v>4</v>
      </c>
      <c r="D45" s="16">
        <v>6</v>
      </c>
      <c r="E45" s="16">
        <f t="shared" si="11"/>
        <v>-2</v>
      </c>
      <c r="F45" s="16">
        <v>15</v>
      </c>
      <c r="G45" s="16">
        <v>27</v>
      </c>
      <c r="H45" s="16">
        <f t="shared" si="12"/>
        <v>-12</v>
      </c>
      <c r="I45" s="16">
        <v>11</v>
      </c>
      <c r="J45" s="16">
        <v>5</v>
      </c>
      <c r="K45" s="16">
        <f t="shared" si="13"/>
        <v>6</v>
      </c>
      <c r="L45" s="16">
        <f t="shared" si="14"/>
        <v>-6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39</v>
      </c>
      <c r="D47" s="16">
        <f>SUM(D48:D53)</f>
        <v>35</v>
      </c>
      <c r="E47" s="16">
        <f aca="true" t="shared" si="15" ref="E47:E53">SUM(C47-D47)</f>
        <v>4</v>
      </c>
      <c r="F47" s="16">
        <f>SUM(F48:F53)</f>
        <v>150</v>
      </c>
      <c r="G47" s="16">
        <f>SUM(G48:G53)</f>
        <v>136</v>
      </c>
      <c r="H47" s="16">
        <f aca="true" t="shared" si="16" ref="H47:H53">SUM(F47-G47)</f>
        <v>14</v>
      </c>
      <c r="I47" s="16">
        <f>SUM(I48:I53)</f>
        <v>73</v>
      </c>
      <c r="J47" s="16">
        <f>SUM(J48:J53)</f>
        <v>30</v>
      </c>
      <c r="K47" s="16">
        <f aca="true" t="shared" si="17" ref="K47:K53">SUM(I47-J47)</f>
        <v>43</v>
      </c>
      <c r="L47" s="16">
        <f aca="true" t="shared" si="18" ref="L47:L53">SUM(H47,K47)</f>
        <v>57</v>
      </c>
      <c r="M47" s="19"/>
      <c r="N47" s="19"/>
    </row>
    <row r="48" spans="2:14" ht="13.5">
      <c r="B48" s="9" t="s">
        <v>32</v>
      </c>
      <c r="C48" s="16">
        <v>23</v>
      </c>
      <c r="D48" s="16">
        <v>24</v>
      </c>
      <c r="E48" s="16">
        <f t="shared" si="15"/>
        <v>-1</v>
      </c>
      <c r="F48" s="16">
        <v>56</v>
      </c>
      <c r="G48" s="16">
        <v>65</v>
      </c>
      <c r="H48" s="16">
        <f t="shared" si="16"/>
        <v>-9</v>
      </c>
      <c r="I48" s="16">
        <v>22</v>
      </c>
      <c r="J48" s="16">
        <v>9</v>
      </c>
      <c r="K48" s="16">
        <f t="shared" si="17"/>
        <v>13</v>
      </c>
      <c r="L48" s="16">
        <f t="shared" si="18"/>
        <v>4</v>
      </c>
      <c r="M48" s="19"/>
      <c r="N48" s="19"/>
    </row>
    <row r="49" spans="2:14" ht="13.5">
      <c r="B49" s="9" t="s">
        <v>33</v>
      </c>
      <c r="C49" s="16">
        <v>8</v>
      </c>
      <c r="D49" s="16">
        <v>5</v>
      </c>
      <c r="E49" s="16">
        <f t="shared" si="15"/>
        <v>3</v>
      </c>
      <c r="F49" s="16">
        <v>32</v>
      </c>
      <c r="G49" s="16">
        <v>23</v>
      </c>
      <c r="H49" s="16">
        <f t="shared" si="16"/>
        <v>9</v>
      </c>
      <c r="I49" s="16">
        <v>16</v>
      </c>
      <c r="J49" s="16">
        <v>6</v>
      </c>
      <c r="K49" s="16">
        <f t="shared" si="17"/>
        <v>10</v>
      </c>
      <c r="L49" s="16">
        <f t="shared" si="18"/>
        <v>19</v>
      </c>
      <c r="M49" s="19"/>
      <c r="N49" s="19"/>
    </row>
    <row r="50" spans="2:14" ht="13.5">
      <c r="B50" s="9" t="s">
        <v>34</v>
      </c>
      <c r="C50" s="16">
        <v>6</v>
      </c>
      <c r="D50" s="16">
        <v>4</v>
      </c>
      <c r="E50" s="16">
        <f t="shared" si="15"/>
        <v>2</v>
      </c>
      <c r="F50" s="16">
        <v>48</v>
      </c>
      <c r="G50" s="16">
        <v>29</v>
      </c>
      <c r="H50" s="16">
        <f t="shared" si="16"/>
        <v>19</v>
      </c>
      <c r="I50" s="16">
        <v>31</v>
      </c>
      <c r="J50" s="16">
        <v>12</v>
      </c>
      <c r="K50" s="16">
        <f t="shared" si="17"/>
        <v>19</v>
      </c>
      <c r="L50" s="16">
        <f t="shared" si="18"/>
        <v>38</v>
      </c>
      <c r="M50" s="19"/>
      <c r="N50" s="19"/>
    </row>
    <row r="51" spans="2:14" ht="13.5">
      <c r="B51" s="9" t="s">
        <v>35</v>
      </c>
      <c r="C51" s="16">
        <v>2</v>
      </c>
      <c r="D51" s="16">
        <v>0</v>
      </c>
      <c r="E51" s="16">
        <f t="shared" si="15"/>
        <v>2</v>
      </c>
      <c r="F51" s="16">
        <v>8</v>
      </c>
      <c r="G51" s="16">
        <v>9</v>
      </c>
      <c r="H51" s="16">
        <f t="shared" si="16"/>
        <v>-1</v>
      </c>
      <c r="I51" s="16">
        <v>3</v>
      </c>
      <c r="J51" s="16">
        <v>2</v>
      </c>
      <c r="K51" s="16">
        <f t="shared" si="17"/>
        <v>1</v>
      </c>
      <c r="L51" s="16">
        <f t="shared" si="18"/>
        <v>0</v>
      </c>
      <c r="M51" s="19"/>
      <c r="N51" s="19"/>
    </row>
    <row r="52" spans="2:14" ht="13.5">
      <c r="B52" s="9" t="s">
        <v>36</v>
      </c>
      <c r="C52" s="16">
        <v>0</v>
      </c>
      <c r="D52" s="16">
        <v>2</v>
      </c>
      <c r="E52" s="16">
        <f t="shared" si="15"/>
        <v>-2</v>
      </c>
      <c r="F52" s="16">
        <v>4</v>
      </c>
      <c r="G52" s="16">
        <v>4</v>
      </c>
      <c r="H52" s="16">
        <f t="shared" si="16"/>
        <v>0</v>
      </c>
      <c r="I52" s="16">
        <v>0</v>
      </c>
      <c r="J52" s="16">
        <v>1</v>
      </c>
      <c r="K52" s="16">
        <f t="shared" si="17"/>
        <v>-1</v>
      </c>
      <c r="L52" s="16">
        <f t="shared" si="18"/>
        <v>-1</v>
      </c>
      <c r="M52" s="19"/>
      <c r="N52" s="19"/>
    </row>
    <row r="53" spans="2:14" ht="13.5">
      <c r="B53" s="9" t="s">
        <v>37</v>
      </c>
      <c r="C53" s="16">
        <v>0</v>
      </c>
      <c r="D53" s="16">
        <v>0</v>
      </c>
      <c r="E53" s="16">
        <f t="shared" si="15"/>
        <v>0</v>
      </c>
      <c r="F53" s="16">
        <v>2</v>
      </c>
      <c r="G53" s="16">
        <v>6</v>
      </c>
      <c r="H53" s="16">
        <f t="shared" si="16"/>
        <v>-4</v>
      </c>
      <c r="I53" s="16">
        <v>1</v>
      </c>
      <c r="J53" s="16">
        <v>0</v>
      </c>
      <c r="K53" s="16">
        <f t="shared" si="17"/>
        <v>1</v>
      </c>
      <c r="L53" s="16">
        <f t="shared" si="18"/>
        <v>-3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13</v>
      </c>
      <c r="D55" s="16">
        <f>SUM(D56:D59)</f>
        <v>10</v>
      </c>
      <c r="E55" s="16">
        <f>SUM(C55-D55)</f>
        <v>3</v>
      </c>
      <c r="F55" s="16">
        <f>SUM(F56:F59)</f>
        <v>57</v>
      </c>
      <c r="G55" s="16">
        <f>SUM(G56:G59)</f>
        <v>55</v>
      </c>
      <c r="H55" s="16">
        <f>SUM(F55-G55)</f>
        <v>2</v>
      </c>
      <c r="I55" s="16">
        <f>SUM(I56:I59)</f>
        <v>46</v>
      </c>
      <c r="J55" s="16">
        <f>SUM(J56:J59)</f>
        <v>28</v>
      </c>
      <c r="K55" s="16">
        <f>SUM(I55-J55)</f>
        <v>18</v>
      </c>
      <c r="L55" s="16">
        <f>SUM(H55,K55)</f>
        <v>20</v>
      </c>
      <c r="M55" s="19"/>
      <c r="N55" s="19"/>
    </row>
    <row r="56" spans="2:14" ht="13.5">
      <c r="B56" s="9" t="s">
        <v>39</v>
      </c>
      <c r="C56" s="16">
        <v>0</v>
      </c>
      <c r="D56" s="16">
        <v>0</v>
      </c>
      <c r="E56" s="16">
        <f>SUM(C56-D56)</f>
        <v>0</v>
      </c>
      <c r="F56" s="16">
        <v>9</v>
      </c>
      <c r="G56" s="16">
        <v>5</v>
      </c>
      <c r="H56" s="16">
        <f>SUM(F56-G56)</f>
        <v>4</v>
      </c>
      <c r="I56" s="16">
        <v>3</v>
      </c>
      <c r="J56" s="16">
        <v>2</v>
      </c>
      <c r="K56" s="16">
        <f>SUM(I56-J56)</f>
        <v>1</v>
      </c>
      <c r="L56" s="16">
        <f>SUM(H56,K56)</f>
        <v>5</v>
      </c>
      <c r="M56" s="19"/>
      <c r="N56" s="19"/>
    </row>
    <row r="57" spans="2:14" ht="13.5" customHeight="1">
      <c r="B57" s="9" t="s">
        <v>41</v>
      </c>
      <c r="C57" s="16">
        <v>5</v>
      </c>
      <c r="D57" s="16">
        <v>4</v>
      </c>
      <c r="E57" s="16">
        <f>SUM(C57-D57)</f>
        <v>1</v>
      </c>
      <c r="F57" s="16">
        <v>23</v>
      </c>
      <c r="G57" s="16">
        <v>27</v>
      </c>
      <c r="H57" s="16">
        <f>SUM(F57-G57)</f>
        <v>-4</v>
      </c>
      <c r="I57" s="16">
        <v>18</v>
      </c>
      <c r="J57" s="16">
        <v>6</v>
      </c>
      <c r="K57" s="16">
        <f>SUM(I57-J57)</f>
        <v>12</v>
      </c>
      <c r="L57" s="16">
        <f>SUM(H57,K57)</f>
        <v>8</v>
      </c>
      <c r="M57" s="19"/>
      <c r="N57" s="19"/>
    </row>
    <row r="58" spans="2:14" ht="13.5">
      <c r="B58" s="9" t="s">
        <v>40</v>
      </c>
      <c r="C58" s="16">
        <v>0</v>
      </c>
      <c r="D58" s="16">
        <v>0</v>
      </c>
      <c r="E58" s="16">
        <f>SUM(C58-D58)</f>
        <v>0</v>
      </c>
      <c r="F58" s="16">
        <v>5</v>
      </c>
      <c r="G58" s="16">
        <v>12</v>
      </c>
      <c r="H58" s="16">
        <f>SUM(F58-G58)</f>
        <v>-7</v>
      </c>
      <c r="I58" s="16">
        <v>5</v>
      </c>
      <c r="J58" s="16">
        <v>9</v>
      </c>
      <c r="K58" s="16">
        <f>SUM(I58-J58)</f>
        <v>-4</v>
      </c>
      <c r="L58" s="16">
        <f>SUM(H58,K58)</f>
        <v>-11</v>
      </c>
      <c r="M58" s="19"/>
      <c r="N58" s="19"/>
    </row>
    <row r="59" spans="2:14" ht="13.5">
      <c r="B59" s="9" t="s">
        <v>78</v>
      </c>
      <c r="C59" s="16">
        <v>8</v>
      </c>
      <c r="D59" s="16">
        <v>6</v>
      </c>
      <c r="E59" s="16">
        <f>SUM(C59-D59)</f>
        <v>2</v>
      </c>
      <c r="F59" s="16">
        <v>20</v>
      </c>
      <c r="G59" s="16">
        <v>11</v>
      </c>
      <c r="H59" s="16">
        <f>SUM(F59-G59)</f>
        <v>9</v>
      </c>
      <c r="I59" s="16">
        <v>20</v>
      </c>
      <c r="J59" s="16">
        <v>11</v>
      </c>
      <c r="K59" s="16">
        <f>SUM(I59-J59)</f>
        <v>9</v>
      </c>
      <c r="L59" s="16">
        <f>SUM(H59,K59)</f>
        <v>18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12</v>
      </c>
      <c r="D61" s="16">
        <f>SUM(D62)</f>
        <v>2</v>
      </c>
      <c r="E61" s="16">
        <f>SUM(C61-D61)</f>
        <v>10</v>
      </c>
      <c r="F61" s="16">
        <f>SUM(F62)</f>
        <v>30</v>
      </c>
      <c r="G61" s="16">
        <f>SUM(G62)</f>
        <v>23</v>
      </c>
      <c r="H61" s="16">
        <f>SUM(F61-G61)</f>
        <v>7</v>
      </c>
      <c r="I61" s="16">
        <f>SUM(I62)</f>
        <v>24</v>
      </c>
      <c r="J61" s="16">
        <f>SUM(J62)</f>
        <v>17</v>
      </c>
      <c r="K61" s="16">
        <f>SUM(I61-J61)</f>
        <v>7</v>
      </c>
      <c r="L61" s="16">
        <f>SUM(H61,K61)</f>
        <v>14</v>
      </c>
      <c r="M61" s="19"/>
      <c r="N61" s="19"/>
    </row>
    <row r="62" spans="2:14" ht="13.5">
      <c r="B62" s="9" t="s">
        <v>89</v>
      </c>
      <c r="C62" s="16">
        <v>12</v>
      </c>
      <c r="D62" s="16">
        <v>2</v>
      </c>
      <c r="E62" s="16">
        <v>10</v>
      </c>
      <c r="F62" s="16">
        <v>30</v>
      </c>
      <c r="G62" s="16">
        <v>23</v>
      </c>
      <c r="H62" s="16">
        <f>SUM(F62-G62)</f>
        <v>7</v>
      </c>
      <c r="I62" s="16">
        <v>24</v>
      </c>
      <c r="J62" s="16">
        <v>17</v>
      </c>
      <c r="K62" s="16">
        <f>SUM(I62-J62)</f>
        <v>7</v>
      </c>
      <c r="L62" s="16">
        <f>SUM(H62,K62)</f>
        <v>14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56</v>
      </c>
      <c r="D64" s="16">
        <f>SUM(D65:D72)</f>
        <v>47</v>
      </c>
      <c r="E64" s="16">
        <f aca="true" t="shared" si="19" ref="E64:E72">SUM(C64-D64)</f>
        <v>9</v>
      </c>
      <c r="F64" s="16">
        <f>SUM(F65:F72)</f>
        <v>209</v>
      </c>
      <c r="G64" s="16">
        <f>SUM(G65:G72)</f>
        <v>222</v>
      </c>
      <c r="H64" s="16">
        <f aca="true" t="shared" si="20" ref="H64:H72">SUM(F64-G64)</f>
        <v>-13</v>
      </c>
      <c r="I64" s="16">
        <f>SUM(I65:I72)</f>
        <v>90</v>
      </c>
      <c r="J64" s="16">
        <f>SUM(J65:J72)</f>
        <v>36</v>
      </c>
      <c r="K64" s="16">
        <f aca="true" t="shared" si="21" ref="K64:K72">SUM(I64-J64)</f>
        <v>54</v>
      </c>
      <c r="L64" s="16">
        <f aca="true" t="shared" si="22" ref="L64:L72">SUM(H64,K64)</f>
        <v>41</v>
      </c>
      <c r="M64" s="19"/>
      <c r="N64" s="19"/>
    </row>
    <row r="65" spans="2:14" ht="13.5" customHeight="1">
      <c r="B65" s="9" t="s">
        <v>43</v>
      </c>
      <c r="C65" s="16">
        <v>11</v>
      </c>
      <c r="D65" s="16">
        <v>11</v>
      </c>
      <c r="E65" s="16">
        <f t="shared" si="19"/>
        <v>0</v>
      </c>
      <c r="F65" s="16">
        <v>50</v>
      </c>
      <c r="G65" s="16">
        <v>55</v>
      </c>
      <c r="H65" s="16">
        <f t="shared" si="20"/>
        <v>-5</v>
      </c>
      <c r="I65" s="16">
        <v>32</v>
      </c>
      <c r="J65" s="16">
        <v>8</v>
      </c>
      <c r="K65" s="16">
        <f t="shared" si="21"/>
        <v>24</v>
      </c>
      <c r="L65" s="16">
        <f t="shared" si="22"/>
        <v>19</v>
      </c>
      <c r="M65" s="19"/>
      <c r="N65" s="19"/>
    </row>
    <row r="66" spans="2:14" ht="13.5">
      <c r="B66" s="9" t="s">
        <v>82</v>
      </c>
      <c r="C66" s="16">
        <v>0</v>
      </c>
      <c r="D66" s="16">
        <v>0</v>
      </c>
      <c r="E66" s="16">
        <f t="shared" si="19"/>
        <v>0</v>
      </c>
      <c r="F66" s="16">
        <v>3</v>
      </c>
      <c r="G66" s="16">
        <v>1</v>
      </c>
      <c r="H66" s="16">
        <f t="shared" si="20"/>
        <v>2</v>
      </c>
      <c r="I66" s="16">
        <v>2</v>
      </c>
      <c r="J66" s="16">
        <v>3</v>
      </c>
      <c r="K66" s="16">
        <f t="shared" si="21"/>
        <v>-1</v>
      </c>
      <c r="L66" s="16">
        <f t="shared" si="22"/>
        <v>1</v>
      </c>
      <c r="M66" s="19"/>
      <c r="N66" s="19"/>
    </row>
    <row r="67" spans="2:14" ht="13.5" customHeight="1">
      <c r="B67" s="9" t="s">
        <v>79</v>
      </c>
      <c r="C67" s="16">
        <v>7</v>
      </c>
      <c r="D67" s="16">
        <v>3</v>
      </c>
      <c r="E67" s="16">
        <f t="shared" si="19"/>
        <v>4</v>
      </c>
      <c r="F67" s="16">
        <v>22</v>
      </c>
      <c r="G67" s="16">
        <v>24</v>
      </c>
      <c r="H67" s="16">
        <f t="shared" si="20"/>
        <v>-2</v>
      </c>
      <c r="I67" s="16">
        <v>16</v>
      </c>
      <c r="J67" s="16">
        <v>8</v>
      </c>
      <c r="K67" s="16">
        <f t="shared" si="21"/>
        <v>8</v>
      </c>
      <c r="L67" s="16">
        <f t="shared" si="22"/>
        <v>6</v>
      </c>
      <c r="M67" s="19"/>
      <c r="N67" s="19"/>
    </row>
    <row r="68" spans="2:14" ht="13.5" customHeight="1">
      <c r="B68" s="9" t="s">
        <v>80</v>
      </c>
      <c r="C68" s="16">
        <v>10</v>
      </c>
      <c r="D68" s="16">
        <v>6</v>
      </c>
      <c r="E68" s="16">
        <f t="shared" si="19"/>
        <v>4</v>
      </c>
      <c r="F68" s="16">
        <v>36</v>
      </c>
      <c r="G68" s="16">
        <v>44</v>
      </c>
      <c r="H68" s="16">
        <f t="shared" si="20"/>
        <v>-8</v>
      </c>
      <c r="I68" s="16">
        <v>8</v>
      </c>
      <c r="J68" s="16">
        <v>4</v>
      </c>
      <c r="K68" s="16">
        <f t="shared" si="21"/>
        <v>4</v>
      </c>
      <c r="L68" s="16">
        <f t="shared" si="22"/>
        <v>-4</v>
      </c>
      <c r="M68" s="19"/>
      <c r="N68" s="19"/>
    </row>
    <row r="69" spans="2:14" ht="13.5">
      <c r="B69" s="9" t="s">
        <v>44</v>
      </c>
      <c r="C69" s="16">
        <v>2</v>
      </c>
      <c r="D69" s="16">
        <v>6</v>
      </c>
      <c r="E69" s="16">
        <f t="shared" si="19"/>
        <v>-4</v>
      </c>
      <c r="F69" s="16">
        <v>22</v>
      </c>
      <c r="G69" s="16">
        <v>23</v>
      </c>
      <c r="H69" s="16">
        <f t="shared" si="20"/>
        <v>-1</v>
      </c>
      <c r="I69" s="16">
        <v>15</v>
      </c>
      <c r="J69" s="16">
        <v>7</v>
      </c>
      <c r="K69" s="16">
        <f t="shared" si="21"/>
        <v>8</v>
      </c>
      <c r="L69" s="16">
        <f t="shared" si="22"/>
        <v>7</v>
      </c>
      <c r="M69" s="19"/>
      <c r="N69" s="19"/>
    </row>
    <row r="70" spans="2:14" ht="13.5">
      <c r="B70" s="9" t="s">
        <v>45</v>
      </c>
      <c r="C70" s="16">
        <v>16</v>
      </c>
      <c r="D70" s="16">
        <v>16</v>
      </c>
      <c r="E70" s="16">
        <f t="shared" si="19"/>
        <v>0</v>
      </c>
      <c r="F70" s="16">
        <v>37</v>
      </c>
      <c r="G70" s="16">
        <v>60</v>
      </c>
      <c r="H70" s="16">
        <f t="shared" si="20"/>
        <v>-23</v>
      </c>
      <c r="I70" s="16">
        <v>12</v>
      </c>
      <c r="J70" s="16">
        <v>5</v>
      </c>
      <c r="K70" s="16">
        <f t="shared" si="21"/>
        <v>7</v>
      </c>
      <c r="L70" s="16">
        <f t="shared" si="22"/>
        <v>-16</v>
      </c>
      <c r="M70" s="19"/>
      <c r="N70" s="19"/>
    </row>
    <row r="71" spans="2:14" ht="13.5">
      <c r="B71" s="9" t="s">
        <v>46</v>
      </c>
      <c r="C71" s="16">
        <v>2</v>
      </c>
      <c r="D71" s="16">
        <v>2</v>
      </c>
      <c r="E71" s="16">
        <f t="shared" si="19"/>
        <v>0</v>
      </c>
      <c r="F71" s="16">
        <v>10</v>
      </c>
      <c r="G71" s="16">
        <v>7</v>
      </c>
      <c r="H71" s="16">
        <f t="shared" si="20"/>
        <v>3</v>
      </c>
      <c r="I71" s="16">
        <v>1</v>
      </c>
      <c r="J71" s="16">
        <v>1</v>
      </c>
      <c r="K71" s="16">
        <f t="shared" si="21"/>
        <v>0</v>
      </c>
      <c r="L71" s="16">
        <f t="shared" si="22"/>
        <v>3</v>
      </c>
      <c r="M71" s="19"/>
      <c r="N71" s="19"/>
    </row>
    <row r="72" spans="2:14" ht="13.5">
      <c r="B72" s="9" t="s">
        <v>47</v>
      </c>
      <c r="C72" s="16">
        <v>8</v>
      </c>
      <c r="D72" s="16">
        <v>3</v>
      </c>
      <c r="E72" s="16">
        <f t="shared" si="19"/>
        <v>5</v>
      </c>
      <c r="F72" s="16">
        <v>29</v>
      </c>
      <c r="G72" s="16">
        <v>8</v>
      </c>
      <c r="H72" s="16">
        <f t="shared" si="20"/>
        <v>21</v>
      </c>
      <c r="I72" s="16">
        <v>4</v>
      </c>
      <c r="J72" s="16">
        <v>0</v>
      </c>
      <c r="K72" s="16">
        <f t="shared" si="21"/>
        <v>4</v>
      </c>
      <c r="L72" s="16">
        <f t="shared" si="22"/>
        <v>25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34</v>
      </c>
      <c r="D74" s="16">
        <f>SUM(D75:D82)</f>
        <v>34</v>
      </c>
      <c r="E74" s="16">
        <f aca="true" t="shared" si="23" ref="E74:E82">SUM(C74-D74)</f>
        <v>0</v>
      </c>
      <c r="F74" s="16">
        <f>SUM(F75:F82)</f>
        <v>175</v>
      </c>
      <c r="G74" s="16">
        <f>SUM(G75:G82)</f>
        <v>154</v>
      </c>
      <c r="H74" s="16">
        <f aca="true" t="shared" si="24" ref="H74:H82">SUM(F74-G74)</f>
        <v>21</v>
      </c>
      <c r="I74" s="16">
        <f>SUM(I75:I82)</f>
        <v>62</v>
      </c>
      <c r="J74" s="16">
        <f>SUM(J75:J82)</f>
        <v>39</v>
      </c>
      <c r="K74" s="16">
        <f aca="true" t="shared" si="25" ref="K74:K82">SUM(I74-J74)</f>
        <v>23</v>
      </c>
      <c r="L74" s="16">
        <f aca="true" t="shared" si="26" ref="L74:L82">SUM(H74,K74)</f>
        <v>44</v>
      </c>
      <c r="M74" s="19"/>
      <c r="N74" s="19"/>
    </row>
    <row r="75" spans="2:14" ht="13.5">
      <c r="B75" s="9" t="s">
        <v>49</v>
      </c>
      <c r="C75" s="16">
        <v>0</v>
      </c>
      <c r="D75" s="16">
        <v>0</v>
      </c>
      <c r="E75" s="16">
        <f t="shared" si="23"/>
        <v>0</v>
      </c>
      <c r="F75" s="16">
        <v>8</v>
      </c>
      <c r="G75" s="16">
        <v>5</v>
      </c>
      <c r="H75" s="16">
        <f t="shared" si="24"/>
        <v>3</v>
      </c>
      <c r="I75" s="16">
        <v>3</v>
      </c>
      <c r="J75" s="16">
        <v>1</v>
      </c>
      <c r="K75" s="16">
        <f t="shared" si="25"/>
        <v>2</v>
      </c>
      <c r="L75" s="16">
        <f t="shared" si="26"/>
        <v>5</v>
      </c>
      <c r="M75" s="19"/>
      <c r="N75" s="19"/>
    </row>
    <row r="76" spans="2:14" ht="13.5">
      <c r="B76" s="9" t="s">
        <v>50</v>
      </c>
      <c r="C76" s="16">
        <v>6</v>
      </c>
      <c r="D76" s="16">
        <v>10</v>
      </c>
      <c r="E76" s="16">
        <f t="shared" si="23"/>
        <v>-4</v>
      </c>
      <c r="F76" s="16">
        <v>23</v>
      </c>
      <c r="G76" s="16">
        <v>13</v>
      </c>
      <c r="H76" s="16">
        <f t="shared" si="24"/>
        <v>10</v>
      </c>
      <c r="I76" s="16">
        <v>11</v>
      </c>
      <c r="J76" s="16">
        <v>5</v>
      </c>
      <c r="K76" s="16">
        <f t="shared" si="25"/>
        <v>6</v>
      </c>
      <c r="L76" s="16">
        <f t="shared" si="26"/>
        <v>16</v>
      </c>
      <c r="M76" s="19"/>
      <c r="N76" s="19"/>
    </row>
    <row r="77" spans="2:14" ht="13.5">
      <c r="B77" s="9" t="s">
        <v>51</v>
      </c>
      <c r="C77" s="16">
        <v>0</v>
      </c>
      <c r="D77" s="16">
        <v>0</v>
      </c>
      <c r="E77" s="16">
        <f t="shared" si="23"/>
        <v>0</v>
      </c>
      <c r="F77" s="16">
        <v>16</v>
      </c>
      <c r="G77" s="16">
        <v>16</v>
      </c>
      <c r="H77" s="16">
        <f t="shared" si="24"/>
        <v>0</v>
      </c>
      <c r="I77" s="16">
        <v>5</v>
      </c>
      <c r="J77" s="16">
        <v>5</v>
      </c>
      <c r="K77" s="16">
        <f t="shared" si="25"/>
        <v>0</v>
      </c>
      <c r="L77" s="16">
        <f t="shared" si="26"/>
        <v>0</v>
      </c>
      <c r="M77" s="19"/>
      <c r="N77" s="19"/>
    </row>
    <row r="78" spans="2:14" ht="13.5">
      <c r="B78" s="9" t="s">
        <v>52</v>
      </c>
      <c r="C78" s="16">
        <v>0</v>
      </c>
      <c r="D78" s="16">
        <v>1</v>
      </c>
      <c r="E78" s="16">
        <f t="shared" si="23"/>
        <v>-1</v>
      </c>
      <c r="F78" s="16">
        <v>5</v>
      </c>
      <c r="G78" s="16">
        <v>8</v>
      </c>
      <c r="H78" s="16">
        <f t="shared" si="24"/>
        <v>-3</v>
      </c>
      <c r="I78" s="16">
        <v>1</v>
      </c>
      <c r="J78" s="16">
        <v>4</v>
      </c>
      <c r="K78" s="16">
        <f t="shared" si="25"/>
        <v>-3</v>
      </c>
      <c r="L78" s="16">
        <f t="shared" si="26"/>
        <v>-6</v>
      </c>
      <c r="M78" s="19"/>
      <c r="N78" s="19"/>
    </row>
    <row r="79" spans="2:14" ht="13.5" customHeight="1">
      <c r="B79" s="9" t="s">
        <v>53</v>
      </c>
      <c r="C79" s="16">
        <v>9</v>
      </c>
      <c r="D79" s="16">
        <v>7</v>
      </c>
      <c r="E79" s="16">
        <f t="shared" si="23"/>
        <v>2</v>
      </c>
      <c r="F79" s="16">
        <v>36</v>
      </c>
      <c r="G79" s="16">
        <v>28</v>
      </c>
      <c r="H79" s="16">
        <f t="shared" si="24"/>
        <v>8</v>
      </c>
      <c r="I79" s="16">
        <v>12</v>
      </c>
      <c r="J79" s="16">
        <v>4</v>
      </c>
      <c r="K79" s="16">
        <f t="shared" si="25"/>
        <v>8</v>
      </c>
      <c r="L79" s="16">
        <f t="shared" si="26"/>
        <v>16</v>
      </c>
      <c r="M79" s="19"/>
      <c r="N79" s="19"/>
    </row>
    <row r="80" spans="2:14" ht="13.5">
      <c r="B80" s="9" t="s">
        <v>54</v>
      </c>
      <c r="C80" s="16">
        <v>12</v>
      </c>
      <c r="D80" s="16">
        <v>9</v>
      </c>
      <c r="E80" s="16">
        <f t="shared" si="23"/>
        <v>3</v>
      </c>
      <c r="F80" s="16">
        <v>57</v>
      </c>
      <c r="G80" s="16">
        <v>47</v>
      </c>
      <c r="H80" s="16">
        <f t="shared" si="24"/>
        <v>10</v>
      </c>
      <c r="I80" s="16">
        <v>10</v>
      </c>
      <c r="J80" s="16">
        <v>9</v>
      </c>
      <c r="K80" s="16">
        <f t="shared" si="25"/>
        <v>1</v>
      </c>
      <c r="L80" s="16">
        <f t="shared" si="26"/>
        <v>11</v>
      </c>
      <c r="M80" s="19"/>
      <c r="N80" s="19"/>
    </row>
    <row r="81" spans="2:14" ht="13.5">
      <c r="B81" s="9" t="s">
        <v>55</v>
      </c>
      <c r="C81" s="16">
        <v>5</v>
      </c>
      <c r="D81" s="16">
        <v>5</v>
      </c>
      <c r="E81" s="16">
        <f t="shared" si="23"/>
        <v>0</v>
      </c>
      <c r="F81" s="16">
        <v>17</v>
      </c>
      <c r="G81" s="16">
        <v>20</v>
      </c>
      <c r="H81" s="16">
        <f t="shared" si="24"/>
        <v>-3</v>
      </c>
      <c r="I81" s="16">
        <v>8</v>
      </c>
      <c r="J81" s="16">
        <v>8</v>
      </c>
      <c r="K81" s="16">
        <f t="shared" si="25"/>
        <v>0</v>
      </c>
      <c r="L81" s="16">
        <f t="shared" si="26"/>
        <v>-3</v>
      </c>
      <c r="M81" s="19"/>
      <c r="N81" s="19"/>
    </row>
    <row r="82" spans="2:14" ht="13.5" customHeight="1">
      <c r="B82" s="9" t="s">
        <v>81</v>
      </c>
      <c r="C82" s="16">
        <v>2</v>
      </c>
      <c r="D82" s="16">
        <v>2</v>
      </c>
      <c r="E82" s="16">
        <f t="shared" si="23"/>
        <v>0</v>
      </c>
      <c r="F82" s="16">
        <v>13</v>
      </c>
      <c r="G82" s="16">
        <v>17</v>
      </c>
      <c r="H82" s="16">
        <f t="shared" si="24"/>
        <v>-4</v>
      </c>
      <c r="I82" s="16">
        <v>12</v>
      </c>
      <c r="J82" s="16">
        <v>3</v>
      </c>
      <c r="K82" s="16">
        <f t="shared" si="25"/>
        <v>9</v>
      </c>
      <c r="L82" s="16">
        <f t="shared" si="26"/>
        <v>5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65</v>
      </c>
      <c r="D84" s="16">
        <f>SUM(D85:D88)</f>
        <v>22</v>
      </c>
      <c r="E84" s="16">
        <f>SUM(C84-D84)</f>
        <v>43</v>
      </c>
      <c r="F84" s="16">
        <f>SUM(F85:F88)</f>
        <v>200</v>
      </c>
      <c r="G84" s="16">
        <f>SUM(G85:G88)</f>
        <v>96</v>
      </c>
      <c r="H84" s="16">
        <f>SUM(F84-G84)</f>
        <v>104</v>
      </c>
      <c r="I84" s="16">
        <f>SUM(I85:I88)</f>
        <v>87</v>
      </c>
      <c r="J84" s="16">
        <f>SUM(J85:J88)</f>
        <v>24</v>
      </c>
      <c r="K84" s="16">
        <f>SUM(I84-J84)</f>
        <v>63</v>
      </c>
      <c r="L84" s="16">
        <f>SUM(H84,K84)</f>
        <v>167</v>
      </c>
      <c r="M84" s="19"/>
      <c r="N84" s="19"/>
    </row>
    <row r="85" spans="2:14" ht="13.5">
      <c r="B85" s="9" t="s">
        <v>57</v>
      </c>
      <c r="C85" s="16">
        <v>11</v>
      </c>
      <c r="D85" s="16">
        <v>6</v>
      </c>
      <c r="E85" s="16">
        <f>SUM(C85-D85)</f>
        <v>5</v>
      </c>
      <c r="F85" s="16">
        <v>36</v>
      </c>
      <c r="G85" s="16">
        <v>24</v>
      </c>
      <c r="H85" s="16">
        <f>SUM(F85-G85)</f>
        <v>12</v>
      </c>
      <c r="I85" s="16">
        <v>20</v>
      </c>
      <c r="J85" s="16">
        <v>3</v>
      </c>
      <c r="K85" s="16">
        <f>SUM(I85-J85)</f>
        <v>17</v>
      </c>
      <c r="L85" s="16">
        <f>SUM(H85,K85)</f>
        <v>29</v>
      </c>
      <c r="M85" s="19"/>
      <c r="N85" s="19"/>
    </row>
    <row r="86" spans="2:14" ht="13.5">
      <c r="B86" s="9" t="s">
        <v>82</v>
      </c>
      <c r="C86" s="16">
        <v>15</v>
      </c>
      <c r="D86" s="16">
        <v>4</v>
      </c>
      <c r="E86" s="16">
        <f>SUM(C86-D86)</f>
        <v>11</v>
      </c>
      <c r="F86" s="16">
        <v>46</v>
      </c>
      <c r="G86" s="16">
        <v>16</v>
      </c>
      <c r="H86" s="16">
        <f>SUM(F86-G86)</f>
        <v>30</v>
      </c>
      <c r="I86" s="16">
        <v>19</v>
      </c>
      <c r="J86" s="16">
        <v>4</v>
      </c>
      <c r="K86" s="16">
        <f>SUM(I86-J86)</f>
        <v>15</v>
      </c>
      <c r="L86" s="16">
        <f>SUM(H86,K86)</f>
        <v>45</v>
      </c>
      <c r="M86" s="19"/>
      <c r="N86" s="19"/>
    </row>
    <row r="87" spans="2:14" ht="13.5">
      <c r="B87" s="9" t="s">
        <v>58</v>
      </c>
      <c r="C87" s="16">
        <v>15</v>
      </c>
      <c r="D87" s="16">
        <v>6</v>
      </c>
      <c r="E87" s="16">
        <f>SUM(C87-D87)</f>
        <v>9</v>
      </c>
      <c r="F87" s="16">
        <v>45</v>
      </c>
      <c r="G87" s="16">
        <v>37</v>
      </c>
      <c r="H87" s="16">
        <f>SUM(F87-G87)</f>
        <v>8</v>
      </c>
      <c r="I87" s="16">
        <v>29</v>
      </c>
      <c r="J87" s="16">
        <v>13</v>
      </c>
      <c r="K87" s="16">
        <f>SUM(I87-J87)</f>
        <v>16</v>
      </c>
      <c r="L87" s="16">
        <f>SUM(H87,K87)</f>
        <v>24</v>
      </c>
      <c r="M87" s="19"/>
      <c r="N87" s="19"/>
    </row>
    <row r="88" spans="2:14" ht="13.5">
      <c r="B88" s="9" t="s">
        <v>59</v>
      </c>
      <c r="C88" s="16">
        <v>24</v>
      </c>
      <c r="D88" s="16">
        <v>6</v>
      </c>
      <c r="E88" s="16">
        <f>SUM(C88-D88)</f>
        <v>18</v>
      </c>
      <c r="F88" s="16">
        <v>73</v>
      </c>
      <c r="G88" s="16">
        <v>19</v>
      </c>
      <c r="H88" s="16">
        <f>SUM(F88-G88)</f>
        <v>54</v>
      </c>
      <c r="I88" s="16">
        <v>19</v>
      </c>
      <c r="J88" s="16">
        <v>4</v>
      </c>
      <c r="K88" s="16">
        <f>SUM(I88-J88)</f>
        <v>15</v>
      </c>
      <c r="L88" s="16">
        <f>SUM(H88,K88)</f>
        <v>69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55</v>
      </c>
      <c r="D90" s="16">
        <f>SUM(D91:D94)</f>
        <v>38</v>
      </c>
      <c r="E90" s="16">
        <f>SUM(C90-D90)</f>
        <v>17</v>
      </c>
      <c r="F90" s="16">
        <f>SUM(F91:F94)</f>
        <v>160</v>
      </c>
      <c r="G90" s="16">
        <f>SUM(G91:G94)</f>
        <v>121</v>
      </c>
      <c r="H90" s="16">
        <f>SUM(F90-G90)</f>
        <v>39</v>
      </c>
      <c r="I90" s="16">
        <f>SUM(I91:I94)</f>
        <v>115</v>
      </c>
      <c r="J90" s="16">
        <f>SUM(J91:J94)</f>
        <v>37</v>
      </c>
      <c r="K90" s="16">
        <f>SUM(I90-J90)</f>
        <v>78</v>
      </c>
      <c r="L90" s="16">
        <f>SUM(H90,K90)</f>
        <v>117</v>
      </c>
      <c r="M90" s="19"/>
      <c r="N90" s="19"/>
    </row>
    <row r="91" spans="2:14" ht="13.5">
      <c r="B91" s="9" t="s">
        <v>61</v>
      </c>
      <c r="C91" s="16">
        <v>13</v>
      </c>
      <c r="D91" s="16">
        <v>17</v>
      </c>
      <c r="E91" s="16">
        <f>SUM(C91-D91)</f>
        <v>-4</v>
      </c>
      <c r="F91" s="16">
        <v>21</v>
      </c>
      <c r="G91" s="16">
        <v>25</v>
      </c>
      <c r="H91" s="16">
        <f>SUM(F91-G91)</f>
        <v>-4</v>
      </c>
      <c r="I91" s="16">
        <v>26</v>
      </c>
      <c r="J91" s="16">
        <v>13</v>
      </c>
      <c r="K91" s="16">
        <f>SUM(I91-J91)</f>
        <v>13</v>
      </c>
      <c r="L91" s="16">
        <f>SUM(H91,K91)</f>
        <v>9</v>
      </c>
      <c r="M91" s="19"/>
      <c r="N91" s="19"/>
    </row>
    <row r="92" spans="2:14" ht="13.5">
      <c r="B92" s="9" t="s">
        <v>62</v>
      </c>
      <c r="C92" s="16">
        <v>11</v>
      </c>
      <c r="D92" s="16">
        <v>9</v>
      </c>
      <c r="E92" s="16">
        <f>SUM(C92-D92)</f>
        <v>2</v>
      </c>
      <c r="F92" s="16">
        <v>45</v>
      </c>
      <c r="G92" s="16">
        <v>51</v>
      </c>
      <c r="H92" s="16">
        <f>SUM(F92-G92)</f>
        <v>-6</v>
      </c>
      <c r="I92" s="16">
        <v>38</v>
      </c>
      <c r="J92" s="16">
        <v>11</v>
      </c>
      <c r="K92" s="16">
        <f>SUM(I92-J92)</f>
        <v>27</v>
      </c>
      <c r="L92" s="16">
        <f>SUM(H92,K92)</f>
        <v>21</v>
      </c>
      <c r="M92" s="19"/>
      <c r="N92" s="19"/>
    </row>
    <row r="93" spans="2:14" ht="13.5" customHeight="1">
      <c r="B93" s="9" t="s">
        <v>63</v>
      </c>
      <c r="C93" s="16">
        <v>13</v>
      </c>
      <c r="D93" s="16">
        <v>6</v>
      </c>
      <c r="E93" s="16">
        <f>SUM(C93-D93)</f>
        <v>7</v>
      </c>
      <c r="F93" s="16">
        <v>33</v>
      </c>
      <c r="G93" s="16">
        <v>17</v>
      </c>
      <c r="H93" s="16">
        <f>SUM(F93-G93)</f>
        <v>16</v>
      </c>
      <c r="I93" s="16">
        <v>33</v>
      </c>
      <c r="J93" s="16">
        <v>8</v>
      </c>
      <c r="K93" s="16">
        <f>SUM(I93-J93)</f>
        <v>25</v>
      </c>
      <c r="L93" s="16">
        <f>SUM(H93,K93)</f>
        <v>41</v>
      </c>
      <c r="M93" s="19"/>
      <c r="N93" s="19"/>
    </row>
    <row r="94" spans="2:14" ht="13.5">
      <c r="B94" s="9" t="s">
        <v>64</v>
      </c>
      <c r="C94" s="16">
        <v>18</v>
      </c>
      <c r="D94" s="16">
        <v>6</v>
      </c>
      <c r="E94" s="16">
        <f>SUM(C94-D94)</f>
        <v>12</v>
      </c>
      <c r="F94" s="16">
        <v>61</v>
      </c>
      <c r="G94" s="16">
        <v>28</v>
      </c>
      <c r="H94" s="16">
        <f>SUM(F94-G94)</f>
        <v>33</v>
      </c>
      <c r="I94" s="16">
        <v>18</v>
      </c>
      <c r="J94" s="16">
        <v>5</v>
      </c>
      <c r="K94" s="16">
        <f>SUM(I94-J94)</f>
        <v>13</v>
      </c>
      <c r="L94" s="16">
        <f>SUM(H94,K94)</f>
        <v>46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27</v>
      </c>
      <c r="D96" s="16">
        <f>SUM(D97)</f>
        <v>25</v>
      </c>
      <c r="E96" s="16">
        <f>SUM(C96-D96)</f>
        <v>2</v>
      </c>
      <c r="F96" s="16">
        <f>SUM(F97)</f>
        <v>81</v>
      </c>
      <c r="G96" s="16">
        <f>SUM(G97)</f>
        <v>89</v>
      </c>
      <c r="H96" s="16">
        <f>SUM(F96-G96)</f>
        <v>-8</v>
      </c>
      <c r="I96" s="16">
        <f>SUM(I97)</f>
        <v>39</v>
      </c>
      <c r="J96" s="16">
        <f>SUM(J97)</f>
        <v>7</v>
      </c>
      <c r="K96" s="16">
        <f>SUM(I96-J96)</f>
        <v>32</v>
      </c>
      <c r="L96" s="16">
        <f>SUM(H96,K96)</f>
        <v>24</v>
      </c>
      <c r="M96" s="19"/>
      <c r="N96" s="19"/>
    </row>
    <row r="97" spans="2:14" ht="13.5">
      <c r="B97" s="9" t="s">
        <v>66</v>
      </c>
      <c r="C97" s="16">
        <v>27</v>
      </c>
      <c r="D97" s="16">
        <v>25</v>
      </c>
      <c r="E97" s="16">
        <f>SUM(C97-D97)</f>
        <v>2</v>
      </c>
      <c r="F97" s="16">
        <v>81</v>
      </c>
      <c r="G97" s="16">
        <v>89</v>
      </c>
      <c r="H97" s="16">
        <f>SUM(F97-G97)</f>
        <v>-8</v>
      </c>
      <c r="I97" s="16">
        <v>39</v>
      </c>
      <c r="J97" s="16">
        <v>7</v>
      </c>
      <c r="K97" s="16">
        <f>SUM(I97-J97)</f>
        <v>32</v>
      </c>
      <c r="L97" s="16">
        <f>SUM(H97,K97)</f>
        <v>24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102</v>
      </c>
      <c r="D99" s="16">
        <f>SUM(D100:D104)</f>
        <v>38</v>
      </c>
      <c r="E99" s="16">
        <f aca="true" t="shared" si="27" ref="E99:E104">SUM(C99-D99)</f>
        <v>64</v>
      </c>
      <c r="F99" s="16">
        <f>SUM(F100:F104)</f>
        <v>319</v>
      </c>
      <c r="G99" s="16">
        <f>SUM(G100:G104)</f>
        <v>185</v>
      </c>
      <c r="H99" s="16">
        <f aca="true" t="shared" si="28" ref="H99:H104">SUM(F99-G99)</f>
        <v>134</v>
      </c>
      <c r="I99" s="16">
        <f>SUM(I100:I104)</f>
        <v>122</v>
      </c>
      <c r="J99" s="16">
        <f>SUM(J100:J104)</f>
        <v>42</v>
      </c>
      <c r="K99" s="16">
        <f aca="true" t="shared" si="29" ref="K99:K104">SUM(I99-J99)</f>
        <v>80</v>
      </c>
      <c r="L99" s="16">
        <f aca="true" t="shared" si="30" ref="L99:L104">SUM(H99,K99)</f>
        <v>214</v>
      </c>
      <c r="M99" s="19"/>
      <c r="N99" s="19"/>
    </row>
    <row r="100" spans="2:14" ht="13.5">
      <c r="B100" s="9" t="s">
        <v>68</v>
      </c>
      <c r="C100" s="16">
        <v>5</v>
      </c>
      <c r="D100" s="16">
        <v>2</v>
      </c>
      <c r="E100" s="16">
        <f t="shared" si="27"/>
        <v>3</v>
      </c>
      <c r="F100" s="16">
        <v>24</v>
      </c>
      <c r="G100" s="16">
        <v>26</v>
      </c>
      <c r="H100" s="16">
        <f t="shared" si="28"/>
        <v>-2</v>
      </c>
      <c r="I100" s="16">
        <v>22</v>
      </c>
      <c r="J100" s="16">
        <v>15</v>
      </c>
      <c r="K100" s="16">
        <f t="shared" si="29"/>
        <v>7</v>
      </c>
      <c r="L100" s="16">
        <f t="shared" si="30"/>
        <v>5</v>
      </c>
      <c r="M100" s="19"/>
      <c r="N100" s="19"/>
    </row>
    <row r="101" spans="2:14" ht="13.5">
      <c r="B101" s="9" t="s">
        <v>69</v>
      </c>
      <c r="C101" s="16">
        <v>7</v>
      </c>
      <c r="D101" s="16">
        <v>4</v>
      </c>
      <c r="E101" s="16">
        <f t="shared" si="27"/>
        <v>3</v>
      </c>
      <c r="F101" s="16">
        <v>29</v>
      </c>
      <c r="G101" s="16">
        <v>18</v>
      </c>
      <c r="H101" s="16">
        <f t="shared" si="28"/>
        <v>11</v>
      </c>
      <c r="I101" s="16">
        <v>18</v>
      </c>
      <c r="J101" s="16">
        <v>2</v>
      </c>
      <c r="K101" s="16">
        <f t="shared" si="29"/>
        <v>16</v>
      </c>
      <c r="L101" s="16">
        <f t="shared" si="30"/>
        <v>27</v>
      </c>
      <c r="M101" s="19"/>
      <c r="N101" s="19"/>
    </row>
    <row r="102" spans="2:14" ht="13.5" customHeight="1">
      <c r="B102" s="9" t="s">
        <v>70</v>
      </c>
      <c r="C102" s="16">
        <v>6</v>
      </c>
      <c r="D102" s="16">
        <v>3</v>
      </c>
      <c r="E102" s="16">
        <f t="shared" si="27"/>
        <v>3</v>
      </c>
      <c r="F102" s="16">
        <v>23</v>
      </c>
      <c r="G102" s="16">
        <v>12</v>
      </c>
      <c r="H102" s="16">
        <f t="shared" si="28"/>
        <v>11</v>
      </c>
      <c r="I102" s="16">
        <v>13</v>
      </c>
      <c r="J102" s="16">
        <v>7</v>
      </c>
      <c r="K102" s="16">
        <f t="shared" si="29"/>
        <v>6</v>
      </c>
      <c r="L102" s="16">
        <f t="shared" si="30"/>
        <v>17</v>
      </c>
      <c r="M102" s="19"/>
      <c r="N102" s="19"/>
    </row>
    <row r="103" spans="2:14" ht="13.5">
      <c r="B103" s="9" t="s">
        <v>71</v>
      </c>
      <c r="C103" s="16">
        <v>53</v>
      </c>
      <c r="D103" s="16">
        <v>25</v>
      </c>
      <c r="E103" s="16">
        <f t="shared" si="27"/>
        <v>28</v>
      </c>
      <c r="F103" s="16">
        <v>138</v>
      </c>
      <c r="G103" s="16">
        <v>95</v>
      </c>
      <c r="H103" s="16">
        <f t="shared" si="28"/>
        <v>43</v>
      </c>
      <c r="I103" s="16">
        <v>39</v>
      </c>
      <c r="J103" s="16">
        <v>11</v>
      </c>
      <c r="K103" s="16">
        <f t="shared" si="29"/>
        <v>28</v>
      </c>
      <c r="L103" s="16">
        <f t="shared" si="30"/>
        <v>71</v>
      </c>
      <c r="M103" s="19"/>
      <c r="N103" s="19"/>
    </row>
    <row r="104" spans="2:12" ht="13.5">
      <c r="B104" s="9" t="s">
        <v>143</v>
      </c>
      <c r="C104" s="11">
        <v>31</v>
      </c>
      <c r="D104" s="11">
        <v>4</v>
      </c>
      <c r="E104" s="11">
        <f t="shared" si="27"/>
        <v>27</v>
      </c>
      <c r="F104" s="11">
        <v>105</v>
      </c>
      <c r="G104" s="11">
        <v>34</v>
      </c>
      <c r="H104" s="11">
        <f t="shared" si="28"/>
        <v>71</v>
      </c>
      <c r="I104" s="11">
        <v>30</v>
      </c>
      <c r="J104" s="11">
        <v>7</v>
      </c>
      <c r="K104" s="11">
        <f t="shared" si="29"/>
        <v>23</v>
      </c>
      <c r="L104" s="11">
        <f t="shared" si="30"/>
        <v>94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1" ht="13.5">
      <c r="D1" s="12"/>
    </row>
    <row r="2" spans="2:10" ht="14.25">
      <c r="B2" s="8" t="s">
        <v>102</v>
      </c>
      <c r="D2" s="12"/>
      <c r="E2" s="13"/>
      <c r="J2" s="13" t="s">
        <v>136</v>
      </c>
    </row>
    <row r="4" spans="2:10" ht="13.5">
      <c r="B4" s="42" t="s">
        <v>105</v>
      </c>
      <c r="C4" s="48" t="s">
        <v>104</v>
      </c>
      <c r="D4" s="49"/>
      <c r="E4" s="50"/>
      <c r="G4" s="42" t="s">
        <v>105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2201</v>
      </c>
      <c r="D7" s="15">
        <f>SUM(D8:D9)</f>
        <v>1058</v>
      </c>
      <c r="E7" s="15">
        <f>SUM(E8:E9)</f>
        <v>1143</v>
      </c>
      <c r="F7" s="19"/>
      <c r="G7" s="20" t="s">
        <v>42</v>
      </c>
      <c r="H7" s="16">
        <f aca="true" t="shared" si="0" ref="H7:H15">SUM(I7:J7)</f>
        <v>105</v>
      </c>
      <c r="I7" s="16">
        <f>SUM(I8:I15)</f>
        <v>50</v>
      </c>
      <c r="J7" s="16">
        <f>SUM(J8:J15)</f>
        <v>55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1366</v>
      </c>
      <c r="D8" s="15">
        <f>SUM(D11:D21)</f>
        <v>660</v>
      </c>
      <c r="E8" s="15">
        <f>SUM(E11:E21)</f>
        <v>706</v>
      </c>
      <c r="F8" s="19"/>
      <c r="G8" s="20" t="s">
        <v>43</v>
      </c>
      <c r="H8" s="16">
        <f t="shared" si="0"/>
        <v>37</v>
      </c>
      <c r="I8" s="16">
        <v>17</v>
      </c>
      <c r="J8" s="16">
        <v>20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835</v>
      </c>
      <c r="D9" s="15">
        <f>SUM(D23,D34,D40,D47,D55,D61,I7,I17,I27,I33,I39,I42)</f>
        <v>398</v>
      </c>
      <c r="E9" s="15">
        <f>SUM(E23,E34,E40,E47,E55,E61,J7,J17,J27,J33,J39,J42)</f>
        <v>437</v>
      </c>
      <c r="F9" s="19"/>
      <c r="G9" s="20" t="s">
        <v>82</v>
      </c>
      <c r="H9" s="16">
        <f t="shared" si="0"/>
        <v>0</v>
      </c>
      <c r="I9" s="16">
        <v>0</v>
      </c>
      <c r="J9" s="16">
        <v>0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16</v>
      </c>
      <c r="I10" s="16">
        <v>5</v>
      </c>
      <c r="J10" s="16">
        <v>11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341</v>
      </c>
      <c r="D11" s="16">
        <v>169</v>
      </c>
      <c r="E11" s="16">
        <v>172</v>
      </c>
      <c r="F11" s="19"/>
      <c r="G11" s="20" t="s">
        <v>80</v>
      </c>
      <c r="H11" s="16">
        <f t="shared" si="0"/>
        <v>20</v>
      </c>
      <c r="I11" s="16">
        <v>12</v>
      </c>
      <c r="J11" s="16">
        <v>8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332</v>
      </c>
      <c r="D12" s="16">
        <v>163</v>
      </c>
      <c r="E12" s="16">
        <v>169</v>
      </c>
      <c r="F12" s="19"/>
      <c r="G12" s="20" t="s">
        <v>44</v>
      </c>
      <c r="H12" s="16">
        <f t="shared" si="0"/>
        <v>2</v>
      </c>
      <c r="I12" s="16">
        <v>0</v>
      </c>
      <c r="J12" s="16">
        <v>2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124</v>
      </c>
      <c r="D13" s="16">
        <v>58</v>
      </c>
      <c r="E13" s="16">
        <v>66</v>
      </c>
      <c r="F13" s="19"/>
      <c r="G13" s="20" t="s">
        <v>45</v>
      </c>
      <c r="H13" s="16">
        <f t="shared" si="0"/>
        <v>24</v>
      </c>
      <c r="I13" s="16">
        <v>12</v>
      </c>
      <c r="J13" s="16">
        <v>12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97</v>
      </c>
      <c r="D14" s="16">
        <v>47</v>
      </c>
      <c r="E14" s="16">
        <v>50</v>
      </c>
      <c r="F14" s="19"/>
      <c r="G14" s="20" t="s">
        <v>46</v>
      </c>
      <c r="H14" s="16">
        <f t="shared" si="0"/>
        <v>3</v>
      </c>
      <c r="I14" s="16">
        <v>2</v>
      </c>
      <c r="J14" s="16">
        <v>1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108</v>
      </c>
      <c r="D15" s="16">
        <v>57</v>
      </c>
      <c r="E15" s="16">
        <v>51</v>
      </c>
      <c r="F15" s="19"/>
      <c r="G15" s="20" t="s">
        <v>47</v>
      </c>
      <c r="H15" s="16">
        <f t="shared" si="0"/>
        <v>3</v>
      </c>
      <c r="I15" s="16">
        <v>2</v>
      </c>
      <c r="J15" s="16">
        <v>1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65</v>
      </c>
      <c r="D16" s="16">
        <v>28</v>
      </c>
      <c r="E16" s="16">
        <v>37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60</v>
      </c>
      <c r="D17" s="16">
        <v>24</v>
      </c>
      <c r="E17" s="16">
        <v>36</v>
      </c>
      <c r="F17" s="19"/>
      <c r="G17" s="20" t="s">
        <v>48</v>
      </c>
      <c r="H17" s="16">
        <f aca="true" t="shared" si="2" ref="H17:H25">SUM(I17:J17)</f>
        <v>57</v>
      </c>
      <c r="I17" s="16">
        <f>SUM(I18:I25)</f>
        <v>28</v>
      </c>
      <c r="J17" s="16">
        <f>SUM(J18:J25)</f>
        <v>29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92</v>
      </c>
      <c r="D18" s="16">
        <v>47</v>
      </c>
      <c r="E18" s="16">
        <v>45</v>
      </c>
      <c r="F18" s="19"/>
      <c r="G18" s="20" t="s">
        <v>49</v>
      </c>
      <c r="H18" s="16">
        <f t="shared" si="2"/>
        <v>4</v>
      </c>
      <c r="I18" s="16">
        <v>3</v>
      </c>
      <c r="J18" s="16">
        <v>1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41</v>
      </c>
      <c r="D19" s="16">
        <v>18</v>
      </c>
      <c r="E19" s="16">
        <v>23</v>
      </c>
      <c r="F19" s="19"/>
      <c r="G19" s="20" t="s">
        <v>50</v>
      </c>
      <c r="H19" s="16">
        <f t="shared" si="2"/>
        <v>2</v>
      </c>
      <c r="I19" s="16">
        <v>0</v>
      </c>
      <c r="J19" s="16">
        <v>2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50</v>
      </c>
      <c r="D20" s="16">
        <v>22</v>
      </c>
      <c r="E20" s="16">
        <v>28</v>
      </c>
      <c r="F20" s="19"/>
      <c r="G20" s="20" t="s">
        <v>51</v>
      </c>
      <c r="H20" s="16">
        <f t="shared" si="2"/>
        <v>7</v>
      </c>
      <c r="I20" s="16">
        <v>4</v>
      </c>
      <c r="J20" s="16">
        <v>3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56</v>
      </c>
      <c r="D21" s="16">
        <v>27</v>
      </c>
      <c r="E21" s="16">
        <v>29</v>
      </c>
      <c r="F21" s="19"/>
      <c r="G21" s="20" t="s">
        <v>52</v>
      </c>
      <c r="H21" s="16">
        <f t="shared" si="2"/>
        <v>3</v>
      </c>
      <c r="I21" s="16">
        <v>1</v>
      </c>
      <c r="J21" s="16">
        <v>2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11</v>
      </c>
      <c r="I22" s="16">
        <v>5</v>
      </c>
      <c r="J22" s="16">
        <v>6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117</v>
      </c>
      <c r="D23" s="16">
        <f>SUM(D24:D32)</f>
        <v>59</v>
      </c>
      <c r="E23" s="16">
        <f>SUM(E24:E32)</f>
        <v>58</v>
      </c>
      <c r="F23" s="19"/>
      <c r="G23" s="20" t="s">
        <v>54</v>
      </c>
      <c r="H23" s="16">
        <f t="shared" si="2"/>
        <v>9</v>
      </c>
      <c r="I23" s="16">
        <v>2</v>
      </c>
      <c r="J23" s="16">
        <v>7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9</v>
      </c>
      <c r="D24" s="16">
        <v>4</v>
      </c>
      <c r="E24" s="16">
        <v>5</v>
      </c>
      <c r="F24" s="19"/>
      <c r="G24" s="20" t="s">
        <v>55</v>
      </c>
      <c r="H24" s="16">
        <f t="shared" si="2"/>
        <v>8</v>
      </c>
      <c r="I24" s="16">
        <v>5</v>
      </c>
      <c r="J24" s="16">
        <v>3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15</v>
      </c>
      <c r="D25" s="16">
        <v>8</v>
      </c>
      <c r="E25" s="16">
        <v>7</v>
      </c>
      <c r="F25" s="19"/>
      <c r="G25" s="20" t="s">
        <v>81</v>
      </c>
      <c r="H25" s="16">
        <f t="shared" si="2"/>
        <v>13</v>
      </c>
      <c r="I25" s="16">
        <v>8</v>
      </c>
      <c r="J25" s="16">
        <v>5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17</v>
      </c>
      <c r="D26" s="16">
        <v>12</v>
      </c>
      <c r="E26" s="16">
        <v>5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14</v>
      </c>
      <c r="D27" s="16">
        <v>8</v>
      </c>
      <c r="E27" s="16">
        <v>6</v>
      </c>
      <c r="F27" s="19"/>
      <c r="G27" s="20" t="s">
        <v>56</v>
      </c>
      <c r="H27" s="16">
        <f>SUM(I27:J27)</f>
        <v>54</v>
      </c>
      <c r="I27" s="16">
        <f>SUM(I28:I31)</f>
        <v>24</v>
      </c>
      <c r="J27" s="16">
        <f>SUM(J28:J31)</f>
        <v>30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15</v>
      </c>
      <c r="D28" s="16">
        <v>9</v>
      </c>
      <c r="E28" s="16">
        <v>6</v>
      </c>
      <c r="F28" s="19"/>
      <c r="G28" s="20" t="s">
        <v>57</v>
      </c>
      <c r="H28" s="16">
        <f>SUM(I28:J28)</f>
        <v>17</v>
      </c>
      <c r="I28" s="16">
        <v>7</v>
      </c>
      <c r="J28" s="16">
        <v>10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11</v>
      </c>
      <c r="D29" s="16">
        <v>4</v>
      </c>
      <c r="E29" s="16">
        <v>7</v>
      </c>
      <c r="F29" s="19"/>
      <c r="G29" s="20" t="s">
        <v>82</v>
      </c>
      <c r="H29" s="16">
        <f>SUM(I29:J29)</f>
        <v>12</v>
      </c>
      <c r="I29" s="16">
        <v>4</v>
      </c>
      <c r="J29" s="16">
        <v>8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15</v>
      </c>
      <c r="D30" s="16">
        <v>6</v>
      </c>
      <c r="E30" s="16">
        <v>9</v>
      </c>
      <c r="F30" s="19"/>
      <c r="G30" s="20" t="s">
        <v>58</v>
      </c>
      <c r="H30" s="16">
        <f>SUM(I30:J30)</f>
        <v>16</v>
      </c>
      <c r="I30" s="16">
        <v>9</v>
      </c>
      <c r="J30" s="16">
        <v>7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17</v>
      </c>
      <c r="D31" s="16">
        <v>5</v>
      </c>
      <c r="E31" s="16">
        <v>12</v>
      </c>
      <c r="F31" s="19"/>
      <c r="G31" s="20" t="s">
        <v>59</v>
      </c>
      <c r="H31" s="16">
        <f>SUM(I31:J31)</f>
        <v>9</v>
      </c>
      <c r="I31" s="16">
        <v>4</v>
      </c>
      <c r="J31" s="16">
        <v>5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4</v>
      </c>
      <c r="D32" s="16">
        <v>3</v>
      </c>
      <c r="E32" s="16">
        <v>1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87</v>
      </c>
      <c r="I33" s="16">
        <f>SUM(I34:I37)</f>
        <v>41</v>
      </c>
      <c r="J33" s="16">
        <f>SUM(J34:J37)</f>
        <v>46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82</v>
      </c>
      <c r="D34" s="16">
        <f>SUM(D35:D38)</f>
        <v>37</v>
      </c>
      <c r="E34" s="16">
        <f>SUM(E35:E38)</f>
        <v>45</v>
      </c>
      <c r="F34" s="19"/>
      <c r="G34" s="20" t="s">
        <v>61</v>
      </c>
      <c r="H34" s="16">
        <f>SUM(I34:J34)</f>
        <v>15</v>
      </c>
      <c r="I34" s="16">
        <v>6</v>
      </c>
      <c r="J34" s="16">
        <v>9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8</v>
      </c>
      <c r="D35" s="16">
        <v>3</v>
      </c>
      <c r="E35" s="16">
        <v>5</v>
      </c>
      <c r="F35" s="19"/>
      <c r="G35" s="20" t="s">
        <v>62</v>
      </c>
      <c r="H35" s="16">
        <f>SUM(I35:J35)</f>
        <v>36</v>
      </c>
      <c r="I35" s="16">
        <v>20</v>
      </c>
      <c r="J35" s="16">
        <v>16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7</v>
      </c>
      <c r="D36" s="16">
        <v>5</v>
      </c>
      <c r="E36" s="16">
        <v>2</v>
      </c>
      <c r="F36" s="19"/>
      <c r="G36" s="20" t="s">
        <v>63</v>
      </c>
      <c r="H36" s="16">
        <f>SUM(I36:J36)</f>
        <v>13</v>
      </c>
      <c r="I36" s="16">
        <v>8</v>
      </c>
      <c r="J36" s="16">
        <v>5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33</v>
      </c>
      <c r="D37" s="16">
        <v>15</v>
      </c>
      <c r="E37" s="16">
        <v>18</v>
      </c>
      <c r="F37" s="19"/>
      <c r="G37" s="20" t="s">
        <v>64</v>
      </c>
      <c r="H37" s="16">
        <f>SUM(I37:J37)</f>
        <v>23</v>
      </c>
      <c r="I37" s="16">
        <v>7</v>
      </c>
      <c r="J37" s="16">
        <v>16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34</v>
      </c>
      <c r="D38" s="16">
        <v>14</v>
      </c>
      <c r="E38" s="16">
        <v>20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56</v>
      </c>
      <c r="I39" s="16">
        <f>SUM(I40)</f>
        <v>22</v>
      </c>
      <c r="J39" s="16">
        <f>SUM(J40)</f>
        <v>34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57</v>
      </c>
      <c r="D40" s="16">
        <f>SUM(D41:D45)</f>
        <v>31</v>
      </c>
      <c r="E40" s="16">
        <f>SUM(E41:E45)</f>
        <v>26</v>
      </c>
      <c r="F40" s="19"/>
      <c r="G40" s="20" t="s">
        <v>66</v>
      </c>
      <c r="H40" s="16">
        <f>SUM(I40:J40)</f>
        <v>56</v>
      </c>
      <c r="I40" s="16">
        <v>22</v>
      </c>
      <c r="J40" s="16">
        <v>34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4</v>
      </c>
      <c r="D41" s="16">
        <v>1</v>
      </c>
      <c r="E41" s="16">
        <v>3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1</v>
      </c>
      <c r="D42" s="16">
        <v>1</v>
      </c>
      <c r="E42" s="16">
        <v>0</v>
      </c>
      <c r="F42" s="19"/>
      <c r="G42" s="20" t="s">
        <v>67</v>
      </c>
      <c r="H42" s="16">
        <f aca="true" t="shared" si="5" ref="H42:H47">SUM(I42:J42)</f>
        <v>98</v>
      </c>
      <c r="I42" s="16">
        <f>SUM(I43:I47)</f>
        <v>42</v>
      </c>
      <c r="J42" s="16">
        <f>SUM(J43:J47)</f>
        <v>56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14</v>
      </c>
      <c r="D43" s="16">
        <v>5</v>
      </c>
      <c r="E43" s="16">
        <v>9</v>
      </c>
      <c r="F43" s="19"/>
      <c r="G43" s="20" t="s">
        <v>68</v>
      </c>
      <c r="H43" s="16">
        <f t="shared" si="5"/>
        <v>1</v>
      </c>
      <c r="I43" s="16">
        <v>1</v>
      </c>
      <c r="J43" s="16">
        <v>0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18</v>
      </c>
      <c r="D44" s="16">
        <v>13</v>
      </c>
      <c r="E44" s="16">
        <v>5</v>
      </c>
      <c r="F44" s="19"/>
      <c r="G44" s="20" t="s">
        <v>69</v>
      </c>
      <c r="H44" s="16">
        <f t="shared" si="5"/>
        <v>12</v>
      </c>
      <c r="I44" s="16">
        <v>7</v>
      </c>
      <c r="J44" s="16">
        <v>5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20</v>
      </c>
      <c r="D45" s="16">
        <v>11</v>
      </c>
      <c r="E45" s="16">
        <v>9</v>
      </c>
      <c r="F45" s="19"/>
      <c r="G45" s="20" t="s">
        <v>70</v>
      </c>
      <c r="H45" s="16">
        <f t="shared" si="5"/>
        <v>8</v>
      </c>
      <c r="I45" s="16">
        <v>2</v>
      </c>
      <c r="J45" s="16">
        <v>6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64</v>
      </c>
      <c r="I46" s="16">
        <v>27</v>
      </c>
      <c r="J46" s="16">
        <v>37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73</v>
      </c>
      <c r="D47" s="16">
        <f>SUM(D48:D53)</f>
        <v>44</v>
      </c>
      <c r="E47" s="16">
        <f>SUM(E48:E53)</f>
        <v>29</v>
      </c>
      <c r="F47" s="19"/>
      <c r="G47" s="20" t="s">
        <v>142</v>
      </c>
      <c r="H47" s="16">
        <f t="shared" si="5"/>
        <v>13</v>
      </c>
      <c r="I47" s="16">
        <v>5</v>
      </c>
      <c r="J47" s="16">
        <v>8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41</v>
      </c>
      <c r="D48" s="16">
        <v>24</v>
      </c>
      <c r="E48" s="16">
        <v>17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5</v>
      </c>
      <c r="D49" s="16">
        <v>3</v>
      </c>
      <c r="E49" s="16">
        <v>2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14</v>
      </c>
      <c r="D50" s="16">
        <v>7</v>
      </c>
      <c r="E50" s="16">
        <v>7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4</v>
      </c>
      <c r="D51" s="16">
        <v>3</v>
      </c>
      <c r="E51" s="16">
        <v>1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3</v>
      </c>
      <c r="D52" s="16">
        <v>2</v>
      </c>
      <c r="E52" s="16">
        <v>1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6</v>
      </c>
      <c r="D53" s="16">
        <v>5</v>
      </c>
      <c r="E53" s="16">
        <v>1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34</v>
      </c>
      <c r="D55" s="16">
        <f>SUM(D56:D59)</f>
        <v>12</v>
      </c>
      <c r="E55" s="16">
        <f>SUM(E56:E59)</f>
        <v>22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2</v>
      </c>
      <c r="D56" s="16">
        <v>0</v>
      </c>
      <c r="E56" s="16">
        <v>2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18</v>
      </c>
      <c r="D57" s="16">
        <v>5</v>
      </c>
      <c r="E57" s="16">
        <v>13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6</v>
      </c>
      <c r="D58" s="16">
        <v>2</v>
      </c>
      <c r="E58" s="16">
        <v>4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8</v>
      </c>
      <c r="D59" s="16">
        <v>5</v>
      </c>
      <c r="E59" s="16">
        <v>3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15</v>
      </c>
      <c r="D61" s="16">
        <f>SUM(D62)</f>
        <v>8</v>
      </c>
      <c r="E61" s="16">
        <f>SUM(E62)</f>
        <v>7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15</v>
      </c>
      <c r="D62" s="16">
        <v>8</v>
      </c>
      <c r="E62" s="16">
        <v>7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119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448279</v>
      </c>
      <c r="D6" s="15">
        <f>SUM(D7:D8)</f>
        <v>405344</v>
      </c>
      <c r="E6" s="15">
        <f>SUM(E7:E8)</f>
        <v>42935</v>
      </c>
      <c r="F6" s="15">
        <f>SUM(G6:H6)</f>
        <v>1747478</v>
      </c>
      <c r="G6" s="15">
        <f>SUM(G7:G8)</f>
        <v>1658909</v>
      </c>
      <c r="H6" s="15">
        <f>SUM(H7:H8)</f>
        <v>88569</v>
      </c>
      <c r="I6" s="15">
        <f>SUM(J6:K6)</f>
        <v>855338</v>
      </c>
      <c r="J6" s="15">
        <f>SUM(J7:J8)</f>
        <v>808270</v>
      </c>
      <c r="K6" s="15">
        <f>SUM(K7:K8)</f>
        <v>47068</v>
      </c>
      <c r="L6" s="15">
        <f>SUM(M6:N6)</f>
        <v>892140</v>
      </c>
      <c r="M6" s="15">
        <f>SUM(M7:M8)</f>
        <v>850639</v>
      </c>
      <c r="N6" s="15">
        <f>SUM(N7:N8)</f>
        <v>41501</v>
      </c>
    </row>
    <row r="7" spans="2:14" ht="13.5">
      <c r="B7" s="6" t="s">
        <v>75</v>
      </c>
      <c r="C7" s="15">
        <f>SUM(D7:E7)</f>
        <v>293531</v>
      </c>
      <c r="D7" s="15">
        <f>SUM(D10:D20)</f>
        <v>263889</v>
      </c>
      <c r="E7" s="15">
        <f>SUM(E10:E20)</f>
        <v>29642</v>
      </c>
      <c r="F7" s="15">
        <f>SUM(G7:H7)</f>
        <v>1097938</v>
      </c>
      <c r="G7" s="15">
        <f>SUM(G10:G20)</f>
        <v>1028979</v>
      </c>
      <c r="H7" s="15">
        <f>SUM(H10:H20)</f>
        <v>68959</v>
      </c>
      <c r="I7" s="15">
        <f>SUM(J7:K7)</f>
        <v>535909</v>
      </c>
      <c r="J7" s="15">
        <f>SUM(J10:J20)</f>
        <v>500430</v>
      </c>
      <c r="K7" s="15">
        <f>SUM(K10:K20)</f>
        <v>35479</v>
      </c>
      <c r="L7" s="15">
        <f>SUM(M7:N7)</f>
        <v>562029</v>
      </c>
      <c r="M7" s="15">
        <f>SUM(M10:M20)</f>
        <v>528549</v>
      </c>
      <c r="N7" s="15">
        <f>SUM(N10:N20)</f>
        <v>33480</v>
      </c>
    </row>
    <row r="8" spans="2:14" ht="13.5">
      <c r="B8" s="6" t="s">
        <v>76</v>
      </c>
      <c r="C8" s="15">
        <f>SUM(D8:E8)</f>
        <v>154748</v>
      </c>
      <c r="D8" s="15">
        <f>SUM(D22,D33,D39,D46,D54,D60,D63,D73,D83,D89,D95,D98)</f>
        <v>141455</v>
      </c>
      <c r="E8" s="15">
        <f>SUM(E22,E33,E39,E46,E54,E60,E63,E73,E83,E89,E95,E98)</f>
        <v>13293</v>
      </c>
      <c r="F8" s="15">
        <f>SUM(G8:H8)</f>
        <v>649540</v>
      </c>
      <c r="G8" s="15">
        <f>SUM(G22,G33,G39,G46,G54,G60,G63,G73,G83,G89,G95,G98)</f>
        <v>629930</v>
      </c>
      <c r="H8" s="15">
        <f>SUM(H22,H33,H39,H46,H54,H60,H63,H73,H83,H89,H95,H98)</f>
        <v>19610</v>
      </c>
      <c r="I8" s="15">
        <f>SUM(J8:K8)</f>
        <v>319429</v>
      </c>
      <c r="J8" s="15">
        <f>SUM(J22,J33,J39,J46,J54,J60,J63,J73,J83,J89,J95,J98)</f>
        <v>307840</v>
      </c>
      <c r="K8" s="15">
        <f>SUM(K22,K33,K39,K46,K54,K60,K63,K73,K83,K89,K95,K98)</f>
        <v>11589</v>
      </c>
      <c r="L8" s="15">
        <f>SUM(M8:N8)</f>
        <v>330111</v>
      </c>
      <c r="M8" s="15">
        <f>SUM(M22,M33,M39,M46,M54,M60,M63,M73,M83,M89,M95,M98)</f>
        <v>322090</v>
      </c>
      <c r="N8" s="15">
        <f>SUM(N22,N33,N39,N46,N54,N60,N63,N73,N83,N89,N95,N98)</f>
        <v>8021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67270</v>
      </c>
      <c r="D10" s="16">
        <v>61530</v>
      </c>
      <c r="E10" s="16">
        <v>5740</v>
      </c>
      <c r="F10" s="16">
        <f aca="true" t="shared" si="1" ref="F10:F20">SUM(G10:H10)</f>
        <v>250335</v>
      </c>
      <c r="G10" s="16">
        <v>233632</v>
      </c>
      <c r="H10" s="16">
        <v>16703</v>
      </c>
      <c r="I10" s="16">
        <f aca="true" t="shared" si="2" ref="I10:I20">SUM(J10:K10)</f>
        <v>121883</v>
      </c>
      <c r="J10" s="16">
        <v>113368</v>
      </c>
      <c r="K10" s="16">
        <v>8515</v>
      </c>
      <c r="L10" s="16">
        <f aca="true" t="shared" si="3" ref="L10:L20">SUM(M10:N10)</f>
        <v>128452</v>
      </c>
      <c r="M10" s="16">
        <v>120264</v>
      </c>
      <c r="N10" s="16">
        <v>8188</v>
      </c>
    </row>
    <row r="11" spans="2:14" ht="13.5">
      <c r="B11" s="9" t="s">
        <v>4</v>
      </c>
      <c r="C11" s="16">
        <f t="shared" si="0"/>
        <v>60083</v>
      </c>
      <c r="D11" s="16">
        <v>53040</v>
      </c>
      <c r="E11" s="16">
        <v>7043</v>
      </c>
      <c r="F11" s="16">
        <f t="shared" si="1"/>
        <v>210270</v>
      </c>
      <c r="G11" s="16">
        <v>193072</v>
      </c>
      <c r="H11" s="16">
        <v>17198</v>
      </c>
      <c r="I11" s="16">
        <f t="shared" si="2"/>
        <v>103750</v>
      </c>
      <c r="J11" s="16">
        <v>95422</v>
      </c>
      <c r="K11" s="16">
        <v>8328</v>
      </c>
      <c r="L11" s="16">
        <f t="shared" si="3"/>
        <v>106520</v>
      </c>
      <c r="M11" s="16">
        <v>97650</v>
      </c>
      <c r="N11" s="16">
        <v>8870</v>
      </c>
    </row>
    <row r="12" spans="2:14" ht="13.5">
      <c r="B12" s="9" t="s">
        <v>5</v>
      </c>
      <c r="C12" s="16">
        <f t="shared" si="0"/>
        <v>36915</v>
      </c>
      <c r="D12" s="16">
        <v>34534</v>
      </c>
      <c r="E12" s="16">
        <v>2381</v>
      </c>
      <c r="F12" s="16">
        <f t="shared" si="1"/>
        <v>135060</v>
      </c>
      <c r="G12" s="16">
        <v>133141</v>
      </c>
      <c r="H12" s="16">
        <v>1919</v>
      </c>
      <c r="I12" s="16">
        <f t="shared" si="2"/>
        <v>64588</v>
      </c>
      <c r="J12" s="16">
        <v>63228</v>
      </c>
      <c r="K12" s="16">
        <v>1360</v>
      </c>
      <c r="L12" s="16">
        <f t="shared" si="3"/>
        <v>70472</v>
      </c>
      <c r="M12" s="16">
        <v>69913</v>
      </c>
      <c r="N12" s="16">
        <v>559</v>
      </c>
    </row>
    <row r="13" spans="2:14" ht="13.5">
      <c r="B13" s="9" t="s">
        <v>6</v>
      </c>
      <c r="C13" s="16">
        <f t="shared" si="0"/>
        <v>25614</v>
      </c>
      <c r="D13" s="16">
        <v>22589</v>
      </c>
      <c r="E13" s="16">
        <v>3025</v>
      </c>
      <c r="F13" s="16">
        <f t="shared" si="1"/>
        <v>97388</v>
      </c>
      <c r="G13" s="16">
        <v>91277</v>
      </c>
      <c r="H13" s="16">
        <v>6111</v>
      </c>
      <c r="I13" s="16">
        <f t="shared" si="2"/>
        <v>47430</v>
      </c>
      <c r="J13" s="16">
        <v>44145</v>
      </c>
      <c r="K13" s="16">
        <v>3285</v>
      </c>
      <c r="L13" s="16">
        <f t="shared" si="3"/>
        <v>49958</v>
      </c>
      <c r="M13" s="16">
        <v>47132</v>
      </c>
      <c r="N13" s="16">
        <v>2826</v>
      </c>
    </row>
    <row r="14" spans="2:14" ht="13.5">
      <c r="B14" s="9" t="s">
        <v>7</v>
      </c>
      <c r="C14" s="16">
        <f t="shared" si="0"/>
        <v>28629</v>
      </c>
      <c r="D14" s="16">
        <v>23808</v>
      </c>
      <c r="E14" s="16">
        <v>4821</v>
      </c>
      <c r="F14" s="16">
        <f t="shared" si="1"/>
        <v>110321</v>
      </c>
      <c r="G14" s="16">
        <v>98257</v>
      </c>
      <c r="H14" s="16">
        <v>12064</v>
      </c>
      <c r="I14" s="16">
        <f t="shared" si="2"/>
        <v>54913</v>
      </c>
      <c r="J14" s="16">
        <v>48705</v>
      </c>
      <c r="K14" s="16">
        <v>6208</v>
      </c>
      <c r="L14" s="16">
        <f t="shared" si="3"/>
        <v>55408</v>
      </c>
      <c r="M14" s="16">
        <v>49552</v>
      </c>
      <c r="N14" s="16">
        <v>5856</v>
      </c>
    </row>
    <row r="15" spans="2:14" ht="13.5">
      <c r="B15" s="9" t="s">
        <v>8</v>
      </c>
      <c r="C15" s="16">
        <f t="shared" si="0"/>
        <v>11700</v>
      </c>
      <c r="D15" s="16">
        <v>11120</v>
      </c>
      <c r="E15" s="16">
        <v>580</v>
      </c>
      <c r="F15" s="16">
        <f t="shared" si="1"/>
        <v>45513</v>
      </c>
      <c r="G15" s="16">
        <v>43898</v>
      </c>
      <c r="H15" s="16">
        <v>1615</v>
      </c>
      <c r="I15" s="16">
        <f t="shared" si="2"/>
        <v>21928</v>
      </c>
      <c r="J15" s="16">
        <v>21159</v>
      </c>
      <c r="K15" s="16">
        <v>769</v>
      </c>
      <c r="L15" s="16">
        <f t="shared" si="3"/>
        <v>23585</v>
      </c>
      <c r="M15" s="16">
        <v>22739</v>
      </c>
      <c r="N15" s="16">
        <v>846</v>
      </c>
    </row>
    <row r="16" spans="2:14" ht="13.5">
      <c r="B16" s="9" t="s">
        <v>9</v>
      </c>
      <c r="C16" s="16">
        <f t="shared" si="0"/>
        <v>16666</v>
      </c>
      <c r="D16" s="16">
        <v>15059</v>
      </c>
      <c r="E16" s="16">
        <v>1607</v>
      </c>
      <c r="F16" s="16">
        <f t="shared" si="1"/>
        <v>65974</v>
      </c>
      <c r="G16" s="16">
        <v>61130</v>
      </c>
      <c r="H16" s="16">
        <v>4844</v>
      </c>
      <c r="I16" s="16">
        <f t="shared" si="2"/>
        <v>32029</v>
      </c>
      <c r="J16" s="16">
        <v>29584</v>
      </c>
      <c r="K16" s="16">
        <v>2445</v>
      </c>
      <c r="L16" s="16">
        <f t="shared" si="3"/>
        <v>33945</v>
      </c>
      <c r="M16" s="16">
        <v>31546</v>
      </c>
      <c r="N16" s="16">
        <v>2399</v>
      </c>
    </row>
    <row r="17" spans="2:14" ht="13.5">
      <c r="B17" s="9" t="s">
        <v>10</v>
      </c>
      <c r="C17" s="16">
        <f t="shared" si="0"/>
        <v>12080</v>
      </c>
      <c r="D17" s="16">
        <v>11244</v>
      </c>
      <c r="E17" s="16">
        <v>836</v>
      </c>
      <c r="F17" s="16">
        <f t="shared" si="1"/>
        <v>46396</v>
      </c>
      <c r="G17" s="16">
        <v>44531</v>
      </c>
      <c r="H17" s="16">
        <v>1865</v>
      </c>
      <c r="I17" s="16">
        <f t="shared" si="2"/>
        <v>22615</v>
      </c>
      <c r="J17" s="16">
        <v>21585</v>
      </c>
      <c r="K17" s="16">
        <v>1030</v>
      </c>
      <c r="L17" s="16">
        <f t="shared" si="3"/>
        <v>23781</v>
      </c>
      <c r="M17" s="16">
        <v>22946</v>
      </c>
      <c r="N17" s="16">
        <v>835</v>
      </c>
    </row>
    <row r="18" spans="2:14" ht="13.5">
      <c r="B18" s="9" t="s">
        <v>11</v>
      </c>
      <c r="C18" s="16">
        <f t="shared" si="0"/>
        <v>12550</v>
      </c>
      <c r="D18" s="16">
        <v>10554</v>
      </c>
      <c r="E18" s="16">
        <v>1996</v>
      </c>
      <c r="F18" s="16">
        <f t="shared" si="1"/>
        <v>48380</v>
      </c>
      <c r="G18" s="16">
        <v>44311</v>
      </c>
      <c r="H18" s="16">
        <v>4069</v>
      </c>
      <c r="I18" s="16">
        <f t="shared" si="2"/>
        <v>23806</v>
      </c>
      <c r="J18" s="16">
        <v>21713</v>
      </c>
      <c r="K18" s="16">
        <v>2093</v>
      </c>
      <c r="L18" s="16">
        <f t="shared" si="3"/>
        <v>24574</v>
      </c>
      <c r="M18" s="16">
        <v>22598</v>
      </c>
      <c r="N18" s="16">
        <v>1976</v>
      </c>
    </row>
    <row r="19" spans="2:14" ht="13.5">
      <c r="B19" s="9" t="s">
        <v>12</v>
      </c>
      <c r="C19" s="16">
        <f t="shared" si="0"/>
        <v>11507</v>
      </c>
      <c r="D19" s="16">
        <v>10771</v>
      </c>
      <c r="E19" s="16">
        <v>736</v>
      </c>
      <c r="F19" s="16">
        <f t="shared" si="1"/>
        <v>46740</v>
      </c>
      <c r="G19" s="16">
        <v>45638</v>
      </c>
      <c r="H19" s="16">
        <v>1102</v>
      </c>
      <c r="I19" s="16">
        <f t="shared" si="2"/>
        <v>22605</v>
      </c>
      <c r="J19" s="16">
        <v>21950</v>
      </c>
      <c r="K19" s="16">
        <v>655</v>
      </c>
      <c r="L19" s="16">
        <f t="shared" si="3"/>
        <v>24135</v>
      </c>
      <c r="M19" s="16">
        <v>23688</v>
      </c>
      <c r="N19" s="16">
        <v>447</v>
      </c>
    </row>
    <row r="20" spans="2:14" ht="13.5">
      <c r="B20" s="9" t="s">
        <v>86</v>
      </c>
      <c r="C20" s="16">
        <f t="shared" si="0"/>
        <v>10517</v>
      </c>
      <c r="D20" s="16">
        <v>9640</v>
      </c>
      <c r="E20" s="16">
        <v>877</v>
      </c>
      <c r="F20" s="16">
        <f t="shared" si="1"/>
        <v>41561</v>
      </c>
      <c r="G20" s="16">
        <v>40092</v>
      </c>
      <c r="H20" s="16">
        <v>1469</v>
      </c>
      <c r="I20" s="16">
        <f t="shared" si="2"/>
        <v>20362</v>
      </c>
      <c r="J20" s="16">
        <v>19571</v>
      </c>
      <c r="K20" s="16">
        <v>791</v>
      </c>
      <c r="L20" s="16">
        <f t="shared" si="3"/>
        <v>21199</v>
      </c>
      <c r="M20" s="16">
        <v>20521</v>
      </c>
      <c r="N20" s="16">
        <v>678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18424</v>
      </c>
      <c r="D22" s="16">
        <f>SUM(D23:D31)</f>
        <v>16835</v>
      </c>
      <c r="E22" s="16">
        <f>SUM(E23:E31)</f>
        <v>1589</v>
      </c>
      <c r="F22" s="16">
        <f aca="true" t="shared" si="5" ref="F22:F31">SUM(G22:H22)</f>
        <v>82100</v>
      </c>
      <c r="G22" s="16">
        <f>SUM(G23:G31)</f>
        <v>80618</v>
      </c>
      <c r="H22" s="16">
        <f>SUM(H23:H31)</f>
        <v>1482</v>
      </c>
      <c r="I22" s="16">
        <f aca="true" t="shared" si="6" ref="I22:I31">SUM(J22:K22)</f>
        <v>40535</v>
      </c>
      <c r="J22" s="16">
        <f>SUM(J23:J31)</f>
        <v>39631</v>
      </c>
      <c r="K22" s="16">
        <f>SUM(K23:K31)</f>
        <v>904</v>
      </c>
      <c r="L22" s="16">
        <f aca="true" t="shared" si="7" ref="L22:L31">SUM(M22:N22)</f>
        <v>41565</v>
      </c>
      <c r="M22" s="16">
        <f>SUM(M23:M31)</f>
        <v>40987</v>
      </c>
      <c r="N22" s="16">
        <f>SUM(N23:N31)</f>
        <v>578</v>
      </c>
    </row>
    <row r="23" spans="2:14" ht="13.5">
      <c r="B23" s="9" t="s">
        <v>14</v>
      </c>
      <c r="C23" s="16">
        <f t="shared" si="4"/>
        <v>1794</v>
      </c>
      <c r="D23" s="16">
        <v>1667</v>
      </c>
      <c r="E23" s="16">
        <v>127</v>
      </c>
      <c r="F23" s="16">
        <f t="shared" si="5"/>
        <v>8270</v>
      </c>
      <c r="G23" s="16">
        <v>8161</v>
      </c>
      <c r="H23" s="16">
        <v>109</v>
      </c>
      <c r="I23" s="16">
        <f t="shared" si="6"/>
        <v>4104</v>
      </c>
      <c r="J23" s="16">
        <v>4022</v>
      </c>
      <c r="K23" s="16">
        <v>82</v>
      </c>
      <c r="L23" s="16">
        <f t="shared" si="7"/>
        <v>4166</v>
      </c>
      <c r="M23" s="16">
        <v>4139</v>
      </c>
      <c r="N23" s="16">
        <v>27</v>
      </c>
    </row>
    <row r="24" spans="2:14" ht="13.5">
      <c r="B24" s="9" t="s">
        <v>15</v>
      </c>
      <c r="C24" s="16">
        <f t="shared" si="4"/>
        <v>2735</v>
      </c>
      <c r="D24" s="16">
        <v>2677</v>
      </c>
      <c r="E24" s="16">
        <v>58</v>
      </c>
      <c r="F24" s="16">
        <f t="shared" si="5"/>
        <v>12584</v>
      </c>
      <c r="G24" s="16">
        <v>13063</v>
      </c>
      <c r="H24" s="16">
        <v>-479</v>
      </c>
      <c r="I24" s="16">
        <f t="shared" si="6"/>
        <v>6233</v>
      </c>
      <c r="J24" s="16">
        <v>6497</v>
      </c>
      <c r="K24" s="16">
        <v>-264</v>
      </c>
      <c r="L24" s="16">
        <f t="shared" si="7"/>
        <v>6351</v>
      </c>
      <c r="M24" s="16">
        <v>6566</v>
      </c>
      <c r="N24" s="16">
        <v>-215</v>
      </c>
    </row>
    <row r="25" spans="2:14" ht="12.75" customHeight="1">
      <c r="B25" s="9" t="s">
        <v>16</v>
      </c>
      <c r="C25" s="16">
        <f t="shared" si="4"/>
        <v>3236</v>
      </c>
      <c r="D25" s="16">
        <v>2713</v>
      </c>
      <c r="E25" s="16">
        <v>523</v>
      </c>
      <c r="F25" s="16">
        <f t="shared" si="5"/>
        <v>14372</v>
      </c>
      <c r="G25" s="16">
        <v>13258</v>
      </c>
      <c r="H25" s="16">
        <v>1114</v>
      </c>
      <c r="I25" s="16">
        <f t="shared" si="6"/>
        <v>7047</v>
      </c>
      <c r="J25" s="16">
        <v>6461</v>
      </c>
      <c r="K25" s="16">
        <v>586</v>
      </c>
      <c r="L25" s="16">
        <f t="shared" si="7"/>
        <v>7325</v>
      </c>
      <c r="M25" s="16">
        <v>6797</v>
      </c>
      <c r="N25" s="16">
        <v>528</v>
      </c>
    </row>
    <row r="26" spans="2:14" ht="13.5">
      <c r="B26" s="9" t="s">
        <v>17</v>
      </c>
      <c r="C26" s="16">
        <f t="shared" si="4"/>
        <v>2516</v>
      </c>
      <c r="D26" s="16">
        <v>2186</v>
      </c>
      <c r="E26" s="16">
        <v>330</v>
      </c>
      <c r="F26" s="16">
        <f t="shared" si="5"/>
        <v>10585</v>
      </c>
      <c r="G26" s="16">
        <v>9733</v>
      </c>
      <c r="H26" s="16">
        <v>852</v>
      </c>
      <c r="I26" s="16">
        <f t="shared" si="6"/>
        <v>5245</v>
      </c>
      <c r="J26" s="16">
        <v>4790</v>
      </c>
      <c r="K26" s="16">
        <v>455</v>
      </c>
      <c r="L26" s="16">
        <f t="shared" si="7"/>
        <v>5340</v>
      </c>
      <c r="M26" s="16">
        <v>4943</v>
      </c>
      <c r="N26" s="16">
        <v>397</v>
      </c>
    </row>
    <row r="27" spans="2:14" ht="13.5">
      <c r="B27" s="9" t="s">
        <v>18</v>
      </c>
      <c r="C27" s="16">
        <f t="shared" si="4"/>
        <v>1611</v>
      </c>
      <c r="D27" s="16">
        <v>1534</v>
      </c>
      <c r="E27" s="16">
        <v>77</v>
      </c>
      <c r="F27" s="16">
        <f t="shared" si="5"/>
        <v>7674</v>
      </c>
      <c r="G27" s="16">
        <v>7825</v>
      </c>
      <c r="H27" s="16">
        <v>-151</v>
      </c>
      <c r="I27" s="16">
        <f t="shared" si="6"/>
        <v>3847</v>
      </c>
      <c r="J27" s="16">
        <v>3903</v>
      </c>
      <c r="K27" s="16">
        <v>-56</v>
      </c>
      <c r="L27" s="16">
        <f t="shared" si="7"/>
        <v>3827</v>
      </c>
      <c r="M27" s="16">
        <v>3922</v>
      </c>
      <c r="N27" s="16">
        <v>-95</v>
      </c>
    </row>
    <row r="28" spans="2:14" ht="13.5">
      <c r="B28" s="9" t="s">
        <v>19</v>
      </c>
      <c r="C28" s="16">
        <f t="shared" si="4"/>
        <v>2174</v>
      </c>
      <c r="D28" s="16">
        <v>1972</v>
      </c>
      <c r="E28" s="16">
        <v>202</v>
      </c>
      <c r="F28" s="16">
        <f t="shared" si="5"/>
        <v>9806</v>
      </c>
      <c r="G28" s="16">
        <v>9416</v>
      </c>
      <c r="H28" s="16">
        <v>390</v>
      </c>
      <c r="I28" s="16">
        <f t="shared" si="6"/>
        <v>4788</v>
      </c>
      <c r="J28" s="16">
        <v>4572</v>
      </c>
      <c r="K28" s="16">
        <v>216</v>
      </c>
      <c r="L28" s="16">
        <f t="shared" si="7"/>
        <v>5018</v>
      </c>
      <c r="M28" s="16">
        <v>4844</v>
      </c>
      <c r="N28" s="16">
        <v>174</v>
      </c>
    </row>
    <row r="29" spans="2:14" ht="12.75" customHeight="1">
      <c r="B29" s="9" t="s">
        <v>20</v>
      </c>
      <c r="C29" s="16">
        <f t="shared" si="4"/>
        <v>2345</v>
      </c>
      <c r="D29" s="16">
        <v>1907</v>
      </c>
      <c r="E29" s="16">
        <v>438</v>
      </c>
      <c r="F29" s="16">
        <f t="shared" si="5"/>
        <v>10483</v>
      </c>
      <c r="G29" s="16">
        <v>9434</v>
      </c>
      <c r="H29" s="16">
        <v>1049</v>
      </c>
      <c r="I29" s="16">
        <f t="shared" si="6"/>
        <v>5150</v>
      </c>
      <c r="J29" s="16">
        <v>4628</v>
      </c>
      <c r="K29" s="16">
        <v>522</v>
      </c>
      <c r="L29" s="16">
        <f t="shared" si="7"/>
        <v>5333</v>
      </c>
      <c r="M29" s="16">
        <v>4806</v>
      </c>
      <c r="N29" s="16">
        <v>527</v>
      </c>
    </row>
    <row r="30" spans="2:14" ht="13.5" customHeight="1">
      <c r="B30" s="9" t="s">
        <v>21</v>
      </c>
      <c r="C30" s="16">
        <f t="shared" si="4"/>
        <v>832</v>
      </c>
      <c r="D30" s="16">
        <v>877</v>
      </c>
      <c r="E30" s="16">
        <v>-45</v>
      </c>
      <c r="F30" s="16">
        <f t="shared" si="5"/>
        <v>3481</v>
      </c>
      <c r="G30" s="16">
        <v>3914</v>
      </c>
      <c r="H30" s="16">
        <v>-433</v>
      </c>
      <c r="I30" s="16">
        <f t="shared" si="6"/>
        <v>1715</v>
      </c>
      <c r="J30" s="16">
        <v>1915</v>
      </c>
      <c r="K30" s="16">
        <v>-200</v>
      </c>
      <c r="L30" s="16">
        <f t="shared" si="7"/>
        <v>1766</v>
      </c>
      <c r="M30" s="16">
        <v>1999</v>
      </c>
      <c r="N30" s="16">
        <v>-233</v>
      </c>
    </row>
    <row r="31" spans="2:14" ht="13.5">
      <c r="B31" s="9" t="s">
        <v>82</v>
      </c>
      <c r="C31" s="16">
        <f t="shared" si="4"/>
        <v>1181</v>
      </c>
      <c r="D31" s="16">
        <v>1302</v>
      </c>
      <c r="E31" s="16">
        <v>-121</v>
      </c>
      <c r="F31" s="16">
        <f t="shared" si="5"/>
        <v>4845</v>
      </c>
      <c r="G31" s="16">
        <v>5814</v>
      </c>
      <c r="H31" s="16">
        <v>-969</v>
      </c>
      <c r="I31" s="16">
        <f t="shared" si="6"/>
        <v>2406</v>
      </c>
      <c r="J31" s="16">
        <v>2843</v>
      </c>
      <c r="K31" s="16">
        <v>-437</v>
      </c>
      <c r="L31" s="16">
        <f t="shared" si="7"/>
        <v>2439</v>
      </c>
      <c r="M31" s="16">
        <v>2971</v>
      </c>
      <c r="N31" s="16">
        <v>-532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13966</v>
      </c>
      <c r="D33" s="16">
        <f>SUM(D34:D37)</f>
        <v>12031</v>
      </c>
      <c r="E33" s="16">
        <f>SUM(E34:E37)</f>
        <v>1935</v>
      </c>
      <c r="F33" s="16">
        <f>SUM(G33:H33)</f>
        <v>59455</v>
      </c>
      <c r="G33" s="16">
        <f>SUM(G34:G37)</f>
        <v>54802</v>
      </c>
      <c r="H33" s="16">
        <f>SUM(H34:H37)</f>
        <v>4653</v>
      </c>
      <c r="I33" s="16">
        <f>SUM(J33:K33)</f>
        <v>29122</v>
      </c>
      <c r="J33" s="16">
        <f>SUM(J34:J37)</f>
        <v>26718</v>
      </c>
      <c r="K33" s="16">
        <f>SUM(K34:K37)</f>
        <v>2404</v>
      </c>
      <c r="L33" s="16">
        <f>SUM(M33:N33)</f>
        <v>30333</v>
      </c>
      <c r="M33" s="16">
        <f>SUM(M34:M37)</f>
        <v>28084</v>
      </c>
      <c r="N33" s="16">
        <f>SUM(N34:N37)</f>
        <v>2249</v>
      </c>
    </row>
    <row r="34" spans="2:14" ht="13.5">
      <c r="B34" s="9" t="s">
        <v>23</v>
      </c>
      <c r="C34" s="16">
        <f>SUM(D34:E34)</f>
        <v>4625</v>
      </c>
      <c r="D34" s="16">
        <v>4337</v>
      </c>
      <c r="E34" s="16">
        <v>288</v>
      </c>
      <c r="F34" s="16">
        <f>SUM(G34:H34)</f>
        <v>20264</v>
      </c>
      <c r="G34" s="16">
        <v>19871</v>
      </c>
      <c r="H34" s="16">
        <v>393</v>
      </c>
      <c r="I34" s="16">
        <f>SUM(J34:K34)</f>
        <v>9772</v>
      </c>
      <c r="J34" s="16">
        <v>9541</v>
      </c>
      <c r="K34" s="16">
        <v>231</v>
      </c>
      <c r="L34" s="16">
        <f>SUM(M34:N34)</f>
        <v>10492</v>
      </c>
      <c r="M34" s="16">
        <v>10330</v>
      </c>
      <c r="N34" s="16">
        <v>162</v>
      </c>
    </row>
    <row r="35" spans="2:14" ht="13.5">
      <c r="B35" s="9" t="s">
        <v>24</v>
      </c>
      <c r="C35" s="16">
        <f>SUM(D35:E35)</f>
        <v>1535</v>
      </c>
      <c r="D35" s="16">
        <v>1532</v>
      </c>
      <c r="E35" s="16">
        <v>3</v>
      </c>
      <c r="F35" s="16">
        <f>SUM(G35:H35)</f>
        <v>6232</v>
      </c>
      <c r="G35" s="16">
        <v>6511</v>
      </c>
      <c r="H35" s="16">
        <v>-279</v>
      </c>
      <c r="I35" s="16">
        <f>SUM(J35:K35)</f>
        <v>3034</v>
      </c>
      <c r="J35" s="16">
        <v>3176</v>
      </c>
      <c r="K35" s="16">
        <v>-142</v>
      </c>
      <c r="L35" s="16">
        <f>SUM(M35:N35)</f>
        <v>3198</v>
      </c>
      <c r="M35" s="16">
        <v>3335</v>
      </c>
      <c r="N35" s="16">
        <v>-137</v>
      </c>
    </row>
    <row r="36" spans="2:14" ht="13.5">
      <c r="B36" s="9" t="s">
        <v>25</v>
      </c>
      <c r="C36" s="16">
        <f>SUM(D36:E36)</f>
        <v>2810</v>
      </c>
      <c r="D36" s="16">
        <v>2550</v>
      </c>
      <c r="E36" s="16">
        <v>260</v>
      </c>
      <c r="F36" s="16">
        <f>SUM(G36:H36)</f>
        <v>12504</v>
      </c>
      <c r="G36" s="16">
        <v>11865</v>
      </c>
      <c r="H36" s="16">
        <v>639</v>
      </c>
      <c r="I36" s="16">
        <f>SUM(J36:K36)</f>
        <v>6152</v>
      </c>
      <c r="J36" s="16">
        <v>5846</v>
      </c>
      <c r="K36" s="16">
        <v>306</v>
      </c>
      <c r="L36" s="16">
        <f>SUM(M36:N36)</f>
        <v>6352</v>
      </c>
      <c r="M36" s="16">
        <v>6019</v>
      </c>
      <c r="N36" s="16">
        <v>333</v>
      </c>
    </row>
    <row r="37" spans="2:14" ht="13.5">
      <c r="B37" s="9" t="s">
        <v>26</v>
      </c>
      <c r="C37" s="16">
        <f>SUM(D37:E37)</f>
        <v>4996</v>
      </c>
      <c r="D37" s="16">
        <v>3612</v>
      </c>
      <c r="E37" s="16">
        <v>1384</v>
      </c>
      <c r="F37" s="16">
        <f>SUM(G37:H37)</f>
        <v>20455</v>
      </c>
      <c r="G37" s="16">
        <v>16555</v>
      </c>
      <c r="H37" s="16">
        <v>3900</v>
      </c>
      <c r="I37" s="16">
        <f>SUM(J37:K37)</f>
        <v>10164</v>
      </c>
      <c r="J37" s="16">
        <v>8155</v>
      </c>
      <c r="K37" s="16">
        <v>2009</v>
      </c>
      <c r="L37" s="16">
        <f>SUM(M37:N37)</f>
        <v>10291</v>
      </c>
      <c r="M37" s="16">
        <v>8400</v>
      </c>
      <c r="N37" s="16">
        <v>1891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8739</v>
      </c>
      <c r="D39" s="16">
        <f>SUM(D40:D44)</f>
        <v>7869</v>
      </c>
      <c r="E39" s="16">
        <f>SUM(E40:E44)</f>
        <v>870</v>
      </c>
      <c r="F39" s="16">
        <f aca="true" t="shared" si="9" ref="F39:F44">SUM(G39:H39)</f>
        <v>37374</v>
      </c>
      <c r="G39" s="16">
        <f>SUM(G40:G44)</f>
        <v>36033</v>
      </c>
      <c r="H39" s="16">
        <f>SUM(H40:H44)</f>
        <v>1341</v>
      </c>
      <c r="I39" s="16">
        <f aca="true" t="shared" si="10" ref="I39:I44">SUM(J39:K39)</f>
        <v>18535</v>
      </c>
      <c r="J39" s="16">
        <f>SUM(J40:J44)</f>
        <v>17931</v>
      </c>
      <c r="K39" s="16">
        <f>SUM(K40:K44)</f>
        <v>604</v>
      </c>
      <c r="L39" s="16">
        <f aca="true" t="shared" si="11" ref="L39:L44">SUM(M39:N39)</f>
        <v>18839</v>
      </c>
      <c r="M39" s="16">
        <f>SUM(M40:M44)</f>
        <v>18102</v>
      </c>
      <c r="N39" s="16">
        <f>SUM(N40:N44)</f>
        <v>737</v>
      </c>
    </row>
    <row r="40" spans="2:14" ht="13.5">
      <c r="B40" s="9" t="s">
        <v>77</v>
      </c>
      <c r="C40" s="16">
        <f t="shared" si="8"/>
        <v>2491</v>
      </c>
      <c r="D40" s="16">
        <v>2215</v>
      </c>
      <c r="E40" s="16">
        <v>276</v>
      </c>
      <c r="F40" s="16">
        <f t="shared" si="9"/>
        <v>10902</v>
      </c>
      <c r="G40" s="16">
        <v>10539</v>
      </c>
      <c r="H40" s="16">
        <v>363</v>
      </c>
      <c r="I40" s="16">
        <f t="shared" si="10"/>
        <v>5317</v>
      </c>
      <c r="J40" s="16">
        <v>5168</v>
      </c>
      <c r="K40" s="16">
        <v>149</v>
      </c>
      <c r="L40" s="16">
        <f t="shared" si="11"/>
        <v>5585</v>
      </c>
      <c r="M40" s="16">
        <v>5371</v>
      </c>
      <c r="N40" s="16">
        <v>214</v>
      </c>
    </row>
    <row r="41" spans="2:14" ht="13.5" customHeight="1">
      <c r="B41" s="9" t="s">
        <v>28</v>
      </c>
      <c r="C41" s="16">
        <f t="shared" si="8"/>
        <v>590</v>
      </c>
      <c r="D41" s="16">
        <v>565</v>
      </c>
      <c r="E41" s="16">
        <v>25</v>
      </c>
      <c r="F41" s="16">
        <f t="shared" si="9"/>
        <v>2482</v>
      </c>
      <c r="G41" s="16">
        <v>2566</v>
      </c>
      <c r="H41" s="16">
        <v>-84</v>
      </c>
      <c r="I41" s="16">
        <f t="shared" si="10"/>
        <v>1247</v>
      </c>
      <c r="J41" s="16">
        <v>1267</v>
      </c>
      <c r="K41" s="16">
        <v>-20</v>
      </c>
      <c r="L41" s="16">
        <f t="shared" si="11"/>
        <v>1235</v>
      </c>
      <c r="M41" s="16">
        <v>1299</v>
      </c>
      <c r="N41" s="16">
        <v>-64</v>
      </c>
    </row>
    <row r="42" spans="2:14" ht="13.5" customHeight="1">
      <c r="B42" s="9" t="s">
        <v>29</v>
      </c>
      <c r="C42" s="16">
        <f t="shared" si="8"/>
        <v>1422</v>
      </c>
      <c r="D42" s="16">
        <v>1332</v>
      </c>
      <c r="E42" s="16">
        <v>90</v>
      </c>
      <c r="F42" s="16">
        <f t="shared" si="9"/>
        <v>4919</v>
      </c>
      <c r="G42" s="16">
        <v>4896</v>
      </c>
      <c r="H42" s="16">
        <v>23</v>
      </c>
      <c r="I42" s="16">
        <f t="shared" si="10"/>
        <v>2234</v>
      </c>
      <c r="J42" s="16">
        <v>2198</v>
      </c>
      <c r="K42" s="16">
        <v>36</v>
      </c>
      <c r="L42" s="16">
        <f t="shared" si="11"/>
        <v>2685</v>
      </c>
      <c r="M42" s="16">
        <v>2698</v>
      </c>
      <c r="N42" s="16">
        <v>-13</v>
      </c>
    </row>
    <row r="43" spans="2:14" ht="13.5">
      <c r="B43" s="9" t="s">
        <v>87</v>
      </c>
      <c r="C43" s="16">
        <f t="shared" si="8"/>
        <v>1967</v>
      </c>
      <c r="D43" s="16">
        <v>1751</v>
      </c>
      <c r="E43" s="16">
        <v>216</v>
      </c>
      <c r="F43" s="16">
        <f t="shared" si="9"/>
        <v>9052</v>
      </c>
      <c r="G43" s="16">
        <v>8600</v>
      </c>
      <c r="H43" s="16">
        <v>452</v>
      </c>
      <c r="I43" s="16">
        <f t="shared" si="10"/>
        <v>4781</v>
      </c>
      <c r="J43" s="16">
        <v>4576</v>
      </c>
      <c r="K43" s="16">
        <v>205</v>
      </c>
      <c r="L43" s="16">
        <f t="shared" si="11"/>
        <v>4271</v>
      </c>
      <c r="M43" s="16">
        <v>4024</v>
      </c>
      <c r="N43" s="16">
        <v>247</v>
      </c>
    </row>
    <row r="44" spans="2:14" ht="13.5">
      <c r="B44" s="9" t="s">
        <v>30</v>
      </c>
      <c r="C44" s="16">
        <f t="shared" si="8"/>
        <v>2269</v>
      </c>
      <c r="D44" s="16">
        <v>2006</v>
      </c>
      <c r="E44" s="16">
        <v>263</v>
      </c>
      <c r="F44" s="16">
        <f t="shared" si="9"/>
        <v>10019</v>
      </c>
      <c r="G44" s="16">
        <v>9432</v>
      </c>
      <c r="H44" s="16">
        <v>587</v>
      </c>
      <c r="I44" s="16">
        <f t="shared" si="10"/>
        <v>4956</v>
      </c>
      <c r="J44" s="16">
        <v>4722</v>
      </c>
      <c r="K44" s="16">
        <v>234</v>
      </c>
      <c r="L44" s="16">
        <f t="shared" si="11"/>
        <v>5063</v>
      </c>
      <c r="M44" s="16">
        <v>4710</v>
      </c>
      <c r="N44" s="16">
        <v>353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13119</v>
      </c>
      <c r="D46" s="16">
        <f>SUM(D47:D52)</f>
        <v>12624</v>
      </c>
      <c r="E46" s="16">
        <f>SUM(E47:E52)</f>
        <v>495</v>
      </c>
      <c r="F46" s="16">
        <f aca="true" t="shared" si="13" ref="F46:F52">SUM(G46:H46)</f>
        <v>53459</v>
      </c>
      <c r="G46" s="16">
        <f>SUM(G47:G52)</f>
        <v>53345</v>
      </c>
      <c r="H46" s="16">
        <f>SUM(H47:H52)</f>
        <v>114</v>
      </c>
      <c r="I46" s="16">
        <f aca="true" t="shared" si="14" ref="I46:I52">SUM(J46:K46)</f>
        <v>26054</v>
      </c>
      <c r="J46" s="16">
        <f>SUM(J47:J52)</f>
        <v>25800</v>
      </c>
      <c r="K46" s="16">
        <f>SUM(K47:K52)</f>
        <v>254</v>
      </c>
      <c r="L46" s="16">
        <f aca="true" t="shared" si="15" ref="L46:L52">SUM(M46:N46)</f>
        <v>27405</v>
      </c>
      <c r="M46" s="16">
        <f>SUM(M47:M52)</f>
        <v>27545</v>
      </c>
      <c r="N46" s="16">
        <f>SUM(N47:N52)</f>
        <v>-140</v>
      </c>
    </row>
    <row r="47" spans="2:14" ht="13.5">
      <c r="B47" s="9" t="s">
        <v>32</v>
      </c>
      <c r="C47" s="16">
        <f t="shared" si="12"/>
        <v>3740</v>
      </c>
      <c r="D47" s="16">
        <v>3758</v>
      </c>
      <c r="E47" s="16">
        <v>-18</v>
      </c>
      <c r="F47" s="16">
        <f t="shared" si="13"/>
        <v>14699</v>
      </c>
      <c r="G47" s="16">
        <v>14758</v>
      </c>
      <c r="H47" s="16">
        <v>-59</v>
      </c>
      <c r="I47" s="16">
        <f t="shared" si="14"/>
        <v>7043</v>
      </c>
      <c r="J47" s="16">
        <v>6968</v>
      </c>
      <c r="K47" s="16">
        <v>75</v>
      </c>
      <c r="L47" s="16">
        <f t="shared" si="15"/>
        <v>7656</v>
      </c>
      <c r="M47" s="16">
        <v>7790</v>
      </c>
      <c r="N47" s="16">
        <v>-134</v>
      </c>
    </row>
    <row r="48" spans="2:14" ht="13.5">
      <c r="B48" s="9" t="s">
        <v>33</v>
      </c>
      <c r="C48" s="16">
        <f t="shared" si="12"/>
        <v>2555</v>
      </c>
      <c r="D48" s="16">
        <v>2530</v>
      </c>
      <c r="E48" s="16">
        <v>25</v>
      </c>
      <c r="F48" s="16">
        <f t="shared" si="13"/>
        <v>10520</v>
      </c>
      <c r="G48" s="16">
        <v>10720</v>
      </c>
      <c r="H48" s="16">
        <v>-200</v>
      </c>
      <c r="I48" s="16">
        <f t="shared" si="14"/>
        <v>5168</v>
      </c>
      <c r="J48" s="16">
        <v>5290</v>
      </c>
      <c r="K48" s="16">
        <v>-122</v>
      </c>
      <c r="L48" s="16">
        <f t="shared" si="15"/>
        <v>5352</v>
      </c>
      <c r="M48" s="16">
        <v>5430</v>
      </c>
      <c r="N48" s="16">
        <v>-78</v>
      </c>
    </row>
    <row r="49" spans="2:14" ht="13.5">
      <c r="B49" s="9" t="s">
        <v>34</v>
      </c>
      <c r="C49" s="16">
        <f t="shared" si="12"/>
        <v>4614</v>
      </c>
      <c r="D49" s="16">
        <v>4027</v>
      </c>
      <c r="E49" s="16">
        <v>587</v>
      </c>
      <c r="F49" s="16">
        <f t="shared" si="13"/>
        <v>19458</v>
      </c>
      <c r="G49" s="16">
        <v>17993</v>
      </c>
      <c r="H49" s="16">
        <v>1465</v>
      </c>
      <c r="I49" s="16">
        <f t="shared" si="14"/>
        <v>9530</v>
      </c>
      <c r="J49" s="16">
        <v>8741</v>
      </c>
      <c r="K49" s="16">
        <v>789</v>
      </c>
      <c r="L49" s="16">
        <f t="shared" si="15"/>
        <v>9928</v>
      </c>
      <c r="M49" s="16">
        <v>9252</v>
      </c>
      <c r="N49" s="16">
        <v>676</v>
      </c>
    </row>
    <row r="50" spans="2:14" ht="13.5">
      <c r="B50" s="9" t="s">
        <v>35</v>
      </c>
      <c r="C50" s="16">
        <f t="shared" si="12"/>
        <v>1052</v>
      </c>
      <c r="D50" s="16">
        <v>1088</v>
      </c>
      <c r="E50" s="16">
        <v>-36</v>
      </c>
      <c r="F50" s="16">
        <f t="shared" si="13"/>
        <v>4332</v>
      </c>
      <c r="G50" s="16">
        <v>4906</v>
      </c>
      <c r="H50" s="16">
        <v>-574</v>
      </c>
      <c r="I50" s="16">
        <f t="shared" si="14"/>
        <v>2114</v>
      </c>
      <c r="J50" s="16">
        <v>2354</v>
      </c>
      <c r="K50" s="16">
        <v>-240</v>
      </c>
      <c r="L50" s="16">
        <f t="shared" si="15"/>
        <v>2218</v>
      </c>
      <c r="M50" s="16">
        <v>2552</v>
      </c>
      <c r="N50" s="16">
        <v>-334</v>
      </c>
    </row>
    <row r="51" spans="2:14" ht="13.5">
      <c r="B51" s="9" t="s">
        <v>36</v>
      </c>
      <c r="C51" s="16">
        <f t="shared" si="12"/>
        <v>461</v>
      </c>
      <c r="D51" s="16">
        <v>484</v>
      </c>
      <c r="E51" s="16">
        <v>-23</v>
      </c>
      <c r="F51" s="16">
        <f t="shared" si="13"/>
        <v>1758</v>
      </c>
      <c r="G51" s="16">
        <v>1972</v>
      </c>
      <c r="H51" s="16">
        <v>-214</v>
      </c>
      <c r="I51" s="16">
        <f t="shared" si="14"/>
        <v>837</v>
      </c>
      <c r="J51" s="16">
        <v>958</v>
      </c>
      <c r="K51" s="16">
        <v>-121</v>
      </c>
      <c r="L51" s="16">
        <f t="shared" si="15"/>
        <v>921</v>
      </c>
      <c r="M51" s="16">
        <v>1014</v>
      </c>
      <c r="N51" s="16">
        <v>-93</v>
      </c>
    </row>
    <row r="52" spans="2:14" ht="13.5">
      <c r="B52" s="9" t="s">
        <v>37</v>
      </c>
      <c r="C52" s="16">
        <f t="shared" si="12"/>
        <v>697</v>
      </c>
      <c r="D52" s="16">
        <v>737</v>
      </c>
      <c r="E52" s="16">
        <v>-40</v>
      </c>
      <c r="F52" s="16">
        <f t="shared" si="13"/>
        <v>2692</v>
      </c>
      <c r="G52" s="16">
        <v>2996</v>
      </c>
      <c r="H52" s="16">
        <v>-304</v>
      </c>
      <c r="I52" s="16">
        <f t="shared" si="14"/>
        <v>1362</v>
      </c>
      <c r="J52" s="16">
        <v>1489</v>
      </c>
      <c r="K52" s="16">
        <v>-127</v>
      </c>
      <c r="L52" s="16">
        <f t="shared" si="15"/>
        <v>1330</v>
      </c>
      <c r="M52" s="16">
        <v>1507</v>
      </c>
      <c r="N52" s="16">
        <v>-177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9856</v>
      </c>
      <c r="D54" s="16">
        <f>SUM(D55:D58)</f>
        <v>9698</v>
      </c>
      <c r="E54" s="16">
        <f>SUM(E55:E58)</f>
        <v>158</v>
      </c>
      <c r="F54" s="16">
        <f>SUM(G54:H54)</f>
        <v>42454</v>
      </c>
      <c r="G54" s="16">
        <f>SUM(G55:G58)</f>
        <v>44005</v>
      </c>
      <c r="H54" s="16">
        <f>SUM(H55:H58)</f>
        <v>-1551</v>
      </c>
      <c r="I54" s="16">
        <f>SUM(J54:K54)</f>
        <v>20886</v>
      </c>
      <c r="J54" s="16">
        <f>SUM(J55:J58)</f>
        <v>21531</v>
      </c>
      <c r="K54" s="16">
        <f>SUM(K55:K58)</f>
        <v>-645</v>
      </c>
      <c r="L54" s="16">
        <f>SUM(M54:N54)</f>
        <v>21568</v>
      </c>
      <c r="M54" s="16">
        <f>SUM(M55:M58)</f>
        <v>22474</v>
      </c>
      <c r="N54" s="16">
        <f>SUM(N55:N58)</f>
        <v>-906</v>
      </c>
    </row>
    <row r="55" spans="2:14" ht="13.5">
      <c r="B55" s="9" t="s">
        <v>39</v>
      </c>
      <c r="C55" s="16">
        <f>SUM(D55:E55)</f>
        <v>1102</v>
      </c>
      <c r="D55" s="16">
        <v>1068</v>
      </c>
      <c r="E55" s="16">
        <v>34</v>
      </c>
      <c r="F55" s="16">
        <f>SUM(G55:H55)</f>
        <v>5050</v>
      </c>
      <c r="G55" s="16">
        <v>5146</v>
      </c>
      <c r="H55" s="16">
        <v>-96</v>
      </c>
      <c r="I55" s="16">
        <f>SUM(J55:K55)</f>
        <v>2525</v>
      </c>
      <c r="J55" s="16">
        <v>2550</v>
      </c>
      <c r="K55" s="16">
        <v>-25</v>
      </c>
      <c r="L55" s="16">
        <f>SUM(M55:N55)</f>
        <v>2525</v>
      </c>
      <c r="M55" s="16">
        <v>2596</v>
      </c>
      <c r="N55" s="16">
        <v>-71</v>
      </c>
    </row>
    <row r="56" spans="2:14" ht="13.5" customHeight="1">
      <c r="B56" s="9" t="s">
        <v>41</v>
      </c>
      <c r="C56" s="16">
        <f>SUM(D56:E56)</f>
        <v>4022</v>
      </c>
      <c r="D56" s="16">
        <v>4067</v>
      </c>
      <c r="E56" s="16">
        <v>-45</v>
      </c>
      <c r="F56" s="16">
        <f>SUM(G56:H56)</f>
        <v>16558</v>
      </c>
      <c r="G56" s="16">
        <v>17573</v>
      </c>
      <c r="H56" s="16">
        <v>-1015</v>
      </c>
      <c r="I56" s="16">
        <f>SUM(J56:K56)</f>
        <v>8124</v>
      </c>
      <c r="J56" s="16">
        <v>8619</v>
      </c>
      <c r="K56" s="16">
        <v>-495</v>
      </c>
      <c r="L56" s="16">
        <f>SUM(M56:N56)</f>
        <v>8434</v>
      </c>
      <c r="M56" s="16">
        <v>8954</v>
      </c>
      <c r="N56" s="16">
        <v>-520</v>
      </c>
    </row>
    <row r="57" spans="2:14" ht="13.5">
      <c r="B57" s="9" t="s">
        <v>40</v>
      </c>
      <c r="C57" s="16">
        <f>SUM(D57:E57)</f>
        <v>1670</v>
      </c>
      <c r="D57" s="16">
        <v>1714</v>
      </c>
      <c r="E57" s="16">
        <v>-44</v>
      </c>
      <c r="F57" s="16">
        <f>SUM(G57:H57)</f>
        <v>7046</v>
      </c>
      <c r="G57" s="16">
        <v>7671</v>
      </c>
      <c r="H57" s="16">
        <v>-625</v>
      </c>
      <c r="I57" s="16">
        <f>SUM(J57:K57)</f>
        <v>3486</v>
      </c>
      <c r="J57" s="16">
        <v>3749</v>
      </c>
      <c r="K57" s="16">
        <v>-263</v>
      </c>
      <c r="L57" s="16">
        <f>SUM(M57:N57)</f>
        <v>3560</v>
      </c>
      <c r="M57" s="16">
        <v>3922</v>
      </c>
      <c r="N57" s="16">
        <v>-362</v>
      </c>
    </row>
    <row r="58" spans="2:14" ht="13.5">
      <c r="B58" s="9" t="s">
        <v>78</v>
      </c>
      <c r="C58" s="16">
        <f>SUM(D58:E58)</f>
        <v>3062</v>
      </c>
      <c r="D58" s="16">
        <v>2849</v>
      </c>
      <c r="E58" s="16">
        <v>213</v>
      </c>
      <c r="F58" s="16">
        <f>SUM(G58:H58)</f>
        <v>13800</v>
      </c>
      <c r="G58" s="16">
        <v>13615</v>
      </c>
      <c r="H58" s="16">
        <v>185</v>
      </c>
      <c r="I58" s="16">
        <f>SUM(J58:K58)</f>
        <v>6751</v>
      </c>
      <c r="J58" s="16">
        <v>6613</v>
      </c>
      <c r="K58" s="16">
        <v>138</v>
      </c>
      <c r="L58" s="16">
        <f>SUM(M58:N58)</f>
        <v>7049</v>
      </c>
      <c r="M58" s="16">
        <v>7002</v>
      </c>
      <c r="N58" s="16">
        <v>47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4868</v>
      </c>
      <c r="D60" s="16">
        <f>SUM(D61)</f>
        <v>4847</v>
      </c>
      <c r="E60" s="16">
        <f>SUM(E61)</f>
        <v>21</v>
      </c>
      <c r="F60" s="16">
        <f>SUM(G60:H60)</f>
        <v>19566</v>
      </c>
      <c r="G60" s="16">
        <f>SUM(G61)</f>
        <v>19878</v>
      </c>
      <c r="H60" s="16">
        <f>SUM(H61)</f>
        <v>-312</v>
      </c>
      <c r="I60" s="16">
        <f>SUM(J60:K60)</f>
        <v>9404</v>
      </c>
      <c r="J60" s="16">
        <f>SUM(J61)</f>
        <v>9569</v>
      </c>
      <c r="K60" s="16">
        <f>SUM(K61)</f>
        <v>-165</v>
      </c>
      <c r="L60" s="16">
        <f>SUM(M60:N60)</f>
        <v>10162</v>
      </c>
      <c r="M60" s="16">
        <f>SUM(M61)</f>
        <v>10309</v>
      </c>
      <c r="N60" s="16">
        <f>SUM(N61)</f>
        <v>-147</v>
      </c>
    </row>
    <row r="61" spans="2:14" ht="13.5">
      <c r="B61" s="9" t="s">
        <v>89</v>
      </c>
      <c r="C61" s="16">
        <f>SUM(D61:E61)</f>
        <v>4868</v>
      </c>
      <c r="D61" s="16">
        <v>4847</v>
      </c>
      <c r="E61" s="16">
        <v>21</v>
      </c>
      <c r="F61" s="16">
        <f>SUM(G61:H61)</f>
        <v>19566</v>
      </c>
      <c r="G61" s="16">
        <v>19878</v>
      </c>
      <c r="H61" s="16">
        <v>-312</v>
      </c>
      <c r="I61" s="16">
        <f>SUM(J61:K61)</f>
        <v>9404</v>
      </c>
      <c r="J61" s="16">
        <v>9569</v>
      </c>
      <c r="K61" s="16">
        <v>-165</v>
      </c>
      <c r="L61" s="16">
        <f>SUM(M61:N61)</f>
        <v>10162</v>
      </c>
      <c r="M61" s="16">
        <v>10309</v>
      </c>
      <c r="N61" s="16">
        <v>-147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18510</v>
      </c>
      <c r="D63" s="16">
        <f>SUM(D64:D71)</f>
        <v>18310</v>
      </c>
      <c r="E63" s="16">
        <f>SUM(E64:E71)</f>
        <v>200</v>
      </c>
      <c r="F63" s="16">
        <f aca="true" t="shared" si="17" ref="F63:F71">SUM(G63:H63)</f>
        <v>74654</v>
      </c>
      <c r="G63" s="16">
        <f>SUM(G64:G71)</f>
        <v>76358</v>
      </c>
      <c r="H63" s="16">
        <f>SUM(H64:H71)</f>
        <v>-1704</v>
      </c>
      <c r="I63" s="16">
        <f aca="true" t="shared" si="18" ref="I63:I71">SUM(J63:K63)</f>
        <v>36704</v>
      </c>
      <c r="J63" s="16">
        <f>SUM(J64:J71)</f>
        <v>37225</v>
      </c>
      <c r="K63" s="16">
        <f>SUM(K64:K71)</f>
        <v>-521</v>
      </c>
      <c r="L63" s="16">
        <f aca="true" t="shared" si="19" ref="L63:L71">SUM(M63:N63)</f>
        <v>37950</v>
      </c>
      <c r="M63" s="16">
        <f>SUM(M64:M71)</f>
        <v>39133</v>
      </c>
      <c r="N63" s="16">
        <f>SUM(N64:N71)</f>
        <v>-1183</v>
      </c>
    </row>
    <row r="64" spans="2:14" ht="13.5" customHeight="1">
      <c r="B64" s="9" t="s">
        <v>43</v>
      </c>
      <c r="C64" s="16">
        <f t="shared" si="16"/>
        <v>4980</v>
      </c>
      <c r="D64" s="16">
        <v>4934</v>
      </c>
      <c r="E64" s="16">
        <v>46</v>
      </c>
      <c r="F64" s="16">
        <f t="shared" si="17"/>
        <v>20636</v>
      </c>
      <c r="G64" s="16">
        <v>20809</v>
      </c>
      <c r="H64" s="16">
        <v>-173</v>
      </c>
      <c r="I64" s="16">
        <f t="shared" si="18"/>
        <v>10015</v>
      </c>
      <c r="J64" s="16">
        <v>10011</v>
      </c>
      <c r="K64" s="16">
        <v>4</v>
      </c>
      <c r="L64" s="16">
        <f t="shared" si="19"/>
        <v>10621</v>
      </c>
      <c r="M64" s="16">
        <v>10798</v>
      </c>
      <c r="N64" s="16">
        <v>-177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2758</v>
      </c>
      <c r="G65" s="16">
        <v>2823</v>
      </c>
      <c r="H65" s="16">
        <v>-65</v>
      </c>
      <c r="I65" s="16">
        <f t="shared" si="18"/>
        <v>1382</v>
      </c>
      <c r="J65" s="16">
        <v>1399</v>
      </c>
      <c r="K65" s="16">
        <v>-17</v>
      </c>
      <c r="L65" s="16">
        <f t="shared" si="19"/>
        <v>1376</v>
      </c>
      <c r="M65" s="16">
        <v>1424</v>
      </c>
      <c r="N65" s="16">
        <v>-48</v>
      </c>
    </row>
    <row r="66" spans="2:14" ht="13.5" customHeight="1">
      <c r="B66" s="9" t="s">
        <v>79</v>
      </c>
      <c r="C66" s="16">
        <f t="shared" si="16"/>
        <v>4380</v>
      </c>
      <c r="D66" s="16">
        <v>4281</v>
      </c>
      <c r="E66" s="16">
        <v>99</v>
      </c>
      <c r="F66" s="16">
        <f t="shared" si="17"/>
        <v>17274</v>
      </c>
      <c r="G66" s="16">
        <v>17978</v>
      </c>
      <c r="H66" s="16">
        <v>-704</v>
      </c>
      <c r="I66" s="16">
        <f t="shared" si="18"/>
        <v>8363</v>
      </c>
      <c r="J66" s="16">
        <v>8696</v>
      </c>
      <c r="K66" s="16">
        <v>-333</v>
      </c>
      <c r="L66" s="16">
        <f t="shared" si="19"/>
        <v>8911</v>
      </c>
      <c r="M66" s="16">
        <v>9282</v>
      </c>
      <c r="N66" s="16">
        <v>-371</v>
      </c>
    </row>
    <row r="67" spans="2:14" ht="13.5" customHeight="1">
      <c r="B67" s="9" t="s">
        <v>80</v>
      </c>
      <c r="C67" s="16">
        <f t="shared" si="16"/>
        <v>1854</v>
      </c>
      <c r="D67" s="16">
        <v>1857</v>
      </c>
      <c r="E67" s="16">
        <v>-3</v>
      </c>
      <c r="F67" s="16">
        <f t="shared" si="17"/>
        <v>7164</v>
      </c>
      <c r="G67" s="16">
        <v>7342</v>
      </c>
      <c r="H67" s="16">
        <v>-178</v>
      </c>
      <c r="I67" s="16">
        <f t="shared" si="18"/>
        <v>3589</v>
      </c>
      <c r="J67" s="16">
        <v>3647</v>
      </c>
      <c r="K67" s="16">
        <v>-58</v>
      </c>
      <c r="L67" s="16">
        <f t="shared" si="19"/>
        <v>3575</v>
      </c>
      <c r="M67" s="16">
        <v>3695</v>
      </c>
      <c r="N67" s="16">
        <v>-120</v>
      </c>
    </row>
    <row r="68" spans="2:14" ht="13.5">
      <c r="B68" s="9" t="s">
        <v>44</v>
      </c>
      <c r="C68" s="16">
        <f t="shared" si="16"/>
        <v>2633</v>
      </c>
      <c r="D68" s="16">
        <v>2796</v>
      </c>
      <c r="E68" s="16">
        <v>-163</v>
      </c>
      <c r="F68" s="16">
        <f t="shared" si="17"/>
        <v>11088</v>
      </c>
      <c r="G68" s="16">
        <v>12074</v>
      </c>
      <c r="H68" s="16">
        <v>-986</v>
      </c>
      <c r="I68" s="16">
        <f t="shared" si="18"/>
        <v>5592</v>
      </c>
      <c r="J68" s="16">
        <v>6036</v>
      </c>
      <c r="K68" s="16">
        <v>-444</v>
      </c>
      <c r="L68" s="16">
        <f t="shared" si="19"/>
        <v>5496</v>
      </c>
      <c r="M68" s="16">
        <v>6038</v>
      </c>
      <c r="N68" s="16">
        <v>-542</v>
      </c>
    </row>
    <row r="69" spans="2:14" ht="13.5">
      <c r="B69" s="9" t="s">
        <v>45</v>
      </c>
      <c r="C69" s="16">
        <f t="shared" si="16"/>
        <v>2375</v>
      </c>
      <c r="D69" s="16">
        <v>2273</v>
      </c>
      <c r="E69" s="16">
        <v>102</v>
      </c>
      <c r="F69" s="16">
        <f t="shared" si="17"/>
        <v>9096</v>
      </c>
      <c r="G69" s="16">
        <v>8591</v>
      </c>
      <c r="H69" s="16">
        <v>505</v>
      </c>
      <c r="I69" s="16">
        <f t="shared" si="18"/>
        <v>4442</v>
      </c>
      <c r="J69" s="16">
        <v>4116</v>
      </c>
      <c r="K69" s="16">
        <v>326</v>
      </c>
      <c r="L69" s="16">
        <f t="shared" si="19"/>
        <v>4654</v>
      </c>
      <c r="M69" s="16">
        <v>4475</v>
      </c>
      <c r="N69" s="16">
        <v>179</v>
      </c>
    </row>
    <row r="70" spans="2:14" ht="13.5">
      <c r="B70" s="9" t="s">
        <v>46</v>
      </c>
      <c r="C70" s="16">
        <f t="shared" si="16"/>
        <v>628</v>
      </c>
      <c r="D70" s="16">
        <v>623</v>
      </c>
      <c r="E70" s="16">
        <v>5</v>
      </c>
      <c r="F70" s="16">
        <f t="shared" si="17"/>
        <v>2414</v>
      </c>
      <c r="G70" s="16">
        <v>2580</v>
      </c>
      <c r="H70" s="16">
        <v>-166</v>
      </c>
      <c r="I70" s="16">
        <f t="shared" si="18"/>
        <v>1184</v>
      </c>
      <c r="J70" s="16">
        <v>1257</v>
      </c>
      <c r="K70" s="16">
        <v>-73</v>
      </c>
      <c r="L70" s="16">
        <f t="shared" si="19"/>
        <v>1230</v>
      </c>
      <c r="M70" s="16">
        <v>1323</v>
      </c>
      <c r="N70" s="16">
        <v>-93</v>
      </c>
    </row>
    <row r="71" spans="2:14" ht="13.5">
      <c r="B71" s="9" t="s">
        <v>47</v>
      </c>
      <c r="C71" s="16">
        <f t="shared" si="16"/>
        <v>1033</v>
      </c>
      <c r="D71" s="16">
        <v>924</v>
      </c>
      <c r="E71" s="16">
        <v>109</v>
      </c>
      <c r="F71" s="16">
        <f t="shared" si="17"/>
        <v>4224</v>
      </c>
      <c r="G71" s="16">
        <v>4161</v>
      </c>
      <c r="H71" s="16">
        <v>63</v>
      </c>
      <c r="I71" s="16">
        <f t="shared" si="18"/>
        <v>2137</v>
      </c>
      <c r="J71" s="16">
        <v>2063</v>
      </c>
      <c r="K71" s="16">
        <v>74</v>
      </c>
      <c r="L71" s="16">
        <f t="shared" si="19"/>
        <v>2087</v>
      </c>
      <c r="M71" s="16">
        <v>2098</v>
      </c>
      <c r="N71" s="16">
        <v>-11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14029</v>
      </c>
      <c r="D73" s="16">
        <f>SUM(D74:D81)</f>
        <v>13715</v>
      </c>
      <c r="E73" s="16">
        <f>SUM(E74:E81)</f>
        <v>314</v>
      </c>
      <c r="F73" s="16">
        <f aca="true" t="shared" si="21" ref="F73:F81">SUM(G73:H73)</f>
        <v>56360</v>
      </c>
      <c r="G73" s="16">
        <f>SUM(G74:G81)</f>
        <v>59084</v>
      </c>
      <c r="H73" s="16">
        <f>SUM(H74:H81)</f>
        <v>-2724</v>
      </c>
      <c r="I73" s="16">
        <f aca="true" t="shared" si="22" ref="I73:I81">SUM(J73:K73)</f>
        <v>27609</v>
      </c>
      <c r="J73" s="16">
        <f>SUM(J74:J81)</f>
        <v>28823</v>
      </c>
      <c r="K73" s="16">
        <f>SUM(K74:K81)</f>
        <v>-1214</v>
      </c>
      <c r="L73" s="16">
        <f aca="true" t="shared" si="23" ref="L73:L81">SUM(M73:N73)</f>
        <v>28751</v>
      </c>
      <c r="M73" s="16">
        <f>SUM(M74:M81)</f>
        <v>30261</v>
      </c>
      <c r="N73" s="16">
        <f>SUM(N74:N81)</f>
        <v>-1510</v>
      </c>
    </row>
    <row r="74" spans="2:14" ht="13.5">
      <c r="B74" s="9" t="s">
        <v>49</v>
      </c>
      <c r="C74" s="16">
        <f t="shared" si="20"/>
        <v>697</v>
      </c>
      <c r="D74" s="16">
        <v>675</v>
      </c>
      <c r="E74" s="16">
        <v>22</v>
      </c>
      <c r="F74" s="16">
        <f t="shared" si="21"/>
        <v>3033</v>
      </c>
      <c r="G74" s="16">
        <v>3125</v>
      </c>
      <c r="H74" s="16">
        <v>-92</v>
      </c>
      <c r="I74" s="16">
        <f t="shared" si="22"/>
        <v>1510</v>
      </c>
      <c r="J74" s="16">
        <v>1568</v>
      </c>
      <c r="K74" s="16">
        <v>-58</v>
      </c>
      <c r="L74" s="16">
        <f t="shared" si="23"/>
        <v>1523</v>
      </c>
      <c r="M74" s="16">
        <v>1557</v>
      </c>
      <c r="N74" s="16">
        <v>-34</v>
      </c>
    </row>
    <row r="75" spans="2:14" ht="13.5">
      <c r="B75" s="9" t="s">
        <v>50</v>
      </c>
      <c r="C75" s="16">
        <f t="shared" si="20"/>
        <v>1729</v>
      </c>
      <c r="D75" s="16">
        <v>1736</v>
      </c>
      <c r="E75" s="16">
        <v>-7</v>
      </c>
      <c r="F75" s="16">
        <f t="shared" si="21"/>
        <v>6722</v>
      </c>
      <c r="G75" s="16">
        <v>7288</v>
      </c>
      <c r="H75" s="16">
        <v>-566</v>
      </c>
      <c r="I75" s="16">
        <f t="shared" si="22"/>
        <v>3271</v>
      </c>
      <c r="J75" s="16">
        <v>3544</v>
      </c>
      <c r="K75" s="16">
        <v>-273</v>
      </c>
      <c r="L75" s="16">
        <f t="shared" si="23"/>
        <v>3451</v>
      </c>
      <c r="M75" s="16">
        <v>3744</v>
      </c>
      <c r="N75" s="16">
        <v>-293</v>
      </c>
    </row>
    <row r="76" spans="2:14" ht="13.5">
      <c r="B76" s="9" t="s">
        <v>51</v>
      </c>
      <c r="C76" s="16">
        <f t="shared" si="20"/>
        <v>1594</v>
      </c>
      <c r="D76" s="16">
        <v>1596</v>
      </c>
      <c r="E76" s="16">
        <v>-2</v>
      </c>
      <c r="F76" s="16">
        <f t="shared" si="21"/>
        <v>6317</v>
      </c>
      <c r="G76" s="16">
        <v>6754</v>
      </c>
      <c r="H76" s="16">
        <v>-437</v>
      </c>
      <c r="I76" s="16">
        <f t="shared" si="22"/>
        <v>3141</v>
      </c>
      <c r="J76" s="16">
        <v>3310</v>
      </c>
      <c r="K76" s="16">
        <v>-169</v>
      </c>
      <c r="L76" s="16">
        <f t="shared" si="23"/>
        <v>3176</v>
      </c>
      <c r="M76" s="16">
        <v>3444</v>
      </c>
      <c r="N76" s="16">
        <v>-268</v>
      </c>
    </row>
    <row r="77" spans="2:14" ht="13.5">
      <c r="B77" s="9" t="s">
        <v>52</v>
      </c>
      <c r="C77" s="16">
        <f t="shared" si="20"/>
        <v>860</v>
      </c>
      <c r="D77" s="16">
        <v>865</v>
      </c>
      <c r="E77" s="16">
        <v>-5</v>
      </c>
      <c r="F77" s="16">
        <f t="shared" si="21"/>
        <v>3893</v>
      </c>
      <c r="G77" s="16">
        <v>4109</v>
      </c>
      <c r="H77" s="16">
        <v>-216</v>
      </c>
      <c r="I77" s="16">
        <f t="shared" si="22"/>
        <v>1929</v>
      </c>
      <c r="J77" s="16">
        <v>2046</v>
      </c>
      <c r="K77" s="16">
        <v>-117</v>
      </c>
      <c r="L77" s="16">
        <f t="shared" si="23"/>
        <v>1964</v>
      </c>
      <c r="M77" s="16">
        <v>2063</v>
      </c>
      <c r="N77" s="16">
        <v>-99</v>
      </c>
    </row>
    <row r="78" spans="2:14" ht="13.5" customHeight="1">
      <c r="B78" s="9" t="s">
        <v>53</v>
      </c>
      <c r="C78" s="16">
        <f t="shared" si="20"/>
        <v>2660</v>
      </c>
      <c r="D78" s="16">
        <v>2504</v>
      </c>
      <c r="E78" s="16">
        <v>156</v>
      </c>
      <c r="F78" s="16">
        <f t="shared" si="21"/>
        <v>10907</v>
      </c>
      <c r="G78" s="16">
        <v>11103</v>
      </c>
      <c r="H78" s="16">
        <v>-196</v>
      </c>
      <c r="I78" s="16">
        <f t="shared" si="22"/>
        <v>5387</v>
      </c>
      <c r="J78" s="16">
        <v>5432</v>
      </c>
      <c r="K78" s="16">
        <v>-45</v>
      </c>
      <c r="L78" s="16">
        <f t="shared" si="23"/>
        <v>5520</v>
      </c>
      <c r="M78" s="16">
        <v>5671</v>
      </c>
      <c r="N78" s="16">
        <v>-151</v>
      </c>
    </row>
    <row r="79" spans="2:14" ht="13.5">
      <c r="B79" s="9" t="s">
        <v>54</v>
      </c>
      <c r="C79" s="16">
        <f t="shared" si="20"/>
        <v>2506</v>
      </c>
      <c r="D79" s="16">
        <v>2483</v>
      </c>
      <c r="E79" s="16">
        <v>23</v>
      </c>
      <c r="F79" s="16">
        <f t="shared" si="21"/>
        <v>8458</v>
      </c>
      <c r="G79" s="16">
        <v>8904</v>
      </c>
      <c r="H79" s="16">
        <v>-446</v>
      </c>
      <c r="I79" s="16">
        <f t="shared" si="22"/>
        <v>3953</v>
      </c>
      <c r="J79" s="16">
        <v>4164</v>
      </c>
      <c r="K79" s="16">
        <v>-211</v>
      </c>
      <c r="L79" s="16">
        <f t="shared" si="23"/>
        <v>4505</v>
      </c>
      <c r="M79" s="16">
        <v>4740</v>
      </c>
      <c r="N79" s="16">
        <v>-235</v>
      </c>
    </row>
    <row r="80" spans="2:14" ht="13.5">
      <c r="B80" s="9" t="s">
        <v>55</v>
      </c>
      <c r="C80" s="16">
        <f t="shared" si="20"/>
        <v>2193</v>
      </c>
      <c r="D80" s="16">
        <v>2077</v>
      </c>
      <c r="E80" s="16">
        <v>116</v>
      </c>
      <c r="F80" s="16">
        <f t="shared" si="21"/>
        <v>8782</v>
      </c>
      <c r="G80" s="16">
        <v>9211</v>
      </c>
      <c r="H80" s="16">
        <v>-429</v>
      </c>
      <c r="I80" s="16">
        <f t="shared" si="22"/>
        <v>4291</v>
      </c>
      <c r="J80" s="16">
        <v>4497</v>
      </c>
      <c r="K80" s="16">
        <v>-206</v>
      </c>
      <c r="L80" s="16">
        <f t="shared" si="23"/>
        <v>4491</v>
      </c>
      <c r="M80" s="16">
        <v>4714</v>
      </c>
      <c r="N80" s="16">
        <v>-223</v>
      </c>
    </row>
    <row r="81" spans="2:14" ht="13.5" customHeight="1">
      <c r="B81" s="9" t="s">
        <v>81</v>
      </c>
      <c r="C81" s="16">
        <f t="shared" si="20"/>
        <v>1790</v>
      </c>
      <c r="D81" s="16">
        <v>1779</v>
      </c>
      <c r="E81" s="16">
        <v>11</v>
      </c>
      <c r="F81" s="16">
        <f t="shared" si="21"/>
        <v>8248</v>
      </c>
      <c r="G81" s="16">
        <v>8590</v>
      </c>
      <c r="H81" s="16">
        <v>-342</v>
      </c>
      <c r="I81" s="16">
        <f t="shared" si="22"/>
        <v>4127</v>
      </c>
      <c r="J81" s="16">
        <v>4262</v>
      </c>
      <c r="K81" s="16">
        <v>-135</v>
      </c>
      <c r="L81" s="16">
        <f t="shared" si="23"/>
        <v>4121</v>
      </c>
      <c r="M81" s="16">
        <v>4328</v>
      </c>
      <c r="N81" s="16">
        <v>-207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14833</v>
      </c>
      <c r="D83" s="16">
        <f>SUM(D84:D87)</f>
        <v>12910</v>
      </c>
      <c r="E83" s="16">
        <f>SUM(E84:E87)</f>
        <v>1923</v>
      </c>
      <c r="F83" s="16">
        <f>SUM(G83:H83)</f>
        <v>62719</v>
      </c>
      <c r="G83" s="16">
        <f>SUM(G84:G87)</f>
        <v>58833</v>
      </c>
      <c r="H83" s="16">
        <f>SUM(H84:H87)</f>
        <v>3886</v>
      </c>
      <c r="I83" s="16">
        <f>SUM(J83:K83)</f>
        <v>30654</v>
      </c>
      <c r="J83" s="16">
        <f>SUM(J84:J87)</f>
        <v>28504</v>
      </c>
      <c r="K83" s="16">
        <f>SUM(K84:K87)</f>
        <v>2150</v>
      </c>
      <c r="L83" s="16">
        <f>SUM(M83:N83)</f>
        <v>32065</v>
      </c>
      <c r="M83" s="16">
        <f>SUM(M84:M87)</f>
        <v>30329</v>
      </c>
      <c r="N83" s="16">
        <f>SUM(N84:N87)</f>
        <v>1736</v>
      </c>
    </row>
    <row r="84" spans="2:14" ht="13.5">
      <c r="B84" s="9" t="s">
        <v>57</v>
      </c>
      <c r="C84" s="16">
        <f>SUM(D84:E84)</f>
        <v>2094</v>
      </c>
      <c r="D84" s="16">
        <v>1822</v>
      </c>
      <c r="E84" s="16">
        <v>272</v>
      </c>
      <c r="F84" s="16">
        <f>SUM(G84:H84)</f>
        <v>9603</v>
      </c>
      <c r="G84" s="16">
        <v>8872</v>
      </c>
      <c r="H84" s="16">
        <v>731</v>
      </c>
      <c r="I84" s="16">
        <f>SUM(J84:K84)</f>
        <v>4776</v>
      </c>
      <c r="J84" s="16">
        <v>4355</v>
      </c>
      <c r="K84" s="16">
        <v>421</v>
      </c>
      <c r="L84" s="16">
        <f>SUM(M84:N84)</f>
        <v>4827</v>
      </c>
      <c r="M84" s="16">
        <v>4517</v>
      </c>
      <c r="N84" s="16">
        <v>310</v>
      </c>
    </row>
    <row r="85" spans="2:14" ht="13.5">
      <c r="B85" s="9" t="s">
        <v>82</v>
      </c>
      <c r="C85" s="16">
        <f>SUM(D85:E85)</f>
        <v>2526</v>
      </c>
      <c r="D85" s="16">
        <v>2012</v>
      </c>
      <c r="E85" s="16">
        <v>514</v>
      </c>
      <c r="F85" s="16">
        <f>SUM(G85:H85)</f>
        <v>11025</v>
      </c>
      <c r="G85" s="16">
        <v>9656</v>
      </c>
      <c r="H85" s="16">
        <v>1369</v>
      </c>
      <c r="I85" s="16">
        <f>SUM(J85:K85)</f>
        <v>5497</v>
      </c>
      <c r="J85" s="16">
        <v>4772</v>
      </c>
      <c r="K85" s="16">
        <v>725</v>
      </c>
      <c r="L85" s="16">
        <f>SUM(M85:N85)</f>
        <v>5528</v>
      </c>
      <c r="M85" s="16">
        <v>4884</v>
      </c>
      <c r="N85" s="16">
        <v>644</v>
      </c>
    </row>
    <row r="86" spans="2:14" ht="13.5">
      <c r="B86" s="9" t="s">
        <v>58</v>
      </c>
      <c r="C86" s="16">
        <f>SUM(D86:E86)</f>
        <v>6784</v>
      </c>
      <c r="D86" s="16">
        <v>6263</v>
      </c>
      <c r="E86" s="16">
        <v>521</v>
      </c>
      <c r="F86" s="16">
        <f>SUM(G86:H86)</f>
        <v>27856</v>
      </c>
      <c r="G86" s="16">
        <v>27313</v>
      </c>
      <c r="H86" s="16">
        <v>543</v>
      </c>
      <c r="I86" s="16">
        <f>SUM(J86:K86)</f>
        <v>13420</v>
      </c>
      <c r="J86" s="16">
        <v>13088</v>
      </c>
      <c r="K86" s="16">
        <v>332</v>
      </c>
      <c r="L86" s="16">
        <f>SUM(M86:N86)</f>
        <v>14436</v>
      </c>
      <c r="M86" s="16">
        <v>14225</v>
      </c>
      <c r="N86" s="16">
        <v>211</v>
      </c>
    </row>
    <row r="87" spans="2:14" ht="13.5">
      <c r="B87" s="9" t="s">
        <v>59</v>
      </c>
      <c r="C87" s="16">
        <f>SUM(D87:E87)</f>
        <v>3429</v>
      </c>
      <c r="D87" s="16">
        <v>2813</v>
      </c>
      <c r="E87" s="16">
        <v>616</v>
      </c>
      <c r="F87" s="16">
        <f>SUM(G87:H87)</f>
        <v>14235</v>
      </c>
      <c r="G87" s="16">
        <v>12992</v>
      </c>
      <c r="H87" s="16">
        <v>1243</v>
      </c>
      <c r="I87" s="16">
        <f>SUM(J87:K87)</f>
        <v>6961</v>
      </c>
      <c r="J87" s="16">
        <v>6289</v>
      </c>
      <c r="K87" s="16">
        <v>672</v>
      </c>
      <c r="L87" s="16">
        <f>SUM(M87:N87)</f>
        <v>7274</v>
      </c>
      <c r="M87" s="16">
        <v>6703</v>
      </c>
      <c r="N87" s="16">
        <v>571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13928</v>
      </c>
      <c r="D89" s="16">
        <f>SUM(D90:D93)</f>
        <v>11500</v>
      </c>
      <c r="E89" s="16">
        <f>SUM(E90:E93)</f>
        <v>2428</v>
      </c>
      <c r="F89" s="16">
        <f>SUM(G89:H89)</f>
        <v>59657</v>
      </c>
      <c r="G89" s="16">
        <f>SUM(G90:G93)</f>
        <v>52638</v>
      </c>
      <c r="H89" s="16">
        <f>SUM(H90:H93)</f>
        <v>7019</v>
      </c>
      <c r="I89" s="16">
        <f>SUM(J89:K89)</f>
        <v>29615</v>
      </c>
      <c r="J89" s="16">
        <f>SUM(J90:J93)</f>
        <v>25905</v>
      </c>
      <c r="K89" s="16">
        <f>SUM(K90:K93)</f>
        <v>3710</v>
      </c>
      <c r="L89" s="16">
        <f>SUM(M89:N89)</f>
        <v>30042</v>
      </c>
      <c r="M89" s="16">
        <f>SUM(M90:M93)</f>
        <v>26733</v>
      </c>
      <c r="N89" s="16">
        <f>SUM(N90:N93)</f>
        <v>3309</v>
      </c>
    </row>
    <row r="90" spans="2:14" ht="13.5">
      <c r="B90" s="9" t="s">
        <v>61</v>
      </c>
      <c r="C90" s="16">
        <f>SUM(D90:E90)</f>
        <v>3612</v>
      </c>
      <c r="D90" s="16">
        <v>3346</v>
      </c>
      <c r="E90" s="16">
        <v>266</v>
      </c>
      <c r="F90" s="16">
        <f>SUM(G90:H90)</f>
        <v>15073</v>
      </c>
      <c r="G90" s="16">
        <v>14782</v>
      </c>
      <c r="H90" s="16">
        <v>291</v>
      </c>
      <c r="I90" s="16">
        <f>SUM(J90:K90)</f>
        <v>7388</v>
      </c>
      <c r="J90" s="16">
        <v>7253</v>
      </c>
      <c r="K90" s="16">
        <v>135</v>
      </c>
      <c r="L90" s="16">
        <f>SUM(M90:N90)</f>
        <v>7685</v>
      </c>
      <c r="M90" s="16">
        <v>7529</v>
      </c>
      <c r="N90" s="16">
        <v>156</v>
      </c>
    </row>
    <row r="91" spans="2:14" ht="13.5">
      <c r="B91" s="9" t="s">
        <v>62</v>
      </c>
      <c r="C91" s="16">
        <f>SUM(D91:E91)</f>
        <v>4870</v>
      </c>
      <c r="D91" s="16">
        <v>4222</v>
      </c>
      <c r="E91" s="16">
        <v>648</v>
      </c>
      <c r="F91" s="16">
        <f>SUM(G91:H91)</f>
        <v>21352</v>
      </c>
      <c r="G91" s="16">
        <v>19576</v>
      </c>
      <c r="H91" s="16">
        <v>1776</v>
      </c>
      <c r="I91" s="16">
        <f>SUM(J91:K91)</f>
        <v>10634</v>
      </c>
      <c r="J91" s="16">
        <v>9634</v>
      </c>
      <c r="K91" s="16">
        <v>1000</v>
      </c>
      <c r="L91" s="16">
        <f>SUM(M91:N91)</f>
        <v>10718</v>
      </c>
      <c r="M91" s="16">
        <v>9942</v>
      </c>
      <c r="N91" s="16">
        <v>776</v>
      </c>
    </row>
    <row r="92" spans="2:14" ht="13.5" customHeight="1">
      <c r="B92" s="9" t="s">
        <v>63</v>
      </c>
      <c r="C92" s="16">
        <f>SUM(D92:E92)</f>
        <v>2595</v>
      </c>
      <c r="D92" s="16">
        <v>1883</v>
      </c>
      <c r="E92" s="16">
        <v>712</v>
      </c>
      <c r="F92" s="16">
        <f>SUM(G92:H92)</f>
        <v>11016</v>
      </c>
      <c r="G92" s="16">
        <v>8876</v>
      </c>
      <c r="H92" s="16">
        <v>2140</v>
      </c>
      <c r="I92" s="16">
        <f>SUM(J92:K92)</f>
        <v>5478</v>
      </c>
      <c r="J92" s="16">
        <v>4407</v>
      </c>
      <c r="K92" s="16">
        <v>1071</v>
      </c>
      <c r="L92" s="16">
        <f>SUM(M92:N92)</f>
        <v>5538</v>
      </c>
      <c r="M92" s="16">
        <v>4469</v>
      </c>
      <c r="N92" s="16">
        <v>1069</v>
      </c>
    </row>
    <row r="93" spans="2:14" ht="13.5">
      <c r="B93" s="9" t="s">
        <v>64</v>
      </c>
      <c r="C93" s="16">
        <f>SUM(D93:E93)</f>
        <v>2851</v>
      </c>
      <c r="D93" s="16">
        <v>2049</v>
      </c>
      <c r="E93" s="16">
        <v>802</v>
      </c>
      <c r="F93" s="16">
        <f>SUM(G93:H93)</f>
        <v>12216</v>
      </c>
      <c r="G93" s="16">
        <v>9404</v>
      </c>
      <c r="H93" s="16">
        <v>2812</v>
      </c>
      <c r="I93" s="16">
        <f>SUM(J93:K93)</f>
        <v>6115</v>
      </c>
      <c r="J93" s="16">
        <v>4611</v>
      </c>
      <c r="K93" s="16">
        <v>1504</v>
      </c>
      <c r="L93" s="16">
        <f>SUM(M93:N93)</f>
        <v>6101</v>
      </c>
      <c r="M93" s="16">
        <v>4793</v>
      </c>
      <c r="N93" s="16">
        <v>1308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5670</v>
      </c>
      <c r="D95" s="16">
        <f>SUM(D96)</f>
        <v>4891</v>
      </c>
      <c r="E95" s="16">
        <f>SUM(E96)</f>
        <v>779</v>
      </c>
      <c r="F95" s="16">
        <f>SUM(G95:H95)</f>
        <v>21840</v>
      </c>
      <c r="G95" s="16">
        <f>SUM(G96)</f>
        <v>19751</v>
      </c>
      <c r="H95" s="16">
        <f>SUM(H96)</f>
        <v>2089</v>
      </c>
      <c r="I95" s="16">
        <f>SUM(J95:K95)</f>
        <v>10741</v>
      </c>
      <c r="J95" s="16">
        <f>SUM(J96)</f>
        <v>9586</v>
      </c>
      <c r="K95" s="16">
        <f>SUM(K96)</f>
        <v>1155</v>
      </c>
      <c r="L95" s="16">
        <f>SUM(M95:N95)</f>
        <v>11099</v>
      </c>
      <c r="M95" s="16">
        <f>SUM(M96)</f>
        <v>10165</v>
      </c>
      <c r="N95" s="16">
        <f>SUM(N96)</f>
        <v>934</v>
      </c>
    </row>
    <row r="96" spans="2:14" ht="13.5">
      <c r="B96" s="9" t="s">
        <v>66</v>
      </c>
      <c r="C96" s="16">
        <f>SUM(D96:E96)</f>
        <v>5670</v>
      </c>
      <c r="D96" s="16">
        <v>4891</v>
      </c>
      <c r="E96" s="16">
        <v>779</v>
      </c>
      <c r="F96" s="16">
        <f>SUM(G96:H96)</f>
        <v>21840</v>
      </c>
      <c r="G96" s="16">
        <v>19751</v>
      </c>
      <c r="H96" s="16">
        <v>2089</v>
      </c>
      <c r="I96" s="16">
        <f>SUM(J96:K96)</f>
        <v>10741</v>
      </c>
      <c r="J96" s="16">
        <v>9586</v>
      </c>
      <c r="K96" s="16">
        <v>1155</v>
      </c>
      <c r="L96" s="16">
        <f>SUM(M96:N96)</f>
        <v>11099</v>
      </c>
      <c r="M96" s="16">
        <v>10165</v>
      </c>
      <c r="N96" s="16">
        <v>934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18806</v>
      </c>
      <c r="D98" s="16">
        <f>SUM(D99:D103)</f>
        <v>16225</v>
      </c>
      <c r="E98" s="16">
        <f>SUM(E99:E103)</f>
        <v>2581</v>
      </c>
      <c r="F98" s="16">
        <f aca="true" t="shared" si="25" ref="F98:F103">SUM(G98:H98)</f>
        <v>79902</v>
      </c>
      <c r="G98" s="16">
        <f>SUM(G99:G103)</f>
        <v>74585</v>
      </c>
      <c r="H98" s="16">
        <f>SUM(H99:H103)</f>
        <v>5317</v>
      </c>
      <c r="I98" s="16">
        <f aca="true" t="shared" si="26" ref="I98:I103">SUM(J98:K98)</f>
        <v>39570</v>
      </c>
      <c r="J98" s="16">
        <f>SUM(J99:J103)</f>
        <v>36617</v>
      </c>
      <c r="K98" s="16">
        <f>SUM(K99:K103)</f>
        <v>2953</v>
      </c>
      <c r="L98" s="16">
        <f aca="true" t="shared" si="27" ref="L98:L103">SUM(M98:N98)</f>
        <v>40332</v>
      </c>
      <c r="M98" s="16">
        <f>SUM(M99:M103)</f>
        <v>37968</v>
      </c>
      <c r="N98" s="16">
        <f>SUM(N99:N103)</f>
        <v>2364</v>
      </c>
    </row>
    <row r="99" spans="2:14" ht="13.5">
      <c r="B99" s="9" t="s">
        <v>68</v>
      </c>
      <c r="C99" s="16">
        <f t="shared" si="24"/>
        <v>3380</v>
      </c>
      <c r="D99" s="16">
        <v>3294</v>
      </c>
      <c r="E99" s="16">
        <v>86</v>
      </c>
      <c r="F99" s="16">
        <f t="shared" si="25"/>
        <v>15890</v>
      </c>
      <c r="G99" s="16">
        <v>16290</v>
      </c>
      <c r="H99" s="16">
        <v>-400</v>
      </c>
      <c r="I99" s="16">
        <f t="shared" si="26"/>
        <v>7837</v>
      </c>
      <c r="J99" s="16">
        <v>7988</v>
      </c>
      <c r="K99" s="16">
        <v>-151</v>
      </c>
      <c r="L99" s="16">
        <f t="shared" si="27"/>
        <v>8053</v>
      </c>
      <c r="M99" s="16">
        <v>8302</v>
      </c>
      <c r="N99" s="16">
        <v>-249</v>
      </c>
    </row>
    <row r="100" spans="2:14" ht="13.5">
      <c r="B100" s="9" t="s">
        <v>69</v>
      </c>
      <c r="C100" s="16">
        <f t="shared" si="24"/>
        <v>2058</v>
      </c>
      <c r="D100" s="16">
        <v>1804</v>
      </c>
      <c r="E100" s="16">
        <v>254</v>
      </c>
      <c r="F100" s="16">
        <f t="shared" si="25"/>
        <v>8965</v>
      </c>
      <c r="G100" s="16">
        <v>8496</v>
      </c>
      <c r="H100" s="16">
        <v>469</v>
      </c>
      <c r="I100" s="16">
        <f t="shared" si="26"/>
        <v>4406</v>
      </c>
      <c r="J100" s="16">
        <v>4158</v>
      </c>
      <c r="K100" s="16">
        <v>248</v>
      </c>
      <c r="L100" s="16">
        <f t="shared" si="27"/>
        <v>4559</v>
      </c>
      <c r="M100" s="16">
        <v>4338</v>
      </c>
      <c r="N100" s="16">
        <v>221</v>
      </c>
    </row>
    <row r="101" spans="2:14" ht="13.5" customHeight="1">
      <c r="B101" s="9" t="s">
        <v>70</v>
      </c>
      <c r="C101" s="16">
        <f t="shared" si="24"/>
        <v>2118</v>
      </c>
      <c r="D101" s="16">
        <v>1987</v>
      </c>
      <c r="E101" s="16">
        <v>131</v>
      </c>
      <c r="F101" s="16">
        <f t="shared" si="25"/>
        <v>9833</v>
      </c>
      <c r="G101" s="16">
        <v>9620</v>
      </c>
      <c r="H101" s="16">
        <v>213</v>
      </c>
      <c r="I101" s="16">
        <f t="shared" si="26"/>
        <v>4782</v>
      </c>
      <c r="J101" s="16">
        <v>4615</v>
      </c>
      <c r="K101" s="16">
        <v>167</v>
      </c>
      <c r="L101" s="16">
        <f t="shared" si="27"/>
        <v>5051</v>
      </c>
      <c r="M101" s="16">
        <v>5005</v>
      </c>
      <c r="N101" s="16">
        <v>46</v>
      </c>
    </row>
    <row r="102" spans="2:14" ht="13.5">
      <c r="B102" s="9" t="s">
        <v>71</v>
      </c>
      <c r="C102" s="16">
        <f t="shared" si="24"/>
        <v>7235</v>
      </c>
      <c r="D102" s="16">
        <v>5908</v>
      </c>
      <c r="E102" s="16">
        <v>1327</v>
      </c>
      <c r="F102" s="16">
        <f t="shared" si="25"/>
        <v>28002</v>
      </c>
      <c r="G102" s="16">
        <v>25149</v>
      </c>
      <c r="H102" s="16">
        <v>2853</v>
      </c>
      <c r="I102" s="16">
        <f t="shared" si="26"/>
        <v>14029</v>
      </c>
      <c r="J102" s="16">
        <v>12522</v>
      </c>
      <c r="K102" s="16">
        <v>1507</v>
      </c>
      <c r="L102" s="16">
        <f t="shared" si="27"/>
        <v>13973</v>
      </c>
      <c r="M102" s="16">
        <v>12627</v>
      </c>
      <c r="N102" s="16">
        <v>1346</v>
      </c>
    </row>
    <row r="103" spans="2:14" ht="13.5">
      <c r="B103" s="9" t="s">
        <v>142</v>
      </c>
      <c r="C103" s="16">
        <f t="shared" si="24"/>
        <v>4015</v>
      </c>
      <c r="D103" s="16">
        <v>3232</v>
      </c>
      <c r="E103" s="16">
        <v>783</v>
      </c>
      <c r="F103" s="16">
        <f t="shared" si="25"/>
        <v>17212</v>
      </c>
      <c r="G103" s="16">
        <v>15030</v>
      </c>
      <c r="H103" s="16">
        <v>2182</v>
      </c>
      <c r="I103" s="16">
        <f t="shared" si="26"/>
        <v>8516</v>
      </c>
      <c r="J103" s="16">
        <v>7334</v>
      </c>
      <c r="K103" s="16">
        <v>1182</v>
      </c>
      <c r="L103" s="16">
        <f t="shared" si="27"/>
        <v>8696</v>
      </c>
      <c r="M103" s="16">
        <v>7696</v>
      </c>
      <c r="N103" s="16">
        <v>1000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O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6" width="12.625" style="23" customWidth="1"/>
    <col min="7" max="7" width="12.625" style="24" customWidth="1"/>
    <col min="8" max="8" width="5.625" style="23" customWidth="1"/>
    <col min="9" max="9" width="12.625" style="27" customWidth="1"/>
    <col min="10" max="10" width="12.625" style="23" customWidth="1"/>
    <col min="11" max="11" width="12.625" style="35" customWidth="1"/>
    <col min="12" max="12" width="12.625" style="31" customWidth="1"/>
    <col min="13" max="14" width="12.625" style="35" customWidth="1"/>
    <col min="15" max="15" width="12.625" style="31" customWidth="1"/>
  </cols>
  <sheetData>
    <row r="2" spans="2:15" ht="14.25">
      <c r="B2" s="8" t="s">
        <v>90</v>
      </c>
      <c r="O2" s="36" t="s">
        <v>155</v>
      </c>
    </row>
    <row r="4" spans="2:15" ht="13.5" customHeight="1">
      <c r="B4" s="42" t="s">
        <v>105</v>
      </c>
      <c r="C4" s="41" t="s">
        <v>0</v>
      </c>
      <c r="D4" s="37" t="s">
        <v>72</v>
      </c>
      <c r="E4" s="39"/>
      <c r="F4" s="39"/>
      <c r="G4" s="65" t="s">
        <v>145</v>
      </c>
      <c r="H4" s="63" t="s">
        <v>146</v>
      </c>
      <c r="I4" s="66" t="s">
        <v>147</v>
      </c>
      <c r="J4" s="63" t="s">
        <v>148</v>
      </c>
      <c r="K4" s="61" t="s">
        <v>149</v>
      </c>
      <c r="L4" s="59" t="s">
        <v>150</v>
      </c>
      <c r="M4" s="61" t="s">
        <v>151</v>
      </c>
      <c r="N4" s="61" t="s">
        <v>152</v>
      </c>
      <c r="O4" s="59" t="s">
        <v>153</v>
      </c>
    </row>
    <row r="5" spans="2:15" ht="13.5">
      <c r="B5" s="43"/>
      <c r="C5" s="41"/>
      <c r="D5" s="3" t="s">
        <v>73</v>
      </c>
      <c r="E5" s="3" t="s">
        <v>1</v>
      </c>
      <c r="F5" s="3" t="s">
        <v>2</v>
      </c>
      <c r="G5" s="65"/>
      <c r="H5" s="64"/>
      <c r="I5" s="67"/>
      <c r="J5" s="64"/>
      <c r="K5" s="62"/>
      <c r="L5" s="60"/>
      <c r="M5" s="62"/>
      <c r="N5" s="62"/>
      <c r="O5" s="60"/>
    </row>
    <row r="6" spans="2:15" ht="13.5">
      <c r="B6" s="6" t="s">
        <v>74</v>
      </c>
      <c r="C6" s="15">
        <f>SUM(C7:C8)</f>
        <v>459933</v>
      </c>
      <c r="D6" s="15">
        <f>SUM(E6:F6)</f>
        <v>1756309</v>
      </c>
      <c r="E6" s="15">
        <f aca="true" t="shared" si="0" ref="E6:N6">SUM(E7:E8)</f>
        <v>859369</v>
      </c>
      <c r="F6" s="15">
        <f t="shared" si="0"/>
        <v>896940</v>
      </c>
      <c r="G6" s="25">
        <v>100</v>
      </c>
      <c r="H6" s="15"/>
      <c r="I6" s="28">
        <v>3.82</v>
      </c>
      <c r="J6" s="15">
        <f t="shared" si="0"/>
        <v>1658909</v>
      </c>
      <c r="K6" s="15">
        <f t="shared" si="0"/>
        <v>97579</v>
      </c>
      <c r="L6" s="32">
        <v>5.9</v>
      </c>
      <c r="M6" s="15">
        <f t="shared" si="0"/>
        <v>1606141</v>
      </c>
      <c r="N6" s="15">
        <f t="shared" si="0"/>
        <v>150348</v>
      </c>
      <c r="O6" s="32">
        <v>9.4</v>
      </c>
    </row>
    <row r="7" spans="2:15" ht="13.5">
      <c r="B7" s="6" t="s">
        <v>75</v>
      </c>
      <c r="C7" s="15">
        <f>SUM(C10:C20)</f>
        <v>301652</v>
      </c>
      <c r="D7" s="15">
        <f>SUM(E7:F7)</f>
        <v>1100528</v>
      </c>
      <c r="E7" s="15">
        <f aca="true" t="shared" si="1" ref="E7:N7">SUM(E10:E20)</f>
        <v>536839</v>
      </c>
      <c r="F7" s="15">
        <f t="shared" si="1"/>
        <v>563689</v>
      </c>
      <c r="G7" s="25">
        <v>62.7</v>
      </c>
      <c r="H7" s="15"/>
      <c r="I7" s="28">
        <v>3.65</v>
      </c>
      <c r="J7" s="15">
        <f t="shared" si="1"/>
        <v>1028979</v>
      </c>
      <c r="K7" s="15">
        <f t="shared" si="1"/>
        <v>71729</v>
      </c>
      <c r="L7" s="32">
        <v>7</v>
      </c>
      <c r="M7" s="15">
        <f t="shared" si="1"/>
        <v>961261</v>
      </c>
      <c r="N7" s="15">
        <f t="shared" si="1"/>
        <v>139447</v>
      </c>
      <c r="O7" s="32">
        <v>14.5</v>
      </c>
    </row>
    <row r="8" spans="2:15" ht="13.5">
      <c r="B8" s="6" t="s">
        <v>76</v>
      </c>
      <c r="C8" s="15">
        <f>SUM(C22,C33,C39,C46,C54,C60,C63,C73,C83,C89,C95,C98)</f>
        <v>158281</v>
      </c>
      <c r="D8" s="15">
        <f>SUM(E8:F8)</f>
        <v>655781</v>
      </c>
      <c r="E8" s="15">
        <f aca="true" t="shared" si="2" ref="E8:N8">SUM(E22,E33,E39,E46,E54,E60,E63,E73,E83,E89,E95,E98)</f>
        <v>322530</v>
      </c>
      <c r="F8" s="15">
        <f t="shared" si="2"/>
        <v>333251</v>
      </c>
      <c r="G8" s="25">
        <v>37.3</v>
      </c>
      <c r="H8" s="15"/>
      <c r="I8" s="28">
        <v>4.14</v>
      </c>
      <c r="J8" s="15">
        <f t="shared" si="2"/>
        <v>629930</v>
      </c>
      <c r="K8" s="15">
        <f t="shared" si="2"/>
        <v>25850</v>
      </c>
      <c r="L8" s="32">
        <v>4.1</v>
      </c>
      <c r="M8" s="15">
        <f t="shared" si="2"/>
        <v>644880</v>
      </c>
      <c r="N8" s="15">
        <f t="shared" si="2"/>
        <v>10901</v>
      </c>
      <c r="O8" s="32">
        <v>1.7</v>
      </c>
    </row>
    <row r="9" spans="2:15" ht="13.5">
      <c r="B9" s="7"/>
      <c r="C9" s="16"/>
      <c r="D9" s="16"/>
      <c r="E9" s="16"/>
      <c r="F9" s="16"/>
      <c r="G9" s="25"/>
      <c r="H9" s="16"/>
      <c r="I9" s="29"/>
      <c r="J9" s="16"/>
      <c r="K9" s="16"/>
      <c r="L9" s="33"/>
      <c r="M9" s="16"/>
      <c r="N9" s="16"/>
      <c r="O9" s="33"/>
    </row>
    <row r="10" spans="2:15" ht="13.5">
      <c r="B10" s="9" t="s">
        <v>3</v>
      </c>
      <c r="C10" s="16">
        <v>70905</v>
      </c>
      <c r="D10" s="16">
        <f aca="true" t="shared" si="3" ref="D10:D20">SUM(E10:F10)</f>
        <v>250241</v>
      </c>
      <c r="E10" s="16">
        <v>121488</v>
      </c>
      <c r="F10" s="16">
        <v>128753</v>
      </c>
      <c r="G10" s="25">
        <v>14.2</v>
      </c>
      <c r="H10" s="16">
        <v>1</v>
      </c>
      <c r="I10" s="29">
        <v>3.53</v>
      </c>
      <c r="J10" s="16">
        <v>233632</v>
      </c>
      <c r="K10" s="16">
        <v>16609</v>
      </c>
      <c r="L10" s="33">
        <v>7.1</v>
      </c>
      <c r="M10" s="16">
        <v>213908</v>
      </c>
      <c r="N10" s="16">
        <v>36333</v>
      </c>
      <c r="O10" s="33">
        <v>17</v>
      </c>
    </row>
    <row r="11" spans="2:15" ht="13.5">
      <c r="B11" s="9" t="s">
        <v>4</v>
      </c>
      <c r="C11" s="16">
        <v>61097</v>
      </c>
      <c r="D11" s="16">
        <f t="shared" si="3"/>
        <v>211348</v>
      </c>
      <c r="E11" s="16">
        <v>104365</v>
      </c>
      <c r="F11" s="16">
        <v>106983</v>
      </c>
      <c r="G11" s="25">
        <v>12</v>
      </c>
      <c r="H11" s="16">
        <v>2</v>
      </c>
      <c r="I11" s="29">
        <v>3.46</v>
      </c>
      <c r="J11" s="16">
        <v>193072</v>
      </c>
      <c r="K11" s="16">
        <v>18276</v>
      </c>
      <c r="L11" s="33">
        <v>9.5</v>
      </c>
      <c r="M11" s="16">
        <v>173887</v>
      </c>
      <c r="N11" s="16">
        <v>37461</v>
      </c>
      <c r="O11" s="33">
        <v>21.5</v>
      </c>
    </row>
    <row r="12" spans="2:15" ht="13.5">
      <c r="B12" s="9" t="s">
        <v>5</v>
      </c>
      <c r="C12" s="16">
        <v>37122</v>
      </c>
      <c r="D12" s="16">
        <f t="shared" si="3"/>
        <v>134240</v>
      </c>
      <c r="E12" s="16">
        <v>64245</v>
      </c>
      <c r="F12" s="16">
        <v>69995</v>
      </c>
      <c r="G12" s="25">
        <v>7.6</v>
      </c>
      <c r="H12" s="16">
        <v>3</v>
      </c>
      <c r="I12" s="29">
        <v>3.62</v>
      </c>
      <c r="J12" s="16">
        <v>133141</v>
      </c>
      <c r="K12" s="16">
        <v>1099</v>
      </c>
      <c r="L12" s="33">
        <v>0.8</v>
      </c>
      <c r="M12" s="16">
        <v>128437</v>
      </c>
      <c r="N12" s="16">
        <v>5803</v>
      </c>
      <c r="O12" s="33">
        <v>4.5</v>
      </c>
    </row>
    <row r="13" spans="2:15" ht="13.5">
      <c r="B13" s="9" t="s">
        <v>6</v>
      </c>
      <c r="C13" s="16">
        <v>26021</v>
      </c>
      <c r="D13" s="16">
        <f t="shared" si="3"/>
        <v>97842</v>
      </c>
      <c r="E13" s="16">
        <v>47680</v>
      </c>
      <c r="F13" s="16">
        <v>50162</v>
      </c>
      <c r="G13" s="25">
        <v>5.6</v>
      </c>
      <c r="H13" s="16">
        <v>5</v>
      </c>
      <c r="I13" s="29">
        <v>3.76</v>
      </c>
      <c r="J13" s="16">
        <v>91277</v>
      </c>
      <c r="K13" s="16">
        <v>6565</v>
      </c>
      <c r="L13" s="33">
        <v>7.2</v>
      </c>
      <c r="M13" s="16">
        <v>86861</v>
      </c>
      <c r="N13" s="16">
        <v>10981</v>
      </c>
      <c r="O13" s="33">
        <v>12.6</v>
      </c>
    </row>
    <row r="14" spans="2:15" ht="13.5">
      <c r="B14" s="9" t="s">
        <v>7</v>
      </c>
      <c r="C14" s="16">
        <v>29085</v>
      </c>
      <c r="D14" s="16">
        <f t="shared" si="3"/>
        <v>110724</v>
      </c>
      <c r="E14" s="16">
        <v>54817</v>
      </c>
      <c r="F14" s="16">
        <v>55907</v>
      </c>
      <c r="G14" s="25">
        <v>6.3</v>
      </c>
      <c r="H14" s="16">
        <v>4</v>
      </c>
      <c r="I14" s="29">
        <v>3.81</v>
      </c>
      <c r="J14" s="16">
        <v>98257</v>
      </c>
      <c r="K14" s="16">
        <v>12467</v>
      </c>
      <c r="L14" s="33">
        <v>12.7</v>
      </c>
      <c r="M14" s="16">
        <v>87898</v>
      </c>
      <c r="N14" s="16">
        <v>22826</v>
      </c>
      <c r="O14" s="33">
        <v>26</v>
      </c>
    </row>
    <row r="15" spans="2:15" ht="13.5">
      <c r="B15" s="9" t="s">
        <v>8</v>
      </c>
      <c r="C15" s="16">
        <v>12221</v>
      </c>
      <c r="D15" s="16">
        <f t="shared" si="3"/>
        <v>45254</v>
      </c>
      <c r="E15" s="16">
        <v>21874</v>
      </c>
      <c r="F15" s="16">
        <v>23380</v>
      </c>
      <c r="G15" s="25">
        <v>2.6</v>
      </c>
      <c r="H15" s="16">
        <v>10</v>
      </c>
      <c r="I15" s="29">
        <v>3.7</v>
      </c>
      <c r="J15" s="16">
        <v>43898</v>
      </c>
      <c r="K15" s="16">
        <v>1356</v>
      </c>
      <c r="L15" s="33">
        <v>3.1</v>
      </c>
      <c r="M15" s="16">
        <v>44347</v>
      </c>
      <c r="N15" s="16">
        <v>907</v>
      </c>
      <c r="O15" s="33">
        <v>2</v>
      </c>
    </row>
    <row r="16" spans="2:15" ht="13.5">
      <c r="B16" s="9" t="s">
        <v>9</v>
      </c>
      <c r="C16" s="16">
        <v>17629</v>
      </c>
      <c r="D16" s="16">
        <f t="shared" si="3"/>
        <v>66409</v>
      </c>
      <c r="E16" s="16">
        <v>32197</v>
      </c>
      <c r="F16" s="16">
        <v>34212</v>
      </c>
      <c r="G16" s="25">
        <v>3.8</v>
      </c>
      <c r="H16" s="16">
        <v>6</v>
      </c>
      <c r="I16" s="29">
        <v>3.77</v>
      </c>
      <c r="J16" s="16">
        <v>61130</v>
      </c>
      <c r="K16" s="16">
        <v>5279</v>
      </c>
      <c r="L16" s="33">
        <v>8.6</v>
      </c>
      <c r="M16" s="16">
        <v>57317</v>
      </c>
      <c r="N16" s="16">
        <v>9092</v>
      </c>
      <c r="O16" s="33">
        <v>15.9</v>
      </c>
    </row>
    <row r="17" spans="2:15" ht="13.5">
      <c r="B17" s="9" t="s">
        <v>10</v>
      </c>
      <c r="C17" s="16">
        <v>12590</v>
      </c>
      <c r="D17" s="16">
        <f t="shared" si="3"/>
        <v>47075</v>
      </c>
      <c r="E17" s="16">
        <v>23018</v>
      </c>
      <c r="F17" s="16">
        <v>24057</v>
      </c>
      <c r="G17" s="25">
        <v>2.7</v>
      </c>
      <c r="H17" s="16">
        <v>8</v>
      </c>
      <c r="I17" s="29">
        <v>3.74</v>
      </c>
      <c r="J17" s="16">
        <v>44531</v>
      </c>
      <c r="K17" s="16">
        <v>2544</v>
      </c>
      <c r="L17" s="33">
        <v>5.7</v>
      </c>
      <c r="M17" s="16">
        <v>42355</v>
      </c>
      <c r="N17" s="16">
        <v>4720</v>
      </c>
      <c r="O17" s="33">
        <v>11.1</v>
      </c>
    </row>
    <row r="18" spans="2:15" ht="13.5">
      <c r="B18" s="9" t="s">
        <v>11</v>
      </c>
      <c r="C18" s="16">
        <v>12580</v>
      </c>
      <c r="D18" s="16">
        <f t="shared" si="3"/>
        <v>49169</v>
      </c>
      <c r="E18" s="16">
        <v>24233</v>
      </c>
      <c r="F18" s="16">
        <v>24936</v>
      </c>
      <c r="G18" s="25">
        <v>2.8</v>
      </c>
      <c r="H18" s="16">
        <v>7</v>
      </c>
      <c r="I18" s="29">
        <v>3.91</v>
      </c>
      <c r="J18" s="16">
        <v>44311</v>
      </c>
      <c r="K18" s="16">
        <v>4858</v>
      </c>
      <c r="L18" s="33">
        <v>11</v>
      </c>
      <c r="M18" s="16">
        <v>41667</v>
      </c>
      <c r="N18" s="16">
        <v>7502</v>
      </c>
      <c r="O18" s="33">
        <v>18</v>
      </c>
    </row>
    <row r="19" spans="2:15" ht="13.5">
      <c r="B19" s="9" t="s">
        <v>12</v>
      </c>
      <c r="C19" s="16">
        <v>11689</v>
      </c>
      <c r="D19" s="16">
        <f t="shared" si="3"/>
        <v>46646</v>
      </c>
      <c r="E19" s="16">
        <v>22617</v>
      </c>
      <c r="F19" s="16">
        <v>24029</v>
      </c>
      <c r="G19" s="25">
        <v>2.7</v>
      </c>
      <c r="H19" s="16">
        <v>9</v>
      </c>
      <c r="I19" s="29">
        <v>4.01</v>
      </c>
      <c r="J19" s="16">
        <v>45638</v>
      </c>
      <c r="K19" s="16">
        <v>1188</v>
      </c>
      <c r="L19" s="33">
        <v>2.6</v>
      </c>
      <c r="M19" s="16">
        <v>45067</v>
      </c>
      <c r="N19" s="16">
        <v>1759</v>
      </c>
      <c r="O19" s="33">
        <v>3.9</v>
      </c>
    </row>
    <row r="20" spans="2:15" ht="13.5">
      <c r="B20" s="9" t="s">
        <v>86</v>
      </c>
      <c r="C20" s="16">
        <v>10713</v>
      </c>
      <c r="D20" s="16">
        <f t="shared" si="3"/>
        <v>41580</v>
      </c>
      <c r="E20" s="16">
        <v>20305</v>
      </c>
      <c r="F20" s="16">
        <v>21275</v>
      </c>
      <c r="G20" s="25">
        <v>2.4</v>
      </c>
      <c r="H20" s="16">
        <v>11</v>
      </c>
      <c r="I20" s="29">
        <v>3.88</v>
      </c>
      <c r="J20" s="16">
        <v>40092</v>
      </c>
      <c r="K20" s="16">
        <v>1488</v>
      </c>
      <c r="L20" s="33">
        <v>3.7</v>
      </c>
      <c r="M20" s="16">
        <v>39517</v>
      </c>
      <c r="N20" s="16">
        <v>2063</v>
      </c>
      <c r="O20" s="33">
        <v>5.2</v>
      </c>
    </row>
    <row r="21" spans="2:15" ht="13.5">
      <c r="B21" s="5"/>
      <c r="C21" s="16"/>
      <c r="D21" s="16"/>
      <c r="E21" s="16"/>
      <c r="F21" s="16"/>
      <c r="G21" s="25"/>
      <c r="H21" s="16"/>
      <c r="I21" s="29"/>
      <c r="J21" s="16"/>
      <c r="K21" s="16"/>
      <c r="L21" s="33"/>
      <c r="M21" s="16"/>
      <c r="N21" s="16"/>
      <c r="O21" s="33"/>
    </row>
    <row r="22" spans="2:15" ht="13.5">
      <c r="B22" s="9" t="s">
        <v>13</v>
      </c>
      <c r="C22" s="16">
        <f>SUM(C23:C31)</f>
        <v>18688</v>
      </c>
      <c r="D22" s="16">
        <f aca="true" t="shared" si="4" ref="D22:D31">SUM(E22:F22)</f>
        <v>83256</v>
      </c>
      <c r="E22" s="16">
        <f aca="true" t="shared" si="5" ref="E22:N22">SUM(E23:E31)</f>
        <v>41089</v>
      </c>
      <c r="F22" s="16">
        <f t="shared" si="5"/>
        <v>42167</v>
      </c>
      <c r="G22" s="25">
        <f t="shared" si="5"/>
        <v>4.7</v>
      </c>
      <c r="H22" s="16"/>
      <c r="I22" s="29">
        <v>4.46</v>
      </c>
      <c r="J22" s="16">
        <f t="shared" si="5"/>
        <v>80618</v>
      </c>
      <c r="K22" s="16">
        <f t="shared" si="5"/>
        <v>2638</v>
      </c>
      <c r="L22" s="33">
        <v>3.3</v>
      </c>
      <c r="M22" s="16">
        <f t="shared" si="5"/>
        <v>83697</v>
      </c>
      <c r="N22" s="16">
        <f t="shared" si="5"/>
        <v>-441</v>
      </c>
      <c r="O22" s="33">
        <v>-0.5</v>
      </c>
    </row>
    <row r="23" spans="2:15" ht="13.5">
      <c r="B23" s="9" t="s">
        <v>14</v>
      </c>
      <c r="C23" s="16">
        <v>1821</v>
      </c>
      <c r="D23" s="16">
        <f t="shared" si="4"/>
        <v>8363</v>
      </c>
      <c r="E23" s="16">
        <v>4159</v>
      </c>
      <c r="F23" s="16">
        <v>4204</v>
      </c>
      <c r="G23" s="25">
        <v>0.5</v>
      </c>
      <c r="H23" s="16">
        <v>50</v>
      </c>
      <c r="I23" s="29">
        <v>4.59</v>
      </c>
      <c r="J23" s="16">
        <v>8161</v>
      </c>
      <c r="K23" s="16">
        <v>202</v>
      </c>
      <c r="L23" s="33">
        <v>2.5</v>
      </c>
      <c r="M23" s="16">
        <v>8761</v>
      </c>
      <c r="N23" s="16">
        <v>-398</v>
      </c>
      <c r="O23" s="33">
        <v>-4.5</v>
      </c>
    </row>
    <row r="24" spans="2:15" ht="13.5">
      <c r="B24" s="9" t="s">
        <v>15</v>
      </c>
      <c r="C24" s="16">
        <v>2761</v>
      </c>
      <c r="D24" s="16">
        <f t="shared" si="4"/>
        <v>12705</v>
      </c>
      <c r="E24" s="16">
        <v>6291</v>
      </c>
      <c r="F24" s="16">
        <v>6414</v>
      </c>
      <c r="G24" s="25">
        <v>0.7</v>
      </c>
      <c r="H24" s="16">
        <v>32</v>
      </c>
      <c r="I24" s="29">
        <v>4.6</v>
      </c>
      <c r="J24" s="16">
        <v>13063</v>
      </c>
      <c r="K24" s="16">
        <v>-358</v>
      </c>
      <c r="L24" s="33">
        <v>-2.7</v>
      </c>
      <c r="M24" s="16">
        <v>13845</v>
      </c>
      <c r="N24" s="16">
        <v>-1140</v>
      </c>
      <c r="O24" s="33">
        <v>-8.2</v>
      </c>
    </row>
    <row r="25" spans="2:15" ht="12.75" customHeight="1">
      <c r="B25" s="9" t="s">
        <v>16</v>
      </c>
      <c r="C25" s="16">
        <v>3341</v>
      </c>
      <c r="D25" s="16">
        <f t="shared" si="4"/>
        <v>14753</v>
      </c>
      <c r="E25" s="16">
        <v>7186</v>
      </c>
      <c r="F25" s="16">
        <v>7567</v>
      </c>
      <c r="G25" s="25">
        <v>0.8</v>
      </c>
      <c r="H25" s="16">
        <v>26</v>
      </c>
      <c r="I25" s="29">
        <v>4.42</v>
      </c>
      <c r="J25" s="16">
        <v>13258</v>
      </c>
      <c r="K25" s="16">
        <v>1495</v>
      </c>
      <c r="L25" s="33">
        <v>11.3</v>
      </c>
      <c r="M25" s="16">
        <v>13453</v>
      </c>
      <c r="N25" s="16">
        <v>1300</v>
      </c>
      <c r="O25" s="33">
        <v>9.7</v>
      </c>
    </row>
    <row r="26" spans="2:15" ht="13.5">
      <c r="B26" s="9" t="s">
        <v>17</v>
      </c>
      <c r="C26" s="16">
        <v>2540</v>
      </c>
      <c r="D26" s="16">
        <f t="shared" si="4"/>
        <v>10731</v>
      </c>
      <c r="E26" s="16">
        <v>5320</v>
      </c>
      <c r="F26" s="16">
        <v>5411</v>
      </c>
      <c r="G26" s="25">
        <v>0.6</v>
      </c>
      <c r="H26" s="16">
        <v>38</v>
      </c>
      <c r="I26" s="29">
        <v>4.22</v>
      </c>
      <c r="J26" s="16">
        <v>9733</v>
      </c>
      <c r="K26" s="16">
        <v>998</v>
      </c>
      <c r="L26" s="33">
        <v>10.3</v>
      </c>
      <c r="M26" s="16">
        <v>9658</v>
      </c>
      <c r="N26" s="16">
        <v>1073</v>
      </c>
      <c r="O26" s="33">
        <v>11.1</v>
      </c>
    </row>
    <row r="27" spans="2:15" ht="13.5">
      <c r="B27" s="9" t="s">
        <v>18</v>
      </c>
      <c r="C27" s="16">
        <v>1585</v>
      </c>
      <c r="D27" s="16">
        <f t="shared" si="4"/>
        <v>7527</v>
      </c>
      <c r="E27" s="16">
        <v>3719</v>
      </c>
      <c r="F27" s="16">
        <v>3808</v>
      </c>
      <c r="G27" s="25">
        <v>0.4</v>
      </c>
      <c r="H27" s="16">
        <v>52</v>
      </c>
      <c r="I27" s="29">
        <v>4.75</v>
      </c>
      <c r="J27" s="16">
        <v>7825</v>
      </c>
      <c r="K27" s="16">
        <v>-298</v>
      </c>
      <c r="L27" s="33">
        <v>-3.8</v>
      </c>
      <c r="M27" s="16">
        <v>8065</v>
      </c>
      <c r="N27" s="16">
        <v>-538</v>
      </c>
      <c r="O27" s="33">
        <v>-6.7</v>
      </c>
    </row>
    <row r="28" spans="2:15" ht="13.5">
      <c r="B28" s="9" t="s">
        <v>19</v>
      </c>
      <c r="C28" s="16">
        <v>2199</v>
      </c>
      <c r="D28" s="16">
        <f t="shared" si="4"/>
        <v>9884</v>
      </c>
      <c r="E28" s="16">
        <v>4819</v>
      </c>
      <c r="F28" s="16">
        <v>5065</v>
      </c>
      <c r="G28" s="25">
        <v>0.6</v>
      </c>
      <c r="H28" s="16">
        <v>42</v>
      </c>
      <c r="I28" s="29">
        <v>4.49</v>
      </c>
      <c r="J28" s="16">
        <v>9416</v>
      </c>
      <c r="K28" s="16">
        <v>468</v>
      </c>
      <c r="L28" s="33">
        <v>5</v>
      </c>
      <c r="M28" s="16">
        <v>9511</v>
      </c>
      <c r="N28" s="16">
        <v>373</v>
      </c>
      <c r="O28" s="33">
        <v>3.9</v>
      </c>
    </row>
    <row r="29" spans="2:15" ht="12.75" customHeight="1">
      <c r="B29" s="9" t="s">
        <v>20</v>
      </c>
      <c r="C29" s="16">
        <v>2395</v>
      </c>
      <c r="D29" s="16">
        <f t="shared" si="4"/>
        <v>10657</v>
      </c>
      <c r="E29" s="16">
        <v>5226</v>
      </c>
      <c r="F29" s="16">
        <v>5431</v>
      </c>
      <c r="G29" s="25">
        <v>0.6</v>
      </c>
      <c r="H29" s="16">
        <v>39</v>
      </c>
      <c r="I29" s="29">
        <v>4.45</v>
      </c>
      <c r="J29" s="16">
        <v>9434</v>
      </c>
      <c r="K29" s="16">
        <v>1223</v>
      </c>
      <c r="L29" s="33">
        <v>13</v>
      </c>
      <c r="M29" s="16">
        <v>9420</v>
      </c>
      <c r="N29" s="16">
        <v>1237</v>
      </c>
      <c r="O29" s="33">
        <v>13.1</v>
      </c>
    </row>
    <row r="30" spans="2:15" ht="13.5" customHeight="1">
      <c r="B30" s="9" t="s">
        <v>21</v>
      </c>
      <c r="C30" s="16">
        <v>838</v>
      </c>
      <c r="D30" s="16">
        <f t="shared" si="4"/>
        <v>3479</v>
      </c>
      <c r="E30" s="16">
        <v>1705</v>
      </c>
      <c r="F30" s="16">
        <v>1774</v>
      </c>
      <c r="G30" s="25">
        <v>0.2</v>
      </c>
      <c r="H30" s="16">
        <v>64</v>
      </c>
      <c r="I30" s="29">
        <v>4.15</v>
      </c>
      <c r="J30" s="16">
        <v>3914</v>
      </c>
      <c r="K30" s="16">
        <v>-435</v>
      </c>
      <c r="L30" s="33">
        <v>-11.1</v>
      </c>
      <c r="M30" s="16">
        <v>4616</v>
      </c>
      <c r="N30" s="16">
        <v>-1137</v>
      </c>
      <c r="O30" s="33">
        <v>-24.6</v>
      </c>
    </row>
    <row r="31" spans="2:15" ht="13.5">
      <c r="B31" s="9" t="s">
        <v>82</v>
      </c>
      <c r="C31" s="16">
        <v>1208</v>
      </c>
      <c r="D31" s="16">
        <f t="shared" si="4"/>
        <v>5157</v>
      </c>
      <c r="E31" s="16">
        <v>2664</v>
      </c>
      <c r="F31" s="16">
        <v>2493</v>
      </c>
      <c r="G31" s="25">
        <v>0.3</v>
      </c>
      <c r="H31" s="16">
        <v>58</v>
      </c>
      <c r="I31" s="29">
        <v>4.27</v>
      </c>
      <c r="J31" s="16">
        <v>5814</v>
      </c>
      <c r="K31" s="16">
        <v>-657</v>
      </c>
      <c r="L31" s="33">
        <v>-11.3</v>
      </c>
      <c r="M31" s="16">
        <v>6368</v>
      </c>
      <c r="N31" s="16">
        <v>-1211</v>
      </c>
      <c r="O31" s="33">
        <v>-19</v>
      </c>
    </row>
    <row r="32" spans="2:15" ht="13.5">
      <c r="B32" s="9"/>
      <c r="C32" s="16"/>
      <c r="D32" s="16"/>
      <c r="E32" s="16"/>
      <c r="F32" s="16"/>
      <c r="G32" s="25"/>
      <c r="H32" s="16"/>
      <c r="I32" s="29"/>
      <c r="J32" s="16"/>
      <c r="K32" s="16"/>
      <c r="L32" s="33"/>
      <c r="M32" s="16"/>
      <c r="N32" s="16"/>
      <c r="O32" s="33"/>
    </row>
    <row r="33" spans="2:15" ht="13.5">
      <c r="B33" s="9" t="s">
        <v>22</v>
      </c>
      <c r="C33" s="16">
        <f>SUM(C34:C37)</f>
        <v>14553</v>
      </c>
      <c r="D33" s="16">
        <f>SUM(E33:F33)</f>
        <v>60768</v>
      </c>
      <c r="E33" s="16">
        <f aca="true" t="shared" si="6" ref="E33:N33">SUM(E34:E37)</f>
        <v>29712</v>
      </c>
      <c r="F33" s="16">
        <f t="shared" si="6"/>
        <v>31056</v>
      </c>
      <c r="G33" s="25">
        <v>3.5</v>
      </c>
      <c r="H33" s="16"/>
      <c r="I33" s="29">
        <v>4.18</v>
      </c>
      <c r="J33" s="16">
        <f t="shared" si="6"/>
        <v>54802</v>
      </c>
      <c r="K33" s="16">
        <f t="shared" si="6"/>
        <v>5966</v>
      </c>
      <c r="L33" s="33">
        <v>10.9</v>
      </c>
      <c r="M33" s="16">
        <f t="shared" si="6"/>
        <v>53786</v>
      </c>
      <c r="N33" s="16">
        <f t="shared" si="6"/>
        <v>6982</v>
      </c>
      <c r="O33" s="33">
        <v>13</v>
      </c>
    </row>
    <row r="34" spans="2:15" ht="13.5">
      <c r="B34" s="9" t="s">
        <v>23</v>
      </c>
      <c r="C34" s="16">
        <v>4764</v>
      </c>
      <c r="D34" s="16">
        <f>SUM(E34:F34)</f>
        <v>20471</v>
      </c>
      <c r="E34" s="16">
        <v>9852</v>
      </c>
      <c r="F34" s="16">
        <v>10619</v>
      </c>
      <c r="G34" s="25">
        <v>1.2</v>
      </c>
      <c r="H34" s="16">
        <v>17</v>
      </c>
      <c r="I34" s="29">
        <v>4.3</v>
      </c>
      <c r="J34" s="16">
        <v>19871</v>
      </c>
      <c r="K34" s="16">
        <v>600</v>
      </c>
      <c r="L34" s="33">
        <v>3</v>
      </c>
      <c r="M34" s="16">
        <v>19956</v>
      </c>
      <c r="N34" s="16">
        <v>515</v>
      </c>
      <c r="O34" s="33">
        <v>2.6</v>
      </c>
    </row>
    <row r="35" spans="2:15" ht="13.5">
      <c r="B35" s="9" t="s">
        <v>24</v>
      </c>
      <c r="C35" s="16">
        <v>1565</v>
      </c>
      <c r="D35" s="16">
        <f>SUM(E35:F35)</f>
        <v>6237</v>
      </c>
      <c r="E35" s="16">
        <v>3053</v>
      </c>
      <c r="F35" s="16">
        <v>3184</v>
      </c>
      <c r="G35" s="25">
        <v>0.4</v>
      </c>
      <c r="H35" s="16">
        <v>56</v>
      </c>
      <c r="I35" s="29">
        <v>3.99</v>
      </c>
      <c r="J35" s="16">
        <v>6511</v>
      </c>
      <c r="K35" s="16">
        <v>-274</v>
      </c>
      <c r="L35" s="33">
        <v>-4.2</v>
      </c>
      <c r="M35" s="16">
        <v>6944</v>
      </c>
      <c r="N35" s="16">
        <v>-707</v>
      </c>
      <c r="O35" s="33">
        <v>-10.2</v>
      </c>
    </row>
    <row r="36" spans="2:15" ht="13.5">
      <c r="B36" s="9" t="s">
        <v>25</v>
      </c>
      <c r="C36" s="16">
        <v>2962</v>
      </c>
      <c r="D36" s="16">
        <f>SUM(E36:F36)</f>
        <v>12816</v>
      </c>
      <c r="E36" s="16">
        <v>6311</v>
      </c>
      <c r="F36" s="16">
        <v>6505</v>
      </c>
      <c r="G36" s="25">
        <v>0.7</v>
      </c>
      <c r="H36" s="16">
        <v>30</v>
      </c>
      <c r="I36" s="29">
        <v>4.33</v>
      </c>
      <c r="J36" s="16">
        <v>11865</v>
      </c>
      <c r="K36" s="16">
        <v>951</v>
      </c>
      <c r="L36" s="33">
        <v>8</v>
      </c>
      <c r="M36" s="16">
        <v>11818</v>
      </c>
      <c r="N36" s="16">
        <v>998</v>
      </c>
      <c r="O36" s="33">
        <v>8.4</v>
      </c>
    </row>
    <row r="37" spans="2:15" ht="13.5">
      <c r="B37" s="9" t="s">
        <v>26</v>
      </c>
      <c r="C37" s="16">
        <v>5262</v>
      </c>
      <c r="D37" s="16">
        <f>SUM(E37:F37)</f>
        <v>21244</v>
      </c>
      <c r="E37" s="16">
        <v>10496</v>
      </c>
      <c r="F37" s="16">
        <v>10748</v>
      </c>
      <c r="G37" s="25">
        <v>1.2</v>
      </c>
      <c r="H37" s="16">
        <v>16</v>
      </c>
      <c r="I37" s="29">
        <v>4.04</v>
      </c>
      <c r="J37" s="16">
        <v>16555</v>
      </c>
      <c r="K37" s="16">
        <v>4689</v>
      </c>
      <c r="L37" s="33">
        <v>28.3</v>
      </c>
      <c r="M37" s="16">
        <v>15068</v>
      </c>
      <c r="N37" s="16">
        <v>6176</v>
      </c>
      <c r="O37" s="33">
        <v>41</v>
      </c>
    </row>
    <row r="38" spans="2:15" ht="13.5">
      <c r="B38" s="10"/>
      <c r="C38" s="16"/>
      <c r="D38" s="16"/>
      <c r="E38" s="16"/>
      <c r="F38" s="16"/>
      <c r="G38" s="25"/>
      <c r="H38" s="16"/>
      <c r="I38" s="29"/>
      <c r="J38" s="16"/>
      <c r="K38" s="16"/>
      <c r="L38" s="33"/>
      <c r="M38" s="16"/>
      <c r="N38" s="16"/>
      <c r="O38" s="33"/>
    </row>
    <row r="39" spans="2:15" ht="13.5">
      <c r="B39" s="9" t="s">
        <v>27</v>
      </c>
      <c r="C39" s="16">
        <f>SUM(C40:C44)</f>
        <v>8954</v>
      </c>
      <c r="D39" s="16">
        <f aca="true" t="shared" si="7" ref="D39:D44">SUM(E39:F39)</f>
        <v>38067</v>
      </c>
      <c r="E39" s="16">
        <f aca="true" t="shared" si="8" ref="E39:N39">SUM(E40:E44)</f>
        <v>18993</v>
      </c>
      <c r="F39" s="16">
        <f t="shared" si="8"/>
        <v>19074</v>
      </c>
      <c r="G39" s="25">
        <v>2.2</v>
      </c>
      <c r="H39" s="16"/>
      <c r="I39" s="29">
        <v>4.25</v>
      </c>
      <c r="J39" s="16">
        <f t="shared" si="8"/>
        <v>36033</v>
      </c>
      <c r="K39" s="16">
        <f t="shared" si="8"/>
        <v>2034</v>
      </c>
      <c r="L39" s="33">
        <v>5.6</v>
      </c>
      <c r="M39" s="16">
        <f t="shared" si="8"/>
        <v>36242</v>
      </c>
      <c r="N39" s="16">
        <f t="shared" si="8"/>
        <v>1825</v>
      </c>
      <c r="O39" s="33">
        <v>5</v>
      </c>
    </row>
    <row r="40" spans="2:15" ht="13.5">
      <c r="B40" s="9" t="s">
        <v>77</v>
      </c>
      <c r="C40" s="16">
        <v>2497</v>
      </c>
      <c r="D40" s="16">
        <f t="shared" si="7"/>
        <v>11055</v>
      </c>
      <c r="E40" s="16">
        <v>5455</v>
      </c>
      <c r="F40" s="16">
        <v>5600</v>
      </c>
      <c r="G40" s="25">
        <v>0.6</v>
      </c>
      <c r="H40" s="16">
        <v>35</v>
      </c>
      <c r="I40" s="29">
        <v>4.43</v>
      </c>
      <c r="J40" s="16">
        <v>10539</v>
      </c>
      <c r="K40" s="16">
        <v>516</v>
      </c>
      <c r="L40" s="33">
        <v>4.9</v>
      </c>
      <c r="M40" s="16">
        <v>10858</v>
      </c>
      <c r="N40" s="16">
        <v>197</v>
      </c>
      <c r="O40" s="33">
        <v>1.8</v>
      </c>
    </row>
    <row r="41" spans="2:15" ht="13.5" customHeight="1">
      <c r="B41" s="9" t="s">
        <v>28</v>
      </c>
      <c r="C41" s="16">
        <v>590</v>
      </c>
      <c r="D41" s="16">
        <f t="shared" si="7"/>
        <v>2535</v>
      </c>
      <c r="E41" s="16">
        <v>1292</v>
      </c>
      <c r="F41" s="16">
        <v>1243</v>
      </c>
      <c r="G41" s="25">
        <v>0.1</v>
      </c>
      <c r="H41" s="16">
        <v>68</v>
      </c>
      <c r="I41" s="29">
        <v>4.3</v>
      </c>
      <c r="J41" s="16">
        <v>2566</v>
      </c>
      <c r="K41" s="16">
        <v>-31</v>
      </c>
      <c r="L41" s="33">
        <v>-1.2</v>
      </c>
      <c r="M41" s="16">
        <v>2821</v>
      </c>
      <c r="N41" s="16">
        <v>-286</v>
      </c>
      <c r="O41" s="33">
        <v>-10.1</v>
      </c>
    </row>
    <row r="42" spans="2:15" ht="13.5" customHeight="1">
      <c r="B42" s="9" t="s">
        <v>29</v>
      </c>
      <c r="C42" s="16">
        <v>1543</v>
      </c>
      <c r="D42" s="16">
        <f t="shared" si="7"/>
        <v>5093</v>
      </c>
      <c r="E42" s="16">
        <v>2359</v>
      </c>
      <c r="F42" s="16">
        <v>2734</v>
      </c>
      <c r="G42" s="25">
        <v>0.3</v>
      </c>
      <c r="H42" s="16">
        <v>59</v>
      </c>
      <c r="I42" s="29">
        <v>3.3</v>
      </c>
      <c r="J42" s="16">
        <v>4896</v>
      </c>
      <c r="K42" s="16">
        <v>197</v>
      </c>
      <c r="L42" s="33">
        <v>4</v>
      </c>
      <c r="M42" s="16">
        <v>4923</v>
      </c>
      <c r="N42" s="16">
        <v>170</v>
      </c>
      <c r="O42" s="33">
        <v>3.5</v>
      </c>
    </row>
    <row r="43" spans="2:15" ht="13.5">
      <c r="B43" s="9" t="s">
        <v>87</v>
      </c>
      <c r="C43" s="16">
        <v>2018</v>
      </c>
      <c r="D43" s="16">
        <f t="shared" si="7"/>
        <v>9224</v>
      </c>
      <c r="E43" s="16">
        <v>4871</v>
      </c>
      <c r="F43" s="16">
        <v>4353</v>
      </c>
      <c r="G43" s="25">
        <v>0.5</v>
      </c>
      <c r="H43" s="16">
        <v>46</v>
      </c>
      <c r="I43" s="29">
        <v>4.57</v>
      </c>
      <c r="J43" s="16">
        <v>8600</v>
      </c>
      <c r="K43" s="16">
        <v>624</v>
      </c>
      <c r="L43" s="33">
        <v>7.3</v>
      </c>
      <c r="M43" s="16">
        <v>8639</v>
      </c>
      <c r="N43" s="16">
        <v>585</v>
      </c>
      <c r="O43" s="33">
        <v>6.8</v>
      </c>
    </row>
    <row r="44" spans="2:15" ht="13.5">
      <c r="B44" s="9" t="s">
        <v>30</v>
      </c>
      <c r="C44" s="16">
        <v>2306</v>
      </c>
      <c r="D44" s="16">
        <f t="shared" si="7"/>
        <v>10160</v>
      </c>
      <c r="E44" s="16">
        <v>5016</v>
      </c>
      <c r="F44" s="16">
        <v>5144</v>
      </c>
      <c r="G44" s="25">
        <v>0.6</v>
      </c>
      <c r="H44" s="16">
        <v>41</v>
      </c>
      <c r="I44" s="29">
        <v>4.41</v>
      </c>
      <c r="J44" s="16">
        <v>9432</v>
      </c>
      <c r="K44" s="16">
        <v>728</v>
      </c>
      <c r="L44" s="33">
        <v>7.7</v>
      </c>
      <c r="M44" s="16">
        <v>9001</v>
      </c>
      <c r="N44" s="16">
        <v>1159</v>
      </c>
      <c r="O44" s="33">
        <v>12.9</v>
      </c>
    </row>
    <row r="45" spans="2:15" ht="13.5">
      <c r="B45" s="7"/>
      <c r="C45" s="16"/>
      <c r="D45" s="16"/>
      <c r="E45" s="16"/>
      <c r="F45" s="16"/>
      <c r="G45" s="25"/>
      <c r="H45" s="16"/>
      <c r="I45" s="29"/>
      <c r="J45" s="16"/>
      <c r="K45" s="16"/>
      <c r="L45" s="33"/>
      <c r="M45" s="16"/>
      <c r="N45" s="16"/>
      <c r="O45" s="33"/>
    </row>
    <row r="46" spans="2:15" ht="13.5">
      <c r="B46" s="9" t="s">
        <v>31</v>
      </c>
      <c r="C46" s="16">
        <f>SUM(C47:C52)</f>
        <v>13447</v>
      </c>
      <c r="D46" s="16">
        <f aca="true" t="shared" si="9" ref="D46:D52">SUM(E46:F46)</f>
        <v>52955</v>
      </c>
      <c r="E46" s="16">
        <f aca="true" t="shared" si="10" ref="E46:N46">SUM(E47:E52)</f>
        <v>25856</v>
      </c>
      <c r="F46" s="16">
        <f t="shared" si="10"/>
        <v>27099</v>
      </c>
      <c r="G46" s="25">
        <v>3</v>
      </c>
      <c r="H46" s="16"/>
      <c r="I46" s="29">
        <v>3.94</v>
      </c>
      <c r="J46" s="16">
        <f t="shared" si="10"/>
        <v>53345</v>
      </c>
      <c r="K46" s="16">
        <f t="shared" si="10"/>
        <v>-390</v>
      </c>
      <c r="L46" s="33">
        <v>-0.7</v>
      </c>
      <c r="M46" s="16">
        <f t="shared" si="10"/>
        <v>55259</v>
      </c>
      <c r="N46" s="16">
        <f t="shared" si="10"/>
        <v>-2304</v>
      </c>
      <c r="O46" s="33">
        <v>-4.4</v>
      </c>
    </row>
    <row r="47" spans="2:15" ht="13.5">
      <c r="B47" s="9" t="s">
        <v>32</v>
      </c>
      <c r="C47" s="16">
        <v>4066</v>
      </c>
      <c r="D47" s="16">
        <f t="shared" si="9"/>
        <v>14491</v>
      </c>
      <c r="E47" s="16">
        <v>7034</v>
      </c>
      <c r="F47" s="16">
        <v>7457</v>
      </c>
      <c r="G47" s="25">
        <v>0.8</v>
      </c>
      <c r="H47" s="16">
        <v>28</v>
      </c>
      <c r="I47" s="29">
        <v>3.56</v>
      </c>
      <c r="J47" s="16">
        <v>14758</v>
      </c>
      <c r="K47" s="16">
        <v>-267</v>
      </c>
      <c r="L47" s="33">
        <v>-1.8</v>
      </c>
      <c r="M47" s="16">
        <v>14426</v>
      </c>
      <c r="N47" s="16">
        <v>65</v>
      </c>
      <c r="O47" s="33">
        <v>0.5</v>
      </c>
    </row>
    <row r="48" spans="2:15" ht="13.5">
      <c r="B48" s="9" t="s">
        <v>33</v>
      </c>
      <c r="C48" s="16">
        <v>2518</v>
      </c>
      <c r="D48" s="16">
        <f t="shared" si="9"/>
        <v>10417</v>
      </c>
      <c r="E48" s="16">
        <v>5101</v>
      </c>
      <c r="F48" s="16">
        <v>5316</v>
      </c>
      <c r="G48" s="25">
        <v>0.6</v>
      </c>
      <c r="H48" s="16">
        <v>40</v>
      </c>
      <c r="I48" s="29">
        <v>4.14</v>
      </c>
      <c r="J48" s="16">
        <v>10720</v>
      </c>
      <c r="K48" s="16">
        <v>-303</v>
      </c>
      <c r="L48" s="33">
        <v>-2.8</v>
      </c>
      <c r="M48" s="16">
        <v>11476</v>
      </c>
      <c r="N48" s="16">
        <v>-1059</v>
      </c>
      <c r="O48" s="33">
        <v>-9.2</v>
      </c>
    </row>
    <row r="49" spans="2:15" ht="13.5">
      <c r="B49" s="9" t="s">
        <v>34</v>
      </c>
      <c r="C49" s="16">
        <v>4644</v>
      </c>
      <c r="D49" s="16">
        <f t="shared" si="9"/>
        <v>19484</v>
      </c>
      <c r="E49" s="16">
        <v>9535</v>
      </c>
      <c r="F49" s="16">
        <v>9949</v>
      </c>
      <c r="G49" s="25">
        <v>1.1</v>
      </c>
      <c r="H49" s="16">
        <v>19</v>
      </c>
      <c r="I49" s="29">
        <v>4.2</v>
      </c>
      <c r="J49" s="16">
        <v>17993</v>
      </c>
      <c r="K49" s="16">
        <v>1491</v>
      </c>
      <c r="L49" s="33">
        <v>8.3</v>
      </c>
      <c r="M49" s="16">
        <v>18007</v>
      </c>
      <c r="N49" s="16">
        <v>1477</v>
      </c>
      <c r="O49" s="33">
        <v>8.2</v>
      </c>
    </row>
    <row r="50" spans="2:15" ht="13.5">
      <c r="B50" s="9" t="s">
        <v>35</v>
      </c>
      <c r="C50" s="16">
        <v>1070</v>
      </c>
      <c r="D50" s="16">
        <f t="shared" si="9"/>
        <v>4260</v>
      </c>
      <c r="E50" s="16">
        <v>2089</v>
      </c>
      <c r="F50" s="16">
        <v>2171</v>
      </c>
      <c r="G50" s="25">
        <v>0.2</v>
      </c>
      <c r="H50" s="16">
        <v>62</v>
      </c>
      <c r="I50" s="29">
        <v>3.98</v>
      </c>
      <c r="J50" s="16">
        <v>4906</v>
      </c>
      <c r="K50" s="16">
        <v>-646</v>
      </c>
      <c r="L50" s="33">
        <v>-13.2</v>
      </c>
      <c r="M50" s="16">
        <v>5471</v>
      </c>
      <c r="N50" s="16">
        <v>-1211</v>
      </c>
      <c r="O50" s="33">
        <v>-22.14</v>
      </c>
    </row>
    <row r="51" spans="2:15" ht="13.5">
      <c r="B51" s="9" t="s">
        <v>36</v>
      </c>
      <c r="C51" s="16">
        <v>457</v>
      </c>
      <c r="D51" s="16">
        <f t="shared" si="9"/>
        <v>1722</v>
      </c>
      <c r="E51" s="16">
        <v>812</v>
      </c>
      <c r="F51" s="16">
        <v>910</v>
      </c>
      <c r="G51" s="25">
        <v>0.1</v>
      </c>
      <c r="H51" s="16">
        <v>70</v>
      </c>
      <c r="I51" s="29">
        <v>3.77</v>
      </c>
      <c r="J51" s="16">
        <v>1972</v>
      </c>
      <c r="K51" s="16">
        <v>-250</v>
      </c>
      <c r="L51" s="33">
        <v>-12.7</v>
      </c>
      <c r="M51" s="16">
        <v>2328</v>
      </c>
      <c r="N51" s="16">
        <v>-606</v>
      </c>
      <c r="O51" s="33">
        <v>-26</v>
      </c>
    </row>
    <row r="52" spans="2:15" ht="13.5">
      <c r="B52" s="9" t="s">
        <v>37</v>
      </c>
      <c r="C52" s="16">
        <v>692</v>
      </c>
      <c r="D52" s="16">
        <f t="shared" si="9"/>
        <v>2581</v>
      </c>
      <c r="E52" s="16">
        <v>1285</v>
      </c>
      <c r="F52" s="16">
        <v>1296</v>
      </c>
      <c r="G52" s="25">
        <v>0.1</v>
      </c>
      <c r="H52" s="16">
        <v>67</v>
      </c>
      <c r="I52" s="29">
        <v>3.73</v>
      </c>
      <c r="J52" s="16">
        <v>2996</v>
      </c>
      <c r="K52" s="16">
        <v>-415</v>
      </c>
      <c r="L52" s="33">
        <v>-13.9</v>
      </c>
      <c r="M52" s="16">
        <v>3551</v>
      </c>
      <c r="N52" s="16">
        <v>-970</v>
      </c>
      <c r="O52" s="33">
        <v>-27.3</v>
      </c>
    </row>
    <row r="53" spans="2:15" ht="13.5">
      <c r="B53" s="7"/>
      <c r="C53" s="16"/>
      <c r="D53" s="16"/>
      <c r="E53" s="16"/>
      <c r="F53" s="16"/>
      <c r="G53" s="25"/>
      <c r="H53" s="16"/>
      <c r="I53" s="29"/>
      <c r="J53" s="16"/>
      <c r="K53" s="16"/>
      <c r="L53" s="33"/>
      <c r="M53" s="16"/>
      <c r="N53" s="16"/>
      <c r="O53" s="33"/>
    </row>
    <row r="54" spans="2:15" ht="13.5">
      <c r="B54" s="9" t="s">
        <v>38</v>
      </c>
      <c r="C54" s="16">
        <f>SUM(C55:C58)</f>
        <v>9823</v>
      </c>
      <c r="D54" s="16">
        <f>SUM(E54:F54)</f>
        <v>41965</v>
      </c>
      <c r="E54" s="16">
        <f aca="true" t="shared" si="11" ref="E54:N54">SUM(E55:E58)</f>
        <v>20705</v>
      </c>
      <c r="F54" s="16">
        <f t="shared" si="11"/>
        <v>21260</v>
      </c>
      <c r="G54" s="25">
        <v>2.4</v>
      </c>
      <c r="H54" s="16"/>
      <c r="I54" s="29">
        <v>4.27</v>
      </c>
      <c r="J54" s="16">
        <f t="shared" si="11"/>
        <v>44005</v>
      </c>
      <c r="K54" s="16">
        <f t="shared" si="11"/>
        <v>-2040</v>
      </c>
      <c r="L54" s="33">
        <v>-4.6</v>
      </c>
      <c r="M54" s="16">
        <f t="shared" si="11"/>
        <v>47365</v>
      </c>
      <c r="N54" s="16">
        <f t="shared" si="11"/>
        <v>-5400</v>
      </c>
      <c r="O54" s="33">
        <v>-11.4</v>
      </c>
    </row>
    <row r="55" spans="2:15" ht="13.5">
      <c r="B55" s="9" t="s">
        <v>39</v>
      </c>
      <c r="C55" s="16">
        <v>1114</v>
      </c>
      <c r="D55" s="16">
        <f>SUM(E55:F55)</f>
        <v>5062</v>
      </c>
      <c r="E55" s="16">
        <v>2529</v>
      </c>
      <c r="F55" s="16">
        <v>2533</v>
      </c>
      <c r="G55" s="25">
        <v>0.3</v>
      </c>
      <c r="H55" s="16">
        <v>60</v>
      </c>
      <c r="I55" s="29">
        <v>4.54</v>
      </c>
      <c r="J55" s="16">
        <v>5146</v>
      </c>
      <c r="K55" s="16">
        <v>-84</v>
      </c>
      <c r="L55" s="33">
        <v>-1.6</v>
      </c>
      <c r="M55" s="16">
        <v>5504</v>
      </c>
      <c r="N55" s="16">
        <v>-442</v>
      </c>
      <c r="O55" s="33">
        <v>-8</v>
      </c>
    </row>
    <row r="56" spans="2:15" ht="13.5" customHeight="1">
      <c r="B56" s="9" t="s">
        <v>41</v>
      </c>
      <c r="C56" s="16">
        <v>3976</v>
      </c>
      <c r="D56" s="16">
        <f>SUM(E56:F56)</f>
        <v>16285</v>
      </c>
      <c r="E56" s="16">
        <v>8045</v>
      </c>
      <c r="F56" s="16">
        <v>8240</v>
      </c>
      <c r="G56" s="25">
        <v>0.9</v>
      </c>
      <c r="H56" s="16">
        <v>23</v>
      </c>
      <c r="I56" s="29">
        <v>4.1</v>
      </c>
      <c r="J56" s="16">
        <v>17573</v>
      </c>
      <c r="K56" s="16">
        <v>-1288</v>
      </c>
      <c r="L56" s="33">
        <v>-7.3</v>
      </c>
      <c r="M56" s="16">
        <v>19148</v>
      </c>
      <c r="N56" s="16">
        <v>-2863</v>
      </c>
      <c r="O56" s="33">
        <v>-15</v>
      </c>
    </row>
    <row r="57" spans="2:15" ht="13.5">
      <c r="B57" s="9" t="s">
        <v>40</v>
      </c>
      <c r="C57" s="16">
        <v>1656</v>
      </c>
      <c r="D57" s="16">
        <f>SUM(E57:F57)</f>
        <v>6858</v>
      </c>
      <c r="E57" s="16">
        <v>3381</v>
      </c>
      <c r="F57" s="16">
        <v>3477</v>
      </c>
      <c r="G57" s="25">
        <v>0.4</v>
      </c>
      <c r="H57" s="16">
        <v>54</v>
      </c>
      <c r="I57" s="29">
        <v>4.14</v>
      </c>
      <c r="J57" s="16">
        <v>7671</v>
      </c>
      <c r="K57" s="16">
        <v>-813</v>
      </c>
      <c r="L57" s="33">
        <v>-10.6</v>
      </c>
      <c r="M57" s="16">
        <v>8715</v>
      </c>
      <c r="N57" s="16">
        <v>-1857</v>
      </c>
      <c r="O57" s="33">
        <v>-21.3</v>
      </c>
    </row>
    <row r="58" spans="2:15" ht="13.5">
      <c r="B58" s="9" t="s">
        <v>78</v>
      </c>
      <c r="C58" s="16">
        <v>3077</v>
      </c>
      <c r="D58" s="16">
        <f>SUM(E58:F58)</f>
        <v>13760</v>
      </c>
      <c r="E58" s="16">
        <v>6750</v>
      </c>
      <c r="F58" s="16">
        <v>7010</v>
      </c>
      <c r="G58" s="25">
        <v>0.8</v>
      </c>
      <c r="H58" s="16">
        <v>29</v>
      </c>
      <c r="I58" s="29">
        <v>4.47</v>
      </c>
      <c r="J58" s="16">
        <v>13615</v>
      </c>
      <c r="K58" s="16">
        <v>145</v>
      </c>
      <c r="L58" s="33">
        <v>1.1</v>
      </c>
      <c r="M58" s="16">
        <v>13998</v>
      </c>
      <c r="N58" s="16">
        <v>-238</v>
      </c>
      <c r="O58" s="33">
        <v>-1.7</v>
      </c>
    </row>
    <row r="59" spans="2:15" ht="13.5">
      <c r="B59" s="10"/>
      <c r="C59" s="16"/>
      <c r="D59" s="16"/>
      <c r="E59" s="16"/>
      <c r="F59" s="16"/>
      <c r="G59" s="25"/>
      <c r="H59" s="16"/>
      <c r="I59" s="29"/>
      <c r="J59" s="16"/>
      <c r="K59" s="16"/>
      <c r="L59" s="33"/>
      <c r="M59" s="16"/>
      <c r="N59" s="16"/>
      <c r="O59" s="33"/>
    </row>
    <row r="60" spans="2:15" ht="13.5">
      <c r="B60" s="9" t="s">
        <v>88</v>
      </c>
      <c r="C60" s="16">
        <f>SUM(C61)</f>
        <v>5064</v>
      </c>
      <c r="D60" s="16">
        <f>SUM(E60:F60)</f>
        <v>19476</v>
      </c>
      <c r="E60" s="16">
        <f aca="true" t="shared" si="12" ref="E60:N60">SUM(E61)</f>
        <v>9340</v>
      </c>
      <c r="F60" s="16">
        <f t="shared" si="12"/>
        <v>10136</v>
      </c>
      <c r="G60" s="25">
        <v>1.1</v>
      </c>
      <c r="H60" s="16"/>
      <c r="I60" s="29">
        <v>3.85</v>
      </c>
      <c r="J60" s="16">
        <f t="shared" si="12"/>
        <v>19878</v>
      </c>
      <c r="K60" s="16">
        <f t="shared" si="12"/>
        <v>-402</v>
      </c>
      <c r="L60" s="33">
        <v>-2</v>
      </c>
      <c r="M60" s="16">
        <f t="shared" si="12"/>
        <v>21006</v>
      </c>
      <c r="N60" s="16">
        <f t="shared" si="12"/>
        <v>-1530</v>
      </c>
      <c r="O60" s="33">
        <v>-7.3</v>
      </c>
    </row>
    <row r="61" spans="2:15" ht="13.5">
      <c r="B61" s="9" t="s">
        <v>89</v>
      </c>
      <c r="C61" s="16">
        <v>5064</v>
      </c>
      <c r="D61" s="16">
        <f>SUM(E61:F61)</f>
        <v>19476</v>
      </c>
      <c r="E61" s="16">
        <v>9340</v>
      </c>
      <c r="F61" s="16">
        <v>10136</v>
      </c>
      <c r="G61" s="25">
        <v>1.1</v>
      </c>
      <c r="H61" s="16">
        <v>20</v>
      </c>
      <c r="I61" s="29">
        <v>3.85</v>
      </c>
      <c r="J61" s="16">
        <v>19878</v>
      </c>
      <c r="K61" s="16">
        <v>-402</v>
      </c>
      <c r="L61" s="33">
        <v>-2</v>
      </c>
      <c r="M61" s="16">
        <v>21006</v>
      </c>
      <c r="N61" s="16">
        <v>-1530</v>
      </c>
      <c r="O61" s="33">
        <v>-7.3</v>
      </c>
    </row>
    <row r="62" spans="2:15" ht="13.5">
      <c r="B62" s="7"/>
      <c r="C62" s="16"/>
      <c r="D62" s="16"/>
      <c r="E62" s="16"/>
      <c r="F62" s="16"/>
      <c r="G62" s="25"/>
      <c r="H62" s="16"/>
      <c r="I62" s="29"/>
      <c r="J62" s="16"/>
      <c r="K62" s="16"/>
      <c r="L62" s="33"/>
      <c r="M62" s="16"/>
      <c r="N62" s="16"/>
      <c r="O62" s="33"/>
    </row>
    <row r="63" spans="2:15" ht="13.5">
      <c r="B63" s="9" t="s">
        <v>42</v>
      </c>
      <c r="C63" s="16">
        <f>SUM(C64:C71)</f>
        <v>18969</v>
      </c>
      <c r="D63" s="16">
        <f aca="true" t="shared" si="13" ref="D63:D71">SUM(E63:F63)</f>
        <v>74648</v>
      </c>
      <c r="E63" s="16">
        <f aca="true" t="shared" si="14" ref="E63:N63">SUM(E64:E71)</f>
        <v>36647</v>
      </c>
      <c r="F63" s="16">
        <f t="shared" si="14"/>
        <v>38001</v>
      </c>
      <c r="G63" s="25">
        <v>4.2</v>
      </c>
      <c r="H63" s="16"/>
      <c r="I63" s="29">
        <v>3.94</v>
      </c>
      <c r="J63" s="16">
        <f t="shared" si="14"/>
        <v>76358</v>
      </c>
      <c r="K63" s="16">
        <f t="shared" si="14"/>
        <v>-1711</v>
      </c>
      <c r="L63" s="33">
        <v>-2.2</v>
      </c>
      <c r="M63" s="16">
        <f t="shared" si="14"/>
        <v>81955</v>
      </c>
      <c r="N63" s="16">
        <f t="shared" si="14"/>
        <v>-7307</v>
      </c>
      <c r="O63" s="33">
        <v>-8.9</v>
      </c>
    </row>
    <row r="64" spans="2:15" ht="13.5" customHeight="1">
      <c r="B64" s="9" t="s">
        <v>43</v>
      </c>
      <c r="C64" s="16">
        <v>5183</v>
      </c>
      <c r="D64" s="16">
        <f t="shared" si="13"/>
        <v>20439</v>
      </c>
      <c r="E64" s="16">
        <v>9877</v>
      </c>
      <c r="F64" s="16">
        <v>10562</v>
      </c>
      <c r="G64" s="25">
        <v>1.2</v>
      </c>
      <c r="H64" s="16">
        <v>18</v>
      </c>
      <c r="I64" s="29">
        <v>3.94</v>
      </c>
      <c r="J64" s="16">
        <v>20809</v>
      </c>
      <c r="K64" s="16">
        <v>-370</v>
      </c>
      <c r="L64" s="33">
        <v>-1.8</v>
      </c>
      <c r="M64" s="16">
        <v>21591</v>
      </c>
      <c r="N64" s="16">
        <v>-1152</v>
      </c>
      <c r="O64" s="33">
        <v>-5.3</v>
      </c>
    </row>
    <row r="65" spans="2:15" ht="13.5">
      <c r="B65" s="9" t="s">
        <v>82</v>
      </c>
      <c r="C65" s="16">
        <v>627</v>
      </c>
      <c r="D65" s="16">
        <f t="shared" si="13"/>
        <v>2780</v>
      </c>
      <c r="E65" s="16">
        <v>1398</v>
      </c>
      <c r="F65" s="16">
        <v>1382</v>
      </c>
      <c r="G65" s="25">
        <v>0.2</v>
      </c>
      <c r="H65" s="16">
        <v>66</v>
      </c>
      <c r="I65" s="29">
        <v>4.43</v>
      </c>
      <c r="J65" s="16">
        <v>2823</v>
      </c>
      <c r="K65" s="16">
        <v>-43</v>
      </c>
      <c r="L65" s="33">
        <v>-1.5</v>
      </c>
      <c r="M65" s="16">
        <v>3063</v>
      </c>
      <c r="N65" s="16">
        <v>-283</v>
      </c>
      <c r="O65" s="33">
        <v>-9.2</v>
      </c>
    </row>
    <row r="66" spans="2:15" ht="13.5" customHeight="1">
      <c r="B66" s="9" t="s">
        <v>79</v>
      </c>
      <c r="C66" s="16">
        <v>4381</v>
      </c>
      <c r="D66" s="16">
        <f t="shared" si="13"/>
        <v>17348</v>
      </c>
      <c r="E66" s="16">
        <v>8405</v>
      </c>
      <c r="F66" s="16">
        <v>8943</v>
      </c>
      <c r="G66" s="25">
        <v>1</v>
      </c>
      <c r="H66" s="16">
        <v>22</v>
      </c>
      <c r="I66" s="29">
        <v>3.96</v>
      </c>
      <c r="J66" s="16">
        <v>17978</v>
      </c>
      <c r="K66" s="16">
        <v>-630</v>
      </c>
      <c r="L66" s="33">
        <v>-3.5</v>
      </c>
      <c r="M66" s="16">
        <v>19457</v>
      </c>
      <c r="N66" s="16">
        <v>-2109</v>
      </c>
      <c r="O66" s="33">
        <v>-10.8</v>
      </c>
    </row>
    <row r="67" spans="2:15" ht="13.5" customHeight="1">
      <c r="B67" s="9" t="s">
        <v>80</v>
      </c>
      <c r="C67" s="16">
        <v>1911</v>
      </c>
      <c r="D67" s="16">
        <f t="shared" si="13"/>
        <v>7194</v>
      </c>
      <c r="E67" s="16">
        <v>3570</v>
      </c>
      <c r="F67" s="16">
        <v>3624</v>
      </c>
      <c r="G67" s="25">
        <v>0.4</v>
      </c>
      <c r="H67" s="16">
        <v>53</v>
      </c>
      <c r="I67" s="29">
        <v>3.76</v>
      </c>
      <c r="J67" s="16">
        <v>7342</v>
      </c>
      <c r="K67" s="16">
        <v>-148</v>
      </c>
      <c r="L67" s="33">
        <v>-2</v>
      </c>
      <c r="M67" s="16">
        <v>7747</v>
      </c>
      <c r="N67" s="16">
        <f>-553-2936</f>
        <v>-3489</v>
      </c>
      <c r="O67" s="33">
        <v>-7.1</v>
      </c>
    </row>
    <row r="68" spans="2:15" ht="13.5">
      <c r="B68" s="9" t="s">
        <v>44</v>
      </c>
      <c r="C68" s="16">
        <v>2617</v>
      </c>
      <c r="D68" s="16">
        <f t="shared" si="13"/>
        <v>10839</v>
      </c>
      <c r="E68" s="16">
        <v>5395</v>
      </c>
      <c r="F68" s="16">
        <v>5444</v>
      </c>
      <c r="G68" s="25">
        <v>0.6</v>
      </c>
      <c r="H68" s="16">
        <v>37</v>
      </c>
      <c r="I68" s="29">
        <v>4.14</v>
      </c>
      <c r="J68" s="16">
        <v>12074</v>
      </c>
      <c r="K68" s="16">
        <v>-1235</v>
      </c>
      <c r="L68" s="33">
        <v>-10.2</v>
      </c>
      <c r="M68" s="16">
        <v>13775</v>
      </c>
      <c r="N68" s="16">
        <v>406</v>
      </c>
      <c r="O68" s="33">
        <v>-21.3</v>
      </c>
    </row>
    <row r="69" spans="2:15" ht="13.5">
      <c r="B69" s="9" t="s">
        <v>45</v>
      </c>
      <c r="C69" s="16">
        <v>2646</v>
      </c>
      <c r="D69" s="16">
        <f t="shared" si="13"/>
        <v>9273</v>
      </c>
      <c r="E69" s="16">
        <v>4511</v>
      </c>
      <c r="F69" s="16">
        <v>4762</v>
      </c>
      <c r="G69" s="25">
        <v>0.5</v>
      </c>
      <c r="H69" s="16">
        <v>45</v>
      </c>
      <c r="I69" s="29">
        <v>3.5</v>
      </c>
      <c r="J69" s="16">
        <v>8591</v>
      </c>
      <c r="K69" s="16">
        <v>681</v>
      </c>
      <c r="L69" s="33">
        <v>7.9</v>
      </c>
      <c r="M69" s="16">
        <v>8867</v>
      </c>
      <c r="N69" s="16">
        <v>-737</v>
      </c>
      <c r="O69" s="33">
        <v>4.6</v>
      </c>
    </row>
    <row r="70" spans="2:15" ht="13.5">
      <c r="B70" s="9" t="s">
        <v>46</v>
      </c>
      <c r="C70" s="16">
        <v>624</v>
      </c>
      <c r="D70" s="16">
        <f t="shared" si="13"/>
        <v>2354</v>
      </c>
      <c r="E70" s="16">
        <v>1155</v>
      </c>
      <c r="F70" s="16">
        <v>1199</v>
      </c>
      <c r="G70" s="25">
        <v>0.1</v>
      </c>
      <c r="H70" s="16">
        <v>69</v>
      </c>
      <c r="I70" s="29">
        <v>3.77</v>
      </c>
      <c r="J70" s="16">
        <v>2580</v>
      </c>
      <c r="K70" s="16">
        <v>-226</v>
      </c>
      <c r="L70" s="33">
        <v>-8.8</v>
      </c>
      <c r="M70" s="16">
        <v>3091</v>
      </c>
      <c r="N70" s="16">
        <v>57</v>
      </c>
      <c r="O70" s="33">
        <v>-23.8</v>
      </c>
    </row>
    <row r="71" spans="2:15" ht="13.5">
      <c r="B71" s="9" t="s">
        <v>47</v>
      </c>
      <c r="C71" s="16">
        <v>980</v>
      </c>
      <c r="D71" s="16">
        <f t="shared" si="13"/>
        <v>4421</v>
      </c>
      <c r="E71" s="16">
        <v>2336</v>
      </c>
      <c r="F71" s="16">
        <v>2085</v>
      </c>
      <c r="G71" s="25">
        <v>0.3</v>
      </c>
      <c r="H71" s="16">
        <v>61</v>
      </c>
      <c r="I71" s="29">
        <v>4.51</v>
      </c>
      <c r="J71" s="16">
        <v>4161</v>
      </c>
      <c r="K71" s="16">
        <v>260</v>
      </c>
      <c r="L71" s="33">
        <v>6.2</v>
      </c>
      <c r="M71" s="16">
        <v>4364</v>
      </c>
      <c r="N71" s="16"/>
      <c r="O71" s="33">
        <v>1.3</v>
      </c>
    </row>
    <row r="72" spans="2:15" ht="13.5">
      <c r="B72" s="7"/>
      <c r="C72" s="16"/>
      <c r="D72" s="16"/>
      <c r="E72" s="16"/>
      <c r="F72" s="16"/>
      <c r="G72" s="25"/>
      <c r="H72" s="16"/>
      <c r="I72" s="29"/>
      <c r="J72" s="16"/>
      <c r="K72" s="16"/>
      <c r="L72" s="33"/>
      <c r="M72" s="16"/>
      <c r="N72" s="16"/>
      <c r="O72" s="33"/>
    </row>
    <row r="73" spans="2:15" ht="13.5">
      <c r="B73" s="9" t="s">
        <v>48</v>
      </c>
      <c r="C73" s="16">
        <f>SUM(C74:C81)</f>
        <v>14131</v>
      </c>
      <c r="D73" s="16">
        <f aca="true" t="shared" si="15" ref="D73:D81">SUM(E73:F73)</f>
        <v>56916</v>
      </c>
      <c r="E73" s="16">
        <f aca="true" t="shared" si="16" ref="E73:N73">SUM(E74:E81)</f>
        <v>27964</v>
      </c>
      <c r="F73" s="16">
        <f t="shared" si="16"/>
        <v>28952</v>
      </c>
      <c r="G73" s="25">
        <v>3.2</v>
      </c>
      <c r="H73" s="16"/>
      <c r="I73" s="29">
        <v>4.03</v>
      </c>
      <c r="J73" s="16">
        <f t="shared" si="16"/>
        <v>59084</v>
      </c>
      <c r="K73" s="16">
        <f t="shared" si="16"/>
        <v>-2168</v>
      </c>
      <c r="L73" s="33">
        <v>-3.7</v>
      </c>
      <c r="M73" s="16">
        <f t="shared" si="16"/>
        <v>66658</v>
      </c>
      <c r="N73" s="16">
        <f t="shared" si="16"/>
        <v>-9742</v>
      </c>
      <c r="O73" s="33">
        <v>-14.6</v>
      </c>
    </row>
    <row r="74" spans="2:15" ht="13.5">
      <c r="B74" s="9" t="s">
        <v>49</v>
      </c>
      <c r="C74" s="16">
        <v>712</v>
      </c>
      <c r="D74" s="16">
        <f t="shared" si="15"/>
        <v>3078</v>
      </c>
      <c r="E74" s="16">
        <v>1529</v>
      </c>
      <c r="F74" s="16">
        <v>1549</v>
      </c>
      <c r="G74" s="25">
        <v>0.2</v>
      </c>
      <c r="H74" s="16">
        <v>65</v>
      </c>
      <c r="I74" s="29">
        <v>4.32</v>
      </c>
      <c r="J74" s="16">
        <v>3125</v>
      </c>
      <c r="K74" s="16">
        <v>-47</v>
      </c>
      <c r="L74" s="33">
        <v>-1.5</v>
      </c>
      <c r="M74" s="16">
        <v>3391</v>
      </c>
      <c r="N74" s="16">
        <v>-313</v>
      </c>
      <c r="O74" s="33">
        <v>-9.2</v>
      </c>
    </row>
    <row r="75" spans="2:15" ht="13.5">
      <c r="B75" s="9" t="s">
        <v>50</v>
      </c>
      <c r="C75" s="16">
        <v>1741</v>
      </c>
      <c r="D75" s="16">
        <f t="shared" si="15"/>
        <v>6610</v>
      </c>
      <c r="E75" s="16">
        <v>3226</v>
      </c>
      <c r="F75" s="16">
        <v>3384</v>
      </c>
      <c r="G75" s="25">
        <v>0.4</v>
      </c>
      <c r="H75" s="16">
        <v>55</v>
      </c>
      <c r="I75" s="29">
        <v>3.8</v>
      </c>
      <c r="J75" s="16">
        <v>7288</v>
      </c>
      <c r="K75" s="16">
        <v>-678</v>
      </c>
      <c r="L75" s="33">
        <v>-9.3</v>
      </c>
      <c r="M75" s="16">
        <v>8313</v>
      </c>
      <c r="N75" s="16">
        <v>-1703</v>
      </c>
      <c r="O75" s="33">
        <v>-20.5</v>
      </c>
    </row>
    <row r="76" spans="2:15" ht="13.5">
      <c r="B76" s="9" t="s">
        <v>51</v>
      </c>
      <c r="C76" s="16">
        <v>1583</v>
      </c>
      <c r="D76" s="16">
        <f t="shared" si="15"/>
        <v>6229</v>
      </c>
      <c r="E76" s="16">
        <v>3045</v>
      </c>
      <c r="F76" s="16">
        <v>3184</v>
      </c>
      <c r="G76" s="25">
        <v>0.4</v>
      </c>
      <c r="H76" s="16">
        <v>57</v>
      </c>
      <c r="I76" s="29">
        <v>3.93</v>
      </c>
      <c r="J76" s="16">
        <v>6754</v>
      </c>
      <c r="K76" s="16">
        <v>-525</v>
      </c>
      <c r="L76" s="33">
        <v>-7.8</v>
      </c>
      <c r="M76" s="16">
        <v>7570</v>
      </c>
      <c r="N76" s="16">
        <v>-1341</v>
      </c>
      <c r="O76" s="33">
        <v>-17.7</v>
      </c>
    </row>
    <row r="77" spans="2:15" ht="13.5">
      <c r="B77" s="9" t="s">
        <v>52</v>
      </c>
      <c r="C77" s="16">
        <v>862</v>
      </c>
      <c r="D77" s="16">
        <f t="shared" si="15"/>
        <v>3822</v>
      </c>
      <c r="E77" s="16">
        <v>1902</v>
      </c>
      <c r="F77" s="16">
        <v>1920</v>
      </c>
      <c r="G77" s="25">
        <v>0.2</v>
      </c>
      <c r="H77" s="16">
        <v>63</v>
      </c>
      <c r="I77" s="29">
        <v>4.43</v>
      </c>
      <c r="J77" s="16">
        <v>4109</v>
      </c>
      <c r="K77" s="16">
        <v>-287</v>
      </c>
      <c r="L77" s="33">
        <v>-7</v>
      </c>
      <c r="M77" s="16">
        <v>4599</v>
      </c>
      <c r="N77" s="16">
        <v>-777</v>
      </c>
      <c r="O77" s="33">
        <v>-16.9</v>
      </c>
    </row>
    <row r="78" spans="2:15" ht="13.5" customHeight="1">
      <c r="B78" s="9" t="s">
        <v>53</v>
      </c>
      <c r="C78" s="16">
        <v>2652</v>
      </c>
      <c r="D78" s="16">
        <f t="shared" si="15"/>
        <v>11031</v>
      </c>
      <c r="E78" s="16">
        <v>5525</v>
      </c>
      <c r="F78" s="16">
        <v>5506</v>
      </c>
      <c r="G78" s="25">
        <v>0.6</v>
      </c>
      <c r="H78" s="16">
        <v>36</v>
      </c>
      <c r="I78" s="29">
        <v>4.16</v>
      </c>
      <c r="J78" s="16">
        <v>11103</v>
      </c>
      <c r="K78" s="16">
        <v>-72</v>
      </c>
      <c r="L78" s="33">
        <v>-0.6</v>
      </c>
      <c r="M78" s="16">
        <v>11988</v>
      </c>
      <c r="N78" s="16">
        <v>-957</v>
      </c>
      <c r="O78" s="33">
        <v>-8</v>
      </c>
    </row>
    <row r="79" spans="2:15" ht="13.5">
      <c r="B79" s="9" t="s">
        <v>54</v>
      </c>
      <c r="C79" s="16">
        <v>2623</v>
      </c>
      <c r="D79" s="16">
        <f t="shared" si="15"/>
        <v>9087</v>
      </c>
      <c r="E79" s="16">
        <v>4335</v>
      </c>
      <c r="F79" s="16">
        <v>4752</v>
      </c>
      <c r="G79" s="25">
        <v>0.5</v>
      </c>
      <c r="H79" s="16">
        <v>48</v>
      </c>
      <c r="I79" s="29">
        <v>3.46</v>
      </c>
      <c r="J79" s="16">
        <v>8904</v>
      </c>
      <c r="K79" s="16">
        <v>183</v>
      </c>
      <c r="L79" s="33">
        <v>2.1</v>
      </c>
      <c r="M79" s="16">
        <v>11873</v>
      </c>
      <c r="N79" s="16">
        <v>-2786</v>
      </c>
      <c r="O79" s="33">
        <v>-23.5</v>
      </c>
    </row>
    <row r="80" spans="2:15" ht="13.5">
      <c r="B80" s="9" t="s">
        <v>55</v>
      </c>
      <c r="C80" s="16">
        <v>2156</v>
      </c>
      <c r="D80" s="16">
        <f t="shared" si="15"/>
        <v>8902</v>
      </c>
      <c r="E80" s="16">
        <v>4311</v>
      </c>
      <c r="F80" s="16">
        <v>4591</v>
      </c>
      <c r="G80" s="25">
        <v>0.5</v>
      </c>
      <c r="H80" s="16">
        <v>49</v>
      </c>
      <c r="I80" s="29">
        <v>4.13</v>
      </c>
      <c r="J80" s="16">
        <v>9211</v>
      </c>
      <c r="K80" s="16">
        <v>-309</v>
      </c>
      <c r="L80" s="33">
        <v>-3.4</v>
      </c>
      <c r="M80" s="16">
        <v>9609</v>
      </c>
      <c r="N80" s="16">
        <v>-707</v>
      </c>
      <c r="O80" s="33">
        <v>-7.4</v>
      </c>
    </row>
    <row r="81" spans="2:15" ht="13.5" customHeight="1">
      <c r="B81" s="9" t="s">
        <v>81</v>
      </c>
      <c r="C81" s="16">
        <v>1802</v>
      </c>
      <c r="D81" s="16">
        <f t="shared" si="15"/>
        <v>8157</v>
      </c>
      <c r="E81" s="16">
        <v>4091</v>
      </c>
      <c r="F81" s="16">
        <v>4066</v>
      </c>
      <c r="G81" s="25">
        <v>0.5</v>
      </c>
      <c r="H81" s="16">
        <v>51</v>
      </c>
      <c r="I81" s="29">
        <v>4.53</v>
      </c>
      <c r="J81" s="16">
        <v>8590</v>
      </c>
      <c r="K81" s="16">
        <v>-433</v>
      </c>
      <c r="L81" s="33">
        <v>-5</v>
      </c>
      <c r="M81" s="16">
        <v>9315</v>
      </c>
      <c r="N81" s="16">
        <v>-1158</v>
      </c>
      <c r="O81" s="33">
        <v>-12.4</v>
      </c>
    </row>
    <row r="82" spans="2:15" ht="13.5">
      <c r="B82" s="7"/>
      <c r="C82" s="16"/>
      <c r="D82" s="16"/>
      <c r="E82" s="16"/>
      <c r="F82" s="16"/>
      <c r="G82" s="25"/>
      <c r="H82" s="16"/>
      <c r="I82" s="29"/>
      <c r="J82" s="16"/>
      <c r="K82" s="16"/>
      <c r="L82" s="33"/>
      <c r="M82" s="16"/>
      <c r="N82" s="16"/>
      <c r="O82" s="33"/>
    </row>
    <row r="83" spans="2:15" ht="13.5">
      <c r="B83" s="9" t="s">
        <v>56</v>
      </c>
      <c r="C83" s="16">
        <f>SUM(C84:C87)</f>
        <v>15165</v>
      </c>
      <c r="D83" s="16">
        <f>SUM(E83:F83)</f>
        <v>63942</v>
      </c>
      <c r="E83" s="16">
        <f aca="true" t="shared" si="17" ref="E83:N83">SUM(E84:E87)</f>
        <v>31283</v>
      </c>
      <c r="F83" s="16">
        <f t="shared" si="17"/>
        <v>32659</v>
      </c>
      <c r="G83" s="25">
        <v>3.6</v>
      </c>
      <c r="H83" s="16"/>
      <c r="I83" s="29">
        <v>4.22</v>
      </c>
      <c r="J83" s="16">
        <f t="shared" si="17"/>
        <v>58833</v>
      </c>
      <c r="K83" s="16">
        <f t="shared" si="17"/>
        <v>5109</v>
      </c>
      <c r="L83" s="33">
        <v>8.7</v>
      </c>
      <c r="M83" s="16">
        <f t="shared" si="17"/>
        <v>58405</v>
      </c>
      <c r="N83" s="16">
        <f t="shared" si="17"/>
        <v>5537</v>
      </c>
      <c r="O83" s="33">
        <v>9.5</v>
      </c>
    </row>
    <row r="84" spans="2:15" ht="13.5">
      <c r="B84" s="9" t="s">
        <v>57</v>
      </c>
      <c r="C84" s="16">
        <v>2152</v>
      </c>
      <c r="D84" s="16">
        <f>SUM(E84:F84)</f>
        <v>9754</v>
      </c>
      <c r="E84" s="16">
        <v>4841</v>
      </c>
      <c r="F84" s="16">
        <v>4913</v>
      </c>
      <c r="G84" s="25">
        <v>0.6</v>
      </c>
      <c r="H84" s="16">
        <v>44</v>
      </c>
      <c r="I84" s="29">
        <v>4.53</v>
      </c>
      <c r="J84" s="16">
        <v>8872</v>
      </c>
      <c r="K84" s="16">
        <v>882</v>
      </c>
      <c r="L84" s="33">
        <v>9.9</v>
      </c>
      <c r="M84" s="16">
        <v>8816</v>
      </c>
      <c r="N84" s="16">
        <v>938</v>
      </c>
      <c r="O84" s="33">
        <v>10.6</v>
      </c>
    </row>
    <row r="85" spans="2:15" ht="13.5">
      <c r="B85" s="9" t="s">
        <v>82</v>
      </c>
      <c r="C85" s="16">
        <v>2608</v>
      </c>
      <c r="D85" s="16">
        <f>SUM(E85:F85)</f>
        <v>11400</v>
      </c>
      <c r="E85" s="16">
        <v>5684</v>
      </c>
      <c r="F85" s="16">
        <v>5716</v>
      </c>
      <c r="G85" s="25">
        <v>0.6</v>
      </c>
      <c r="H85" s="16">
        <v>33</v>
      </c>
      <c r="I85" s="29">
        <v>4.37</v>
      </c>
      <c r="J85" s="16">
        <v>9656</v>
      </c>
      <c r="K85" s="16">
        <v>1744</v>
      </c>
      <c r="L85" s="33">
        <v>18.1</v>
      </c>
      <c r="M85" s="16">
        <v>9153</v>
      </c>
      <c r="N85" s="16">
        <v>2247</v>
      </c>
      <c r="O85" s="33">
        <v>24.5</v>
      </c>
    </row>
    <row r="86" spans="2:15" ht="13.5">
      <c r="B86" s="9" t="s">
        <v>58</v>
      </c>
      <c r="C86" s="16">
        <v>6838</v>
      </c>
      <c r="D86" s="16">
        <f>SUM(E86:F86)</f>
        <v>28120</v>
      </c>
      <c r="E86" s="16">
        <v>13592</v>
      </c>
      <c r="F86" s="16">
        <v>14528</v>
      </c>
      <c r="G86" s="25">
        <v>1.6</v>
      </c>
      <c r="H86" s="16">
        <v>13</v>
      </c>
      <c r="I86" s="29">
        <v>4.11</v>
      </c>
      <c r="J86" s="16">
        <v>27313</v>
      </c>
      <c r="K86" s="16">
        <v>807</v>
      </c>
      <c r="L86" s="33">
        <v>3</v>
      </c>
      <c r="M86" s="16">
        <v>27236</v>
      </c>
      <c r="N86" s="16">
        <v>884</v>
      </c>
      <c r="O86" s="33">
        <v>3.2</v>
      </c>
    </row>
    <row r="87" spans="2:15" ht="13.5">
      <c r="B87" s="9" t="s">
        <v>59</v>
      </c>
      <c r="C87" s="16">
        <v>3567</v>
      </c>
      <c r="D87" s="16">
        <f>SUM(E87:F87)</f>
        <v>14668</v>
      </c>
      <c r="E87" s="16">
        <v>7166</v>
      </c>
      <c r="F87" s="16">
        <v>7502</v>
      </c>
      <c r="G87" s="25">
        <v>0.8</v>
      </c>
      <c r="H87" s="16">
        <v>27</v>
      </c>
      <c r="I87" s="29">
        <v>4.11</v>
      </c>
      <c r="J87" s="16">
        <v>12992</v>
      </c>
      <c r="K87" s="16">
        <v>1676</v>
      </c>
      <c r="L87" s="33">
        <v>12.9</v>
      </c>
      <c r="M87" s="16">
        <v>13200</v>
      </c>
      <c r="N87" s="16">
        <v>1468</v>
      </c>
      <c r="O87" s="33">
        <v>11.1</v>
      </c>
    </row>
    <row r="88" spans="2:15" ht="13.5">
      <c r="B88" s="7"/>
      <c r="C88" s="17"/>
      <c r="D88" s="16"/>
      <c r="E88" s="16"/>
      <c r="F88" s="16"/>
      <c r="G88" s="26"/>
      <c r="H88" s="17"/>
      <c r="I88" s="30"/>
      <c r="J88" s="17"/>
      <c r="K88" s="17"/>
      <c r="L88" s="34"/>
      <c r="M88" s="17"/>
      <c r="N88" s="17"/>
      <c r="O88" s="34"/>
    </row>
    <row r="89" spans="2:15" ht="13.5">
      <c r="B89" s="9" t="s">
        <v>60</v>
      </c>
      <c r="C89" s="16">
        <f>SUM(C90:C93)</f>
        <v>14343</v>
      </c>
      <c r="D89" s="16">
        <f>SUM(E89:F89)</f>
        <v>60595</v>
      </c>
      <c r="E89" s="16">
        <f aca="true" t="shared" si="18" ref="E89:N89">SUM(E90:E93)</f>
        <v>30009</v>
      </c>
      <c r="F89" s="16">
        <f t="shared" si="18"/>
        <v>30586</v>
      </c>
      <c r="G89" s="25">
        <v>3.4</v>
      </c>
      <c r="H89" s="16"/>
      <c r="I89" s="29">
        <v>4.22</v>
      </c>
      <c r="J89" s="16">
        <f t="shared" si="18"/>
        <v>52638</v>
      </c>
      <c r="K89" s="16">
        <f t="shared" si="18"/>
        <v>7957</v>
      </c>
      <c r="L89" s="33">
        <v>15.1</v>
      </c>
      <c r="M89" s="16">
        <f t="shared" si="18"/>
        <v>50869</v>
      </c>
      <c r="N89" s="16">
        <f t="shared" si="18"/>
        <v>9726</v>
      </c>
      <c r="O89" s="33">
        <v>19.1</v>
      </c>
    </row>
    <row r="90" spans="2:15" ht="13.5">
      <c r="B90" s="9" t="s">
        <v>61</v>
      </c>
      <c r="C90" s="16">
        <v>3621</v>
      </c>
      <c r="D90" s="16">
        <f>SUM(E90:F90)</f>
        <v>15008</v>
      </c>
      <c r="E90" s="16">
        <v>7338</v>
      </c>
      <c r="F90" s="16">
        <v>7670</v>
      </c>
      <c r="G90" s="25">
        <v>0.9</v>
      </c>
      <c r="H90" s="16">
        <v>25</v>
      </c>
      <c r="I90" s="29">
        <v>4.14</v>
      </c>
      <c r="J90" s="16">
        <v>14782</v>
      </c>
      <c r="K90" s="16">
        <v>226</v>
      </c>
      <c r="L90" s="33">
        <v>1.5</v>
      </c>
      <c r="M90" s="16">
        <v>15036</v>
      </c>
      <c r="N90" s="16">
        <v>-28</v>
      </c>
      <c r="O90" s="33">
        <v>-0.2</v>
      </c>
    </row>
    <row r="91" spans="2:15" ht="13.5">
      <c r="B91" s="9" t="s">
        <v>62</v>
      </c>
      <c r="C91" s="16">
        <v>4978</v>
      </c>
      <c r="D91" s="16">
        <f>SUM(E91:F91)</f>
        <v>21582</v>
      </c>
      <c r="E91" s="16">
        <v>10721</v>
      </c>
      <c r="F91" s="16">
        <v>10861</v>
      </c>
      <c r="G91" s="25">
        <v>1.2</v>
      </c>
      <c r="H91" s="16">
        <v>15</v>
      </c>
      <c r="I91" s="29">
        <v>4.34</v>
      </c>
      <c r="J91" s="16">
        <v>19576</v>
      </c>
      <c r="K91" s="16">
        <v>2006</v>
      </c>
      <c r="L91" s="33">
        <v>10.2</v>
      </c>
      <c r="M91" s="16">
        <v>18971</v>
      </c>
      <c r="N91" s="16">
        <v>2611</v>
      </c>
      <c r="O91" s="33">
        <v>13.8</v>
      </c>
    </row>
    <row r="92" spans="2:15" ht="13.5" customHeight="1">
      <c r="B92" s="9" t="s">
        <v>63</v>
      </c>
      <c r="C92" s="16">
        <v>2633</v>
      </c>
      <c r="D92" s="16">
        <f>SUM(E92:F92)</f>
        <v>11213</v>
      </c>
      <c r="E92" s="16">
        <v>5551</v>
      </c>
      <c r="F92" s="16">
        <v>5662</v>
      </c>
      <c r="G92" s="25">
        <v>0.6</v>
      </c>
      <c r="H92" s="16">
        <v>34</v>
      </c>
      <c r="I92" s="29">
        <v>4.26</v>
      </c>
      <c r="J92" s="16">
        <v>8876</v>
      </c>
      <c r="K92" s="16">
        <v>2337</v>
      </c>
      <c r="L92" s="33">
        <v>26.3</v>
      </c>
      <c r="M92" s="16">
        <v>8558</v>
      </c>
      <c r="N92" s="16">
        <v>2655</v>
      </c>
      <c r="O92" s="33">
        <v>31</v>
      </c>
    </row>
    <row r="93" spans="2:15" ht="13.5">
      <c r="B93" s="9" t="s">
        <v>64</v>
      </c>
      <c r="C93" s="16">
        <v>3111</v>
      </c>
      <c r="D93" s="16">
        <f>SUM(E93:F93)</f>
        <v>12792</v>
      </c>
      <c r="E93" s="16">
        <v>6399</v>
      </c>
      <c r="F93" s="16">
        <v>6393</v>
      </c>
      <c r="G93" s="25">
        <v>0.7</v>
      </c>
      <c r="H93" s="16">
        <v>31</v>
      </c>
      <c r="I93" s="29">
        <v>4.11</v>
      </c>
      <c r="J93" s="16">
        <v>9404</v>
      </c>
      <c r="K93" s="16">
        <v>3388</v>
      </c>
      <c r="L93" s="33">
        <v>36</v>
      </c>
      <c r="M93" s="16">
        <v>8304</v>
      </c>
      <c r="N93" s="16">
        <v>4488</v>
      </c>
      <c r="O93" s="33">
        <v>54</v>
      </c>
    </row>
    <row r="94" spans="2:15" ht="13.5">
      <c r="B94" s="7"/>
      <c r="C94" s="16"/>
      <c r="D94" s="16"/>
      <c r="E94" s="16"/>
      <c r="F94" s="16"/>
      <c r="G94" s="25"/>
      <c r="H94" s="16"/>
      <c r="I94" s="29"/>
      <c r="J94" s="16"/>
      <c r="K94" s="16"/>
      <c r="L94" s="33"/>
      <c r="M94" s="16"/>
      <c r="N94" s="16"/>
      <c r="O94" s="33"/>
    </row>
    <row r="95" spans="2:15" ht="13.5">
      <c r="B95" s="9" t="s">
        <v>65</v>
      </c>
      <c r="C95" s="16">
        <f>SUM(C96)</f>
        <v>5877</v>
      </c>
      <c r="D95" s="16">
        <f>SUM(E95:F95)</f>
        <v>22109</v>
      </c>
      <c r="E95" s="16">
        <f aca="true" t="shared" si="19" ref="E95:N95">SUM(E96)</f>
        <v>10841</v>
      </c>
      <c r="F95" s="16">
        <f t="shared" si="19"/>
        <v>11268</v>
      </c>
      <c r="G95" s="25">
        <v>1.3</v>
      </c>
      <c r="H95" s="16"/>
      <c r="I95" s="29">
        <v>3.76</v>
      </c>
      <c r="J95" s="16">
        <f t="shared" si="19"/>
        <v>19751</v>
      </c>
      <c r="K95" s="16">
        <f t="shared" si="19"/>
        <v>2358</v>
      </c>
      <c r="L95" s="33">
        <v>11.9</v>
      </c>
      <c r="M95" s="16">
        <f t="shared" si="19"/>
        <v>18266</v>
      </c>
      <c r="N95" s="16">
        <f t="shared" si="19"/>
        <v>3843</v>
      </c>
      <c r="O95" s="33">
        <v>21</v>
      </c>
    </row>
    <row r="96" spans="2:15" ht="13.5">
      <c r="B96" s="9" t="s">
        <v>66</v>
      </c>
      <c r="C96" s="16">
        <v>5877</v>
      </c>
      <c r="D96" s="16">
        <f>SUM(E96:F96)</f>
        <v>22109</v>
      </c>
      <c r="E96" s="16">
        <v>10841</v>
      </c>
      <c r="F96" s="16">
        <v>11268</v>
      </c>
      <c r="G96" s="25">
        <v>1.3</v>
      </c>
      <c r="H96" s="16">
        <v>14</v>
      </c>
      <c r="I96" s="29">
        <v>3.76</v>
      </c>
      <c r="J96" s="16">
        <v>19751</v>
      </c>
      <c r="K96" s="16">
        <v>2358</v>
      </c>
      <c r="L96" s="33">
        <v>11.9</v>
      </c>
      <c r="M96" s="16">
        <v>18266</v>
      </c>
      <c r="N96" s="16">
        <v>3843</v>
      </c>
      <c r="O96" s="33">
        <v>21</v>
      </c>
    </row>
    <row r="97" spans="2:15" ht="13.5">
      <c r="B97" s="7"/>
      <c r="C97" s="16"/>
      <c r="D97" s="17"/>
      <c r="E97" s="16"/>
      <c r="F97" s="16"/>
      <c r="G97" s="25"/>
      <c r="H97" s="16"/>
      <c r="I97" s="29"/>
      <c r="J97" s="16"/>
      <c r="K97" s="16"/>
      <c r="L97" s="33"/>
      <c r="M97" s="16"/>
      <c r="N97" s="16"/>
      <c r="O97" s="33"/>
    </row>
    <row r="98" spans="2:15" ht="13.5">
      <c r="B98" s="9" t="s">
        <v>67</v>
      </c>
      <c r="C98" s="16">
        <f>SUM(C99:C103)</f>
        <v>19267</v>
      </c>
      <c r="D98" s="16">
        <f aca="true" t="shared" si="20" ref="D98:D103">SUM(E98:F98)</f>
        <v>81084</v>
      </c>
      <c r="E98" s="16">
        <f aca="true" t="shared" si="21" ref="E98:N98">SUM(E99:E103)</f>
        <v>40091</v>
      </c>
      <c r="F98" s="16">
        <f t="shared" si="21"/>
        <v>40993</v>
      </c>
      <c r="G98" s="25">
        <v>4.6</v>
      </c>
      <c r="H98" s="16"/>
      <c r="I98" s="29">
        <v>4.21</v>
      </c>
      <c r="J98" s="16">
        <f t="shared" si="21"/>
        <v>74585</v>
      </c>
      <c r="K98" s="16">
        <f t="shared" si="21"/>
        <v>6499</v>
      </c>
      <c r="L98" s="33">
        <v>8.7</v>
      </c>
      <c r="M98" s="16">
        <f t="shared" si="21"/>
        <v>71372</v>
      </c>
      <c r="N98" s="16">
        <f t="shared" si="21"/>
        <v>9712</v>
      </c>
      <c r="O98" s="33">
        <v>13.6</v>
      </c>
    </row>
    <row r="99" spans="2:15" ht="13.5">
      <c r="B99" s="9" t="s">
        <v>68</v>
      </c>
      <c r="C99" s="16">
        <v>3363</v>
      </c>
      <c r="D99" s="16">
        <f t="shared" si="20"/>
        <v>15856</v>
      </c>
      <c r="E99" s="16">
        <v>7763</v>
      </c>
      <c r="F99" s="16">
        <v>8093</v>
      </c>
      <c r="G99" s="25">
        <v>0.9</v>
      </c>
      <c r="H99" s="16">
        <v>24</v>
      </c>
      <c r="I99" s="29">
        <v>4.71</v>
      </c>
      <c r="J99" s="16">
        <v>16290</v>
      </c>
      <c r="K99" s="16">
        <v>-434</v>
      </c>
      <c r="L99" s="33">
        <v>-2.7</v>
      </c>
      <c r="M99" s="16">
        <v>16954</v>
      </c>
      <c r="N99" s="16">
        <v>-1098</v>
      </c>
      <c r="O99" s="33">
        <v>-6.5</v>
      </c>
    </row>
    <row r="100" spans="2:15" ht="13.5">
      <c r="B100" s="9" t="s">
        <v>69</v>
      </c>
      <c r="C100" s="16">
        <v>2121</v>
      </c>
      <c r="D100" s="16">
        <f t="shared" si="20"/>
        <v>9182</v>
      </c>
      <c r="E100" s="16">
        <v>4510</v>
      </c>
      <c r="F100" s="16">
        <v>4672</v>
      </c>
      <c r="G100" s="25">
        <v>0.5</v>
      </c>
      <c r="H100" s="16">
        <v>47</v>
      </c>
      <c r="I100" s="29">
        <v>4.33</v>
      </c>
      <c r="J100" s="16">
        <v>8496</v>
      </c>
      <c r="K100" s="16">
        <v>686</v>
      </c>
      <c r="L100" s="33">
        <v>8.1</v>
      </c>
      <c r="M100" s="16">
        <v>8630</v>
      </c>
      <c r="N100" s="16">
        <v>552</v>
      </c>
      <c r="O100" s="33">
        <v>6.4</v>
      </c>
    </row>
    <row r="101" spans="2:15" ht="13.5" customHeight="1">
      <c r="B101" s="9" t="s">
        <v>70</v>
      </c>
      <c r="C101" s="16">
        <v>2181</v>
      </c>
      <c r="D101" s="16">
        <f t="shared" si="20"/>
        <v>9876</v>
      </c>
      <c r="E101" s="16">
        <v>4778</v>
      </c>
      <c r="F101" s="16">
        <v>5098</v>
      </c>
      <c r="G101" s="25">
        <v>0.6</v>
      </c>
      <c r="H101" s="16">
        <v>43</v>
      </c>
      <c r="I101" s="29">
        <v>4.53</v>
      </c>
      <c r="J101" s="16">
        <v>9620</v>
      </c>
      <c r="K101" s="16">
        <v>256</v>
      </c>
      <c r="L101" s="33">
        <v>2.7</v>
      </c>
      <c r="M101" s="16">
        <v>9721</v>
      </c>
      <c r="N101" s="16">
        <v>155</v>
      </c>
      <c r="O101" s="33">
        <v>1.6</v>
      </c>
    </row>
    <row r="102" spans="2:15" ht="13.5">
      <c r="B102" s="9" t="s">
        <v>71</v>
      </c>
      <c r="C102" s="16">
        <v>7365</v>
      </c>
      <c r="D102" s="16">
        <f t="shared" si="20"/>
        <v>28377</v>
      </c>
      <c r="E102" s="16">
        <v>14202</v>
      </c>
      <c r="F102" s="16">
        <v>14175</v>
      </c>
      <c r="G102" s="25">
        <v>1.6</v>
      </c>
      <c r="H102" s="16">
        <v>12</v>
      </c>
      <c r="I102" s="29">
        <v>3.85</v>
      </c>
      <c r="J102" s="16">
        <v>25149</v>
      </c>
      <c r="K102" s="16">
        <v>3228</v>
      </c>
      <c r="L102" s="33">
        <v>12.8</v>
      </c>
      <c r="M102" s="16">
        <v>21262</v>
      </c>
      <c r="N102" s="16">
        <v>7115</v>
      </c>
      <c r="O102" s="33">
        <v>33.5</v>
      </c>
    </row>
    <row r="103" spans="2:15" ht="13.5">
      <c r="B103" s="9" t="s">
        <v>144</v>
      </c>
      <c r="C103" s="16">
        <v>4237</v>
      </c>
      <c r="D103" s="16">
        <f t="shared" si="20"/>
        <v>17793</v>
      </c>
      <c r="E103" s="16">
        <v>8838</v>
      </c>
      <c r="F103" s="16">
        <v>8955</v>
      </c>
      <c r="G103" s="25">
        <v>1</v>
      </c>
      <c r="H103" s="16">
        <v>21</v>
      </c>
      <c r="I103" s="29">
        <v>4.1</v>
      </c>
      <c r="J103" s="16">
        <v>15030</v>
      </c>
      <c r="K103" s="16">
        <v>2763</v>
      </c>
      <c r="L103" s="33">
        <v>18.4</v>
      </c>
      <c r="M103" s="16">
        <v>14805</v>
      </c>
      <c r="N103" s="16">
        <v>2988</v>
      </c>
      <c r="O103" s="33">
        <v>20.2</v>
      </c>
    </row>
  </sheetData>
  <sheetProtection/>
  <mergeCells count="12">
    <mergeCell ref="C4:C5"/>
    <mergeCell ref="B4:B5"/>
    <mergeCell ref="D4:F4"/>
    <mergeCell ref="G4:G5"/>
    <mergeCell ref="H4:H5"/>
    <mergeCell ref="I4:I5"/>
    <mergeCell ref="O4:O5"/>
    <mergeCell ref="K4:K5"/>
    <mergeCell ref="L4:L5"/>
    <mergeCell ref="M4:M5"/>
    <mergeCell ref="N4:N5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  <rowBreaks count="2" manualBreakCount="2">
    <brk id="38" max="255" man="1"/>
    <brk id="7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154</v>
      </c>
    </row>
    <row r="4" spans="2:14" ht="13.5">
      <c r="B4" s="42" t="s">
        <v>105</v>
      </c>
      <c r="C4" s="41" t="s">
        <v>0</v>
      </c>
      <c r="D4" s="44" t="s">
        <v>83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85</v>
      </c>
      <c r="H5" s="3" t="s">
        <v>106</v>
      </c>
      <c r="I5" s="3" t="s">
        <v>1</v>
      </c>
      <c r="J5" s="3" t="s">
        <v>85</v>
      </c>
      <c r="K5" s="3" t="s">
        <v>106</v>
      </c>
      <c r="L5" s="3" t="s">
        <v>2</v>
      </c>
      <c r="M5" s="3" t="s">
        <v>85</v>
      </c>
      <c r="N5" s="3" t="s">
        <v>106</v>
      </c>
    </row>
    <row r="6" spans="2:14" ht="13.5">
      <c r="B6" s="6" t="s">
        <v>74</v>
      </c>
      <c r="C6" s="15">
        <f>SUM(D6:E6)</f>
        <v>460494</v>
      </c>
      <c r="D6" s="15">
        <f>SUM(D7:D8)</f>
        <v>459933</v>
      </c>
      <c r="E6" s="15">
        <f>SUM(E7:E8)</f>
        <v>561</v>
      </c>
      <c r="F6" s="15">
        <f>SUM(G6:H6)</f>
        <v>1758112</v>
      </c>
      <c r="G6" s="15">
        <f>SUM(G7:G8)</f>
        <v>1756489</v>
      </c>
      <c r="H6" s="15">
        <f>SUM(H7:H8)</f>
        <v>1623</v>
      </c>
      <c r="I6" s="15">
        <f>SUM(J6:K6)</f>
        <v>860275</v>
      </c>
      <c r="J6" s="15">
        <f>SUM(J7:J8)</f>
        <v>859369</v>
      </c>
      <c r="K6" s="15">
        <f>SUM(K7:K8)</f>
        <v>906</v>
      </c>
      <c r="L6" s="15">
        <f>SUM(M6:N6)</f>
        <v>897837</v>
      </c>
      <c r="M6" s="15">
        <f>SUM(M7:M8)</f>
        <v>897120</v>
      </c>
      <c r="N6" s="15">
        <f>SUM(N7:N8)</f>
        <v>717</v>
      </c>
    </row>
    <row r="7" spans="2:14" ht="13.5">
      <c r="B7" s="6" t="s">
        <v>75</v>
      </c>
      <c r="C7" s="15">
        <f>SUM(D7:E7)</f>
        <v>301968</v>
      </c>
      <c r="D7" s="15">
        <f>SUM(D10:D20)</f>
        <v>301652</v>
      </c>
      <c r="E7" s="15">
        <f>SUM(E10:E20)</f>
        <v>316</v>
      </c>
      <c r="F7" s="15">
        <f>SUM(G7:H7)</f>
        <v>1101659</v>
      </c>
      <c r="G7" s="15">
        <f>SUM(G10:G20)</f>
        <v>1100708</v>
      </c>
      <c r="H7" s="15">
        <f>SUM(H10:H20)</f>
        <v>951</v>
      </c>
      <c r="I7" s="15">
        <f>SUM(J7:K7)</f>
        <v>537392</v>
      </c>
      <c r="J7" s="15">
        <f>SUM(J10:J20)</f>
        <v>536839</v>
      </c>
      <c r="K7" s="15">
        <f>SUM(K10:K20)</f>
        <v>553</v>
      </c>
      <c r="L7" s="15">
        <f>SUM(M7:N7)</f>
        <v>564267</v>
      </c>
      <c r="M7" s="15">
        <f>SUM(M10:M20)</f>
        <v>563869</v>
      </c>
      <c r="N7" s="15">
        <f>SUM(N10:N20)</f>
        <v>398</v>
      </c>
    </row>
    <row r="8" spans="2:14" ht="13.5">
      <c r="B8" s="6" t="s">
        <v>76</v>
      </c>
      <c r="C8" s="15">
        <f>SUM(D8:E8)</f>
        <v>158526</v>
      </c>
      <c r="D8" s="15">
        <f>SUM(D22,D33,D39,D46,D54,D60,D63,D73,D83,D89,D95,D98)</f>
        <v>158281</v>
      </c>
      <c r="E8" s="15">
        <f>SUM(E22,E33,E39,E46,E54,E60,E63,E73,E83,E89,E95,E98)</f>
        <v>245</v>
      </c>
      <c r="F8" s="15">
        <f>SUM(G8:H8)</f>
        <v>656453</v>
      </c>
      <c r="G8" s="15">
        <f>SUM(G22,G33,G39,G46,G54,G60,G63,G73,G83,G89,G95,G98)</f>
        <v>655781</v>
      </c>
      <c r="H8" s="15">
        <f>SUM(H22,H33,H39,H46,H54,H60,H63,H73,H83,H89,H95,H98)</f>
        <v>672</v>
      </c>
      <c r="I8" s="15">
        <f>SUM(J8:K8)</f>
        <v>322883</v>
      </c>
      <c r="J8" s="15">
        <f>SUM(J22,J33,J39,J46,J54,J60,J63,J73,J83,J89,J95,J98)</f>
        <v>322530</v>
      </c>
      <c r="K8" s="15">
        <f>SUM(K22,K33,K39,K46,K54,K60,K63,K73,K83,K89,K95,K98)</f>
        <v>353</v>
      </c>
      <c r="L8" s="15">
        <f>SUM(M8:N8)</f>
        <v>333570</v>
      </c>
      <c r="M8" s="15">
        <f>SUM(M22,M33,M39,M46,M54,M60,M63,M73,M83,M89,M95,M98)</f>
        <v>333251</v>
      </c>
      <c r="N8" s="15">
        <f>SUM(N22,N33,N39,N46,N54,N60,N63,N73,N83,N89,N95,N98)</f>
        <v>319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70923</v>
      </c>
      <c r="D10" s="16">
        <v>70905</v>
      </c>
      <c r="E10" s="16">
        <v>18</v>
      </c>
      <c r="F10" s="16">
        <f aca="true" t="shared" si="1" ref="F10:F20">SUM(G10:H10)</f>
        <v>250477</v>
      </c>
      <c r="G10" s="16">
        <v>250241</v>
      </c>
      <c r="H10" s="16">
        <v>236</v>
      </c>
      <c r="I10" s="16">
        <f aca="true" t="shared" si="2" ref="I10:I20">SUM(J10:K10)</f>
        <v>121648</v>
      </c>
      <c r="J10" s="16">
        <v>121488</v>
      </c>
      <c r="K10" s="16">
        <v>160</v>
      </c>
      <c r="L10" s="16">
        <f aca="true" t="shared" si="3" ref="L10:L20">SUM(M10:N10)</f>
        <v>128829</v>
      </c>
      <c r="M10" s="16">
        <v>128753</v>
      </c>
      <c r="N10" s="16">
        <v>76</v>
      </c>
    </row>
    <row r="11" spans="2:14" ht="13.5">
      <c r="B11" s="9" t="s">
        <v>4</v>
      </c>
      <c r="C11" s="16">
        <f t="shared" si="0"/>
        <v>61187</v>
      </c>
      <c r="D11" s="16">
        <v>61097</v>
      </c>
      <c r="E11" s="16">
        <v>90</v>
      </c>
      <c r="F11" s="16">
        <f t="shared" si="1"/>
        <v>211567</v>
      </c>
      <c r="G11" s="16">
        <v>211348</v>
      </c>
      <c r="H11" s="16">
        <v>219</v>
      </c>
      <c r="I11" s="16">
        <f t="shared" si="2"/>
        <v>104483</v>
      </c>
      <c r="J11" s="16">
        <v>104365</v>
      </c>
      <c r="K11" s="16">
        <v>118</v>
      </c>
      <c r="L11" s="16">
        <f t="shared" si="3"/>
        <v>107084</v>
      </c>
      <c r="M11" s="16">
        <v>106983</v>
      </c>
      <c r="N11" s="16">
        <v>101</v>
      </c>
    </row>
    <row r="12" spans="2:14" ht="13.5">
      <c r="B12" s="9" t="s">
        <v>5</v>
      </c>
      <c r="C12" s="16">
        <f t="shared" si="0"/>
        <v>37191</v>
      </c>
      <c r="D12" s="16">
        <v>37122</v>
      </c>
      <c r="E12" s="16">
        <v>69</v>
      </c>
      <c r="F12" s="16">
        <f t="shared" si="1"/>
        <v>134280</v>
      </c>
      <c r="G12" s="16">
        <v>134240</v>
      </c>
      <c r="H12" s="16">
        <v>40</v>
      </c>
      <c r="I12" s="16">
        <f t="shared" si="2"/>
        <v>64277</v>
      </c>
      <c r="J12" s="16">
        <v>64245</v>
      </c>
      <c r="K12" s="16">
        <v>32</v>
      </c>
      <c r="L12" s="16">
        <f t="shared" si="3"/>
        <v>70003</v>
      </c>
      <c r="M12" s="16">
        <v>69995</v>
      </c>
      <c r="N12" s="16">
        <v>8</v>
      </c>
    </row>
    <row r="13" spans="2:14" ht="13.5">
      <c r="B13" s="9" t="s">
        <v>6</v>
      </c>
      <c r="C13" s="16">
        <f t="shared" si="0"/>
        <v>26070</v>
      </c>
      <c r="D13" s="16">
        <v>26021</v>
      </c>
      <c r="E13" s="16">
        <v>49</v>
      </c>
      <c r="F13" s="16">
        <f t="shared" si="1"/>
        <v>97959</v>
      </c>
      <c r="G13" s="16">
        <v>97842</v>
      </c>
      <c r="H13" s="16">
        <v>117</v>
      </c>
      <c r="I13" s="16">
        <f t="shared" si="2"/>
        <v>47745</v>
      </c>
      <c r="J13" s="16">
        <v>47680</v>
      </c>
      <c r="K13" s="16">
        <v>65</v>
      </c>
      <c r="L13" s="16">
        <f t="shared" si="3"/>
        <v>50214</v>
      </c>
      <c r="M13" s="16">
        <v>50162</v>
      </c>
      <c r="N13" s="16">
        <v>52</v>
      </c>
    </row>
    <row r="14" spans="2:14" ht="13.5">
      <c r="B14" s="9" t="s">
        <v>7</v>
      </c>
      <c r="C14" s="16">
        <f t="shared" si="0"/>
        <v>29112</v>
      </c>
      <c r="D14" s="16">
        <v>29085</v>
      </c>
      <c r="E14" s="16">
        <v>27</v>
      </c>
      <c r="F14" s="16">
        <f t="shared" si="1"/>
        <v>110836</v>
      </c>
      <c r="G14" s="16">
        <v>110724</v>
      </c>
      <c r="H14" s="16">
        <v>112</v>
      </c>
      <c r="I14" s="16">
        <f t="shared" si="2"/>
        <v>54854</v>
      </c>
      <c r="J14" s="16">
        <v>54817</v>
      </c>
      <c r="K14" s="16">
        <v>37</v>
      </c>
      <c r="L14" s="16">
        <f t="shared" si="3"/>
        <v>55982</v>
      </c>
      <c r="M14" s="16">
        <v>55907</v>
      </c>
      <c r="N14" s="16">
        <v>75</v>
      </c>
    </row>
    <row r="15" spans="2:14" ht="13.5">
      <c r="B15" s="9" t="s">
        <v>8</v>
      </c>
      <c r="C15" s="16">
        <f t="shared" si="0"/>
        <v>12216</v>
      </c>
      <c r="D15" s="16">
        <v>12221</v>
      </c>
      <c r="E15" s="16">
        <v>-5</v>
      </c>
      <c r="F15" s="16">
        <f t="shared" si="1"/>
        <v>45256</v>
      </c>
      <c r="G15" s="16">
        <v>45254</v>
      </c>
      <c r="H15" s="16">
        <v>2</v>
      </c>
      <c r="I15" s="16">
        <f t="shared" si="2"/>
        <v>21881</v>
      </c>
      <c r="J15" s="16">
        <v>21874</v>
      </c>
      <c r="K15" s="16">
        <v>7</v>
      </c>
      <c r="L15" s="16">
        <f t="shared" si="3"/>
        <v>23375</v>
      </c>
      <c r="M15" s="16">
        <v>23380</v>
      </c>
      <c r="N15" s="16">
        <v>-5</v>
      </c>
    </row>
    <row r="16" spans="2:14" ht="13.5">
      <c r="B16" s="9" t="s">
        <v>9</v>
      </c>
      <c r="C16" s="16">
        <f t="shared" si="0"/>
        <v>17646</v>
      </c>
      <c r="D16" s="16">
        <v>17629</v>
      </c>
      <c r="E16" s="16">
        <v>17</v>
      </c>
      <c r="F16" s="16">
        <f t="shared" si="1"/>
        <v>66488</v>
      </c>
      <c r="G16" s="16">
        <v>66409</v>
      </c>
      <c r="H16" s="16">
        <v>79</v>
      </c>
      <c r="I16" s="16">
        <f t="shared" si="2"/>
        <v>32219</v>
      </c>
      <c r="J16" s="16">
        <v>32197</v>
      </c>
      <c r="K16" s="16">
        <v>22</v>
      </c>
      <c r="L16" s="16">
        <f t="shared" si="3"/>
        <v>34269</v>
      </c>
      <c r="M16" s="16">
        <v>34212</v>
      </c>
      <c r="N16" s="16">
        <v>57</v>
      </c>
    </row>
    <row r="17" spans="2:14" ht="13.5">
      <c r="B17" s="9" t="s">
        <v>10</v>
      </c>
      <c r="C17" s="16">
        <f t="shared" si="0"/>
        <v>12583</v>
      </c>
      <c r="D17" s="16">
        <v>12590</v>
      </c>
      <c r="E17" s="16">
        <v>-7</v>
      </c>
      <c r="F17" s="16">
        <f t="shared" si="1"/>
        <v>47059</v>
      </c>
      <c r="G17" s="16">
        <v>47075</v>
      </c>
      <c r="H17" s="16">
        <v>-16</v>
      </c>
      <c r="I17" s="16">
        <f t="shared" si="2"/>
        <v>23019</v>
      </c>
      <c r="J17" s="16">
        <v>23018</v>
      </c>
      <c r="K17" s="16">
        <v>1</v>
      </c>
      <c r="L17" s="16">
        <f t="shared" si="3"/>
        <v>24040</v>
      </c>
      <c r="M17" s="16">
        <v>24057</v>
      </c>
      <c r="N17" s="16">
        <v>-17</v>
      </c>
    </row>
    <row r="18" spans="2:14" ht="13.5">
      <c r="B18" s="9" t="s">
        <v>11</v>
      </c>
      <c r="C18" s="16">
        <f t="shared" si="0"/>
        <v>12620</v>
      </c>
      <c r="D18" s="16">
        <v>12580</v>
      </c>
      <c r="E18" s="16">
        <v>40</v>
      </c>
      <c r="F18" s="16">
        <f t="shared" si="1"/>
        <v>49278</v>
      </c>
      <c r="G18" s="16">
        <v>49169</v>
      </c>
      <c r="H18" s="16">
        <v>109</v>
      </c>
      <c r="I18" s="16">
        <f t="shared" si="2"/>
        <v>24296</v>
      </c>
      <c r="J18" s="16">
        <v>24233</v>
      </c>
      <c r="K18" s="16">
        <v>63</v>
      </c>
      <c r="L18" s="16">
        <f t="shared" si="3"/>
        <v>24982</v>
      </c>
      <c r="M18" s="16">
        <v>24936</v>
      </c>
      <c r="N18" s="16">
        <v>46</v>
      </c>
    </row>
    <row r="19" spans="2:14" ht="13.5">
      <c r="B19" s="9" t="s">
        <v>12</v>
      </c>
      <c r="C19" s="16">
        <f t="shared" si="0"/>
        <v>11693</v>
      </c>
      <c r="D19" s="16">
        <v>11689</v>
      </c>
      <c r="E19" s="16">
        <v>4</v>
      </c>
      <c r="F19" s="16">
        <f t="shared" si="1"/>
        <v>46836</v>
      </c>
      <c r="G19" s="16">
        <v>46826</v>
      </c>
      <c r="H19" s="16">
        <v>10</v>
      </c>
      <c r="I19" s="16">
        <f t="shared" si="2"/>
        <v>22635</v>
      </c>
      <c r="J19" s="16">
        <v>22617</v>
      </c>
      <c r="K19" s="16">
        <v>18</v>
      </c>
      <c r="L19" s="16">
        <f t="shared" si="3"/>
        <v>24201</v>
      </c>
      <c r="M19" s="16">
        <v>24209</v>
      </c>
      <c r="N19" s="16">
        <v>-8</v>
      </c>
    </row>
    <row r="20" spans="2:14" ht="13.5">
      <c r="B20" s="9" t="s">
        <v>86</v>
      </c>
      <c r="C20" s="16">
        <f t="shared" si="0"/>
        <v>10727</v>
      </c>
      <c r="D20" s="16">
        <v>10713</v>
      </c>
      <c r="E20" s="16">
        <v>14</v>
      </c>
      <c r="F20" s="16">
        <f t="shared" si="1"/>
        <v>41623</v>
      </c>
      <c r="G20" s="16">
        <v>41580</v>
      </c>
      <c r="H20" s="16">
        <v>43</v>
      </c>
      <c r="I20" s="16">
        <f t="shared" si="2"/>
        <v>20335</v>
      </c>
      <c r="J20" s="16">
        <v>20305</v>
      </c>
      <c r="K20" s="16">
        <v>30</v>
      </c>
      <c r="L20" s="16">
        <f t="shared" si="3"/>
        <v>21288</v>
      </c>
      <c r="M20" s="16">
        <v>21275</v>
      </c>
      <c r="N20" s="16">
        <v>13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18724</v>
      </c>
      <c r="D22" s="16">
        <f>SUM(D23:D31)</f>
        <v>18688</v>
      </c>
      <c r="E22" s="16">
        <f>SUM(E23:E31)</f>
        <v>36</v>
      </c>
      <c r="F22" s="16">
        <f aca="true" t="shared" si="5" ref="F22:F31">SUM(G22:H22)</f>
        <v>83368</v>
      </c>
      <c r="G22" s="16">
        <f>SUM(G23:G31)</f>
        <v>83256</v>
      </c>
      <c r="H22" s="16">
        <f>SUM(H23:H31)</f>
        <v>112</v>
      </c>
      <c r="I22" s="16">
        <f aca="true" t="shared" si="6" ref="I22:I31">SUM(J22:K22)</f>
        <v>41132</v>
      </c>
      <c r="J22" s="16">
        <f>SUM(J23:J31)</f>
        <v>41089</v>
      </c>
      <c r="K22" s="16">
        <f>SUM(K23:K31)</f>
        <v>43</v>
      </c>
      <c r="L22" s="16">
        <f aca="true" t="shared" si="7" ref="L22:L31">SUM(M22:N22)</f>
        <v>42236</v>
      </c>
      <c r="M22" s="16">
        <f>SUM(M23:M31)</f>
        <v>42167</v>
      </c>
      <c r="N22" s="16">
        <f>SUM(N23:N31)</f>
        <v>69</v>
      </c>
    </row>
    <row r="23" spans="2:14" ht="13.5">
      <c r="B23" s="9" t="s">
        <v>14</v>
      </c>
      <c r="C23" s="16">
        <f t="shared" si="4"/>
        <v>1826</v>
      </c>
      <c r="D23" s="16">
        <v>1821</v>
      </c>
      <c r="E23" s="16">
        <v>5</v>
      </c>
      <c r="F23" s="16">
        <f t="shared" si="5"/>
        <v>8369</v>
      </c>
      <c r="G23" s="16">
        <v>8363</v>
      </c>
      <c r="H23" s="16">
        <v>6</v>
      </c>
      <c r="I23" s="16">
        <f t="shared" si="6"/>
        <v>4166</v>
      </c>
      <c r="J23" s="16">
        <v>4159</v>
      </c>
      <c r="K23" s="16">
        <v>7</v>
      </c>
      <c r="L23" s="16">
        <f t="shared" si="7"/>
        <v>4203</v>
      </c>
      <c r="M23" s="16">
        <v>4204</v>
      </c>
      <c r="N23" s="16">
        <v>-1</v>
      </c>
    </row>
    <row r="24" spans="2:14" ht="13.5">
      <c r="B24" s="9" t="s">
        <v>15</v>
      </c>
      <c r="C24" s="16">
        <f t="shared" si="4"/>
        <v>2769</v>
      </c>
      <c r="D24" s="16">
        <v>2761</v>
      </c>
      <c r="E24" s="16">
        <v>8</v>
      </c>
      <c r="F24" s="16">
        <f t="shared" si="5"/>
        <v>12748</v>
      </c>
      <c r="G24" s="16">
        <v>12705</v>
      </c>
      <c r="H24" s="16">
        <v>43</v>
      </c>
      <c r="I24" s="16">
        <f t="shared" si="6"/>
        <v>6304</v>
      </c>
      <c r="J24" s="16">
        <v>6291</v>
      </c>
      <c r="K24" s="16">
        <v>13</v>
      </c>
      <c r="L24" s="16">
        <f t="shared" si="7"/>
        <v>6444</v>
      </c>
      <c r="M24" s="16">
        <v>6414</v>
      </c>
      <c r="N24" s="16">
        <v>30</v>
      </c>
    </row>
    <row r="25" spans="2:14" ht="12.75" customHeight="1">
      <c r="B25" s="9" t="s">
        <v>16</v>
      </c>
      <c r="C25" s="16">
        <f t="shared" si="4"/>
        <v>3356</v>
      </c>
      <c r="D25" s="16">
        <v>3341</v>
      </c>
      <c r="E25" s="16">
        <v>15</v>
      </c>
      <c r="F25" s="16">
        <f t="shared" si="5"/>
        <v>14803</v>
      </c>
      <c r="G25" s="16">
        <v>14753</v>
      </c>
      <c r="H25" s="16">
        <v>50</v>
      </c>
      <c r="I25" s="16">
        <f t="shared" si="6"/>
        <v>7208</v>
      </c>
      <c r="J25" s="16">
        <v>7186</v>
      </c>
      <c r="K25" s="16">
        <v>22</v>
      </c>
      <c r="L25" s="16">
        <f t="shared" si="7"/>
        <v>7595</v>
      </c>
      <c r="M25" s="16">
        <v>7567</v>
      </c>
      <c r="N25" s="16">
        <v>28</v>
      </c>
    </row>
    <row r="26" spans="2:14" ht="13.5">
      <c r="B26" s="9" t="s">
        <v>17</v>
      </c>
      <c r="C26" s="16">
        <f t="shared" si="4"/>
        <v>2540</v>
      </c>
      <c r="D26" s="16">
        <v>2540</v>
      </c>
      <c r="E26" s="16">
        <v>0</v>
      </c>
      <c r="F26" s="16">
        <f t="shared" si="5"/>
        <v>10731</v>
      </c>
      <c r="G26" s="16">
        <v>10731</v>
      </c>
      <c r="H26" s="16">
        <v>0</v>
      </c>
      <c r="I26" s="16">
        <f t="shared" si="6"/>
        <v>5312</v>
      </c>
      <c r="J26" s="16">
        <v>5320</v>
      </c>
      <c r="K26" s="16">
        <v>-8</v>
      </c>
      <c r="L26" s="16">
        <f t="shared" si="7"/>
        <v>5419</v>
      </c>
      <c r="M26" s="16">
        <v>5411</v>
      </c>
      <c r="N26" s="16">
        <v>8</v>
      </c>
    </row>
    <row r="27" spans="2:14" ht="13.5">
      <c r="B27" s="9" t="s">
        <v>18</v>
      </c>
      <c r="C27" s="16">
        <f t="shared" si="4"/>
        <v>1586</v>
      </c>
      <c r="D27" s="16">
        <v>1585</v>
      </c>
      <c r="E27" s="16">
        <v>1</v>
      </c>
      <c r="F27" s="16">
        <f t="shared" si="5"/>
        <v>7524</v>
      </c>
      <c r="G27" s="16">
        <v>7527</v>
      </c>
      <c r="H27" s="16">
        <v>-3</v>
      </c>
      <c r="I27" s="16">
        <f t="shared" si="6"/>
        <v>3710</v>
      </c>
      <c r="J27" s="16">
        <v>3719</v>
      </c>
      <c r="K27" s="16">
        <v>-9</v>
      </c>
      <c r="L27" s="16">
        <f t="shared" si="7"/>
        <v>3814</v>
      </c>
      <c r="M27" s="16">
        <v>3808</v>
      </c>
      <c r="N27" s="16">
        <v>6</v>
      </c>
    </row>
    <row r="28" spans="2:14" ht="13.5">
      <c r="B28" s="9" t="s">
        <v>19</v>
      </c>
      <c r="C28" s="16">
        <f t="shared" si="4"/>
        <v>2204</v>
      </c>
      <c r="D28" s="16">
        <v>2199</v>
      </c>
      <c r="E28" s="16">
        <v>5</v>
      </c>
      <c r="F28" s="16">
        <f t="shared" si="5"/>
        <v>9906</v>
      </c>
      <c r="G28" s="16">
        <v>9884</v>
      </c>
      <c r="H28" s="16">
        <v>22</v>
      </c>
      <c r="I28" s="16">
        <f t="shared" si="6"/>
        <v>4828</v>
      </c>
      <c r="J28" s="16">
        <v>4819</v>
      </c>
      <c r="K28" s="16">
        <v>9</v>
      </c>
      <c r="L28" s="16">
        <f t="shared" si="7"/>
        <v>5078</v>
      </c>
      <c r="M28" s="16">
        <v>5065</v>
      </c>
      <c r="N28" s="16">
        <v>13</v>
      </c>
    </row>
    <row r="29" spans="2:14" ht="12.75" customHeight="1">
      <c r="B29" s="9" t="s">
        <v>20</v>
      </c>
      <c r="C29" s="16">
        <f t="shared" si="4"/>
        <v>2404</v>
      </c>
      <c r="D29" s="16">
        <v>2395</v>
      </c>
      <c r="E29" s="16">
        <v>9</v>
      </c>
      <c r="F29" s="16">
        <f t="shared" si="5"/>
        <v>10669</v>
      </c>
      <c r="G29" s="16">
        <v>10657</v>
      </c>
      <c r="H29" s="16">
        <v>12</v>
      </c>
      <c r="I29" s="16">
        <f t="shared" si="6"/>
        <v>5234</v>
      </c>
      <c r="J29" s="16">
        <v>5226</v>
      </c>
      <c r="K29" s="16">
        <v>8</v>
      </c>
      <c r="L29" s="16">
        <f t="shared" si="7"/>
        <v>5435</v>
      </c>
      <c r="M29" s="16">
        <v>5431</v>
      </c>
      <c r="N29" s="16">
        <v>4</v>
      </c>
    </row>
    <row r="30" spans="2:14" ht="13.5" customHeight="1">
      <c r="B30" s="9" t="s">
        <v>21</v>
      </c>
      <c r="C30" s="16">
        <f t="shared" si="4"/>
        <v>838</v>
      </c>
      <c r="D30" s="16">
        <v>838</v>
      </c>
      <c r="E30" s="16">
        <v>0</v>
      </c>
      <c r="F30" s="16">
        <f t="shared" si="5"/>
        <v>3486</v>
      </c>
      <c r="G30" s="16">
        <v>3479</v>
      </c>
      <c r="H30" s="16">
        <v>7</v>
      </c>
      <c r="I30" s="16">
        <f t="shared" si="6"/>
        <v>1709</v>
      </c>
      <c r="J30" s="16">
        <v>1705</v>
      </c>
      <c r="K30" s="16">
        <v>4</v>
      </c>
      <c r="L30" s="16">
        <f t="shared" si="7"/>
        <v>1777</v>
      </c>
      <c r="M30" s="16">
        <v>1774</v>
      </c>
      <c r="N30" s="16">
        <v>3</v>
      </c>
    </row>
    <row r="31" spans="2:14" ht="13.5">
      <c r="B31" s="9" t="s">
        <v>82</v>
      </c>
      <c r="C31" s="16">
        <f t="shared" si="4"/>
        <v>1201</v>
      </c>
      <c r="D31" s="16">
        <v>1208</v>
      </c>
      <c r="E31" s="16">
        <v>-7</v>
      </c>
      <c r="F31" s="16">
        <f t="shared" si="5"/>
        <v>5132</v>
      </c>
      <c r="G31" s="16">
        <v>5157</v>
      </c>
      <c r="H31" s="16">
        <v>-25</v>
      </c>
      <c r="I31" s="16">
        <f t="shared" si="6"/>
        <v>2661</v>
      </c>
      <c r="J31" s="16">
        <v>2664</v>
      </c>
      <c r="K31" s="16">
        <v>-3</v>
      </c>
      <c r="L31" s="16">
        <f t="shared" si="7"/>
        <v>2471</v>
      </c>
      <c r="M31" s="16">
        <v>2493</v>
      </c>
      <c r="N31" s="16">
        <v>-22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14600</v>
      </c>
      <c r="D33" s="16">
        <f>SUM(D34:D37)</f>
        <v>14553</v>
      </c>
      <c r="E33" s="16">
        <f>SUM(E34:E37)</f>
        <v>47</v>
      </c>
      <c r="F33" s="16">
        <f>SUM(G33:H33)</f>
        <v>60937</v>
      </c>
      <c r="G33" s="16">
        <f>SUM(G34:G37)</f>
        <v>60768</v>
      </c>
      <c r="H33" s="16">
        <f>SUM(H34:H37)</f>
        <v>169</v>
      </c>
      <c r="I33" s="16">
        <f>SUM(J33:K33)</f>
        <v>29794</v>
      </c>
      <c r="J33" s="16">
        <f>SUM(J34:J37)</f>
        <v>29712</v>
      </c>
      <c r="K33" s="16">
        <f>SUM(K34:K37)</f>
        <v>82</v>
      </c>
      <c r="L33" s="16">
        <f>SUM(M33:N33)</f>
        <v>31143</v>
      </c>
      <c r="M33" s="16">
        <f>SUM(M34:M37)</f>
        <v>31056</v>
      </c>
      <c r="N33" s="16">
        <f>SUM(N34:N37)</f>
        <v>87</v>
      </c>
    </row>
    <row r="34" spans="2:14" ht="13.5">
      <c r="B34" s="9" t="s">
        <v>23</v>
      </c>
      <c r="C34" s="16">
        <f>SUM(D34:E34)</f>
        <v>4773</v>
      </c>
      <c r="D34" s="16">
        <v>4764</v>
      </c>
      <c r="E34" s="16">
        <v>9</v>
      </c>
      <c r="F34" s="16">
        <f>SUM(G34:H34)</f>
        <v>20488</v>
      </c>
      <c r="G34" s="16">
        <v>20471</v>
      </c>
      <c r="H34" s="16">
        <v>17</v>
      </c>
      <c r="I34" s="16">
        <f>SUM(J34:K34)</f>
        <v>9854</v>
      </c>
      <c r="J34" s="16">
        <v>9852</v>
      </c>
      <c r="K34" s="16">
        <v>2</v>
      </c>
      <c r="L34" s="16">
        <f>SUM(M34:N34)</f>
        <v>10634</v>
      </c>
      <c r="M34" s="16">
        <v>10619</v>
      </c>
      <c r="N34" s="16">
        <v>15</v>
      </c>
    </row>
    <row r="35" spans="2:14" ht="13.5">
      <c r="B35" s="9" t="s">
        <v>24</v>
      </c>
      <c r="C35" s="16">
        <f>SUM(D35:E35)</f>
        <v>1565</v>
      </c>
      <c r="D35" s="16">
        <v>1565</v>
      </c>
      <c r="E35" s="16">
        <v>0</v>
      </c>
      <c r="F35" s="16">
        <f>SUM(G35:H35)</f>
        <v>6249</v>
      </c>
      <c r="G35" s="16">
        <v>6237</v>
      </c>
      <c r="H35" s="16">
        <v>12</v>
      </c>
      <c r="I35" s="16">
        <f>SUM(J35:K35)</f>
        <v>3059</v>
      </c>
      <c r="J35" s="16">
        <v>3053</v>
      </c>
      <c r="K35" s="16">
        <v>6</v>
      </c>
      <c r="L35" s="16">
        <f>SUM(M35:N35)</f>
        <v>3190</v>
      </c>
      <c r="M35" s="16">
        <v>3184</v>
      </c>
      <c r="N35" s="16">
        <v>6</v>
      </c>
    </row>
    <row r="36" spans="2:14" ht="13.5">
      <c r="B36" s="9" t="s">
        <v>25</v>
      </c>
      <c r="C36" s="16">
        <f>SUM(D36:E36)</f>
        <v>2969</v>
      </c>
      <c r="D36" s="16">
        <v>2962</v>
      </c>
      <c r="E36" s="16">
        <v>7</v>
      </c>
      <c r="F36" s="16">
        <f>SUM(G36:H36)</f>
        <v>12845</v>
      </c>
      <c r="G36" s="16">
        <v>12816</v>
      </c>
      <c r="H36" s="16">
        <v>29</v>
      </c>
      <c r="I36" s="16">
        <f>SUM(J36:K36)</f>
        <v>6333</v>
      </c>
      <c r="J36" s="16">
        <v>6311</v>
      </c>
      <c r="K36" s="16">
        <v>22</v>
      </c>
      <c r="L36" s="16">
        <f>SUM(M36:N36)</f>
        <v>6512</v>
      </c>
      <c r="M36" s="16">
        <v>6505</v>
      </c>
      <c r="N36" s="16">
        <v>7</v>
      </c>
    </row>
    <row r="37" spans="2:14" ht="13.5">
      <c r="B37" s="9" t="s">
        <v>26</v>
      </c>
      <c r="C37" s="16">
        <f>SUM(D37:E37)</f>
        <v>5293</v>
      </c>
      <c r="D37" s="16">
        <v>5262</v>
      </c>
      <c r="E37" s="16">
        <v>31</v>
      </c>
      <c r="F37" s="16">
        <f>SUM(G37:H37)</f>
        <v>21355</v>
      </c>
      <c r="G37" s="16">
        <v>21244</v>
      </c>
      <c r="H37" s="16">
        <v>111</v>
      </c>
      <c r="I37" s="16">
        <f>SUM(J37:K37)</f>
        <v>10548</v>
      </c>
      <c r="J37" s="16">
        <v>10496</v>
      </c>
      <c r="K37" s="16">
        <v>52</v>
      </c>
      <c r="L37" s="16">
        <f>SUM(M37:N37)</f>
        <v>10807</v>
      </c>
      <c r="M37" s="16">
        <v>10748</v>
      </c>
      <c r="N37" s="16">
        <v>59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8971</v>
      </c>
      <c r="D39" s="16">
        <f>SUM(D40:D44)</f>
        <v>8954</v>
      </c>
      <c r="E39" s="16">
        <f>SUM(E40:E44)</f>
        <v>17</v>
      </c>
      <c r="F39" s="16">
        <f aca="true" t="shared" si="9" ref="F39:F44">SUM(G39:H39)</f>
        <v>38105</v>
      </c>
      <c r="G39" s="16">
        <f>SUM(G40:G44)</f>
        <v>38067</v>
      </c>
      <c r="H39" s="16">
        <f>SUM(H40:H44)</f>
        <v>38</v>
      </c>
      <c r="I39" s="16">
        <f aca="true" t="shared" si="10" ref="I39:I44">SUM(J39:K39)</f>
        <v>19013</v>
      </c>
      <c r="J39" s="16">
        <f>SUM(J40:J44)</f>
        <v>18993</v>
      </c>
      <c r="K39" s="16">
        <f>SUM(K40:K44)</f>
        <v>20</v>
      </c>
      <c r="L39" s="16">
        <f aca="true" t="shared" si="11" ref="L39:L44">SUM(M39:N39)</f>
        <v>19092</v>
      </c>
      <c r="M39" s="16">
        <f>SUM(M40:M44)</f>
        <v>19074</v>
      </c>
      <c r="N39" s="16">
        <f>SUM(N40:N44)</f>
        <v>18</v>
      </c>
    </row>
    <row r="40" spans="2:14" ht="13.5">
      <c r="B40" s="9" t="s">
        <v>77</v>
      </c>
      <c r="C40" s="16">
        <f t="shared" si="8"/>
        <v>2502</v>
      </c>
      <c r="D40" s="16">
        <v>2497</v>
      </c>
      <c r="E40" s="16">
        <v>5</v>
      </c>
      <c r="F40" s="16">
        <f t="shared" si="9"/>
        <v>11069</v>
      </c>
      <c r="G40" s="16">
        <v>11055</v>
      </c>
      <c r="H40" s="16">
        <v>14</v>
      </c>
      <c r="I40" s="16">
        <v>5467</v>
      </c>
      <c r="J40" s="16">
        <v>5455</v>
      </c>
      <c r="K40" s="16">
        <v>12</v>
      </c>
      <c r="L40" s="16">
        <f t="shared" si="11"/>
        <v>5602</v>
      </c>
      <c r="M40" s="16">
        <v>5600</v>
      </c>
      <c r="N40" s="16">
        <v>2</v>
      </c>
    </row>
    <row r="41" spans="2:14" ht="13.5" customHeight="1">
      <c r="B41" s="9" t="s">
        <v>28</v>
      </c>
      <c r="C41" s="16">
        <f t="shared" si="8"/>
        <v>589</v>
      </c>
      <c r="D41" s="16">
        <v>590</v>
      </c>
      <c r="E41" s="16">
        <v>-1</v>
      </c>
      <c r="F41" s="16">
        <f t="shared" si="9"/>
        <v>2527</v>
      </c>
      <c r="G41" s="16">
        <v>2535</v>
      </c>
      <c r="H41" s="16">
        <v>-8</v>
      </c>
      <c r="I41" s="16">
        <v>1286</v>
      </c>
      <c r="J41" s="16">
        <v>1292</v>
      </c>
      <c r="K41" s="16">
        <v>-6</v>
      </c>
      <c r="L41" s="16">
        <f t="shared" si="11"/>
        <v>1241</v>
      </c>
      <c r="M41" s="16">
        <v>1243</v>
      </c>
      <c r="N41" s="16">
        <v>-2</v>
      </c>
    </row>
    <row r="42" spans="2:14" ht="13.5" customHeight="1">
      <c r="B42" s="9" t="s">
        <v>29</v>
      </c>
      <c r="C42" s="16">
        <f t="shared" si="8"/>
        <v>1543</v>
      </c>
      <c r="D42" s="16">
        <v>1543</v>
      </c>
      <c r="E42" s="16">
        <v>0</v>
      </c>
      <c r="F42" s="16">
        <f t="shared" si="9"/>
        <v>5091</v>
      </c>
      <c r="G42" s="16">
        <v>5093</v>
      </c>
      <c r="H42" s="16">
        <v>-2</v>
      </c>
      <c r="I42" s="16">
        <f t="shared" si="10"/>
        <v>2362</v>
      </c>
      <c r="J42" s="16">
        <v>2359</v>
      </c>
      <c r="K42" s="16">
        <v>3</v>
      </c>
      <c r="L42" s="16">
        <f t="shared" si="11"/>
        <v>2729</v>
      </c>
      <c r="M42" s="16">
        <v>2734</v>
      </c>
      <c r="N42" s="16">
        <v>-5</v>
      </c>
    </row>
    <row r="43" spans="2:14" ht="13.5">
      <c r="B43" s="9" t="s">
        <v>87</v>
      </c>
      <c r="C43" s="16">
        <f t="shared" si="8"/>
        <v>2022</v>
      </c>
      <c r="D43" s="16">
        <v>2018</v>
      </c>
      <c r="E43" s="16">
        <v>4</v>
      </c>
      <c r="F43" s="16">
        <f t="shared" si="9"/>
        <v>9226</v>
      </c>
      <c r="G43" s="16">
        <v>9224</v>
      </c>
      <c r="H43" s="16">
        <v>2</v>
      </c>
      <c r="I43" s="16">
        <f t="shared" si="10"/>
        <v>4869</v>
      </c>
      <c r="J43" s="16">
        <v>4871</v>
      </c>
      <c r="K43" s="16">
        <v>-2</v>
      </c>
      <c r="L43" s="16">
        <f t="shared" si="11"/>
        <v>4357</v>
      </c>
      <c r="M43" s="16">
        <v>4353</v>
      </c>
      <c r="N43" s="16">
        <v>4</v>
      </c>
    </row>
    <row r="44" spans="2:14" ht="13.5">
      <c r="B44" s="9" t="s">
        <v>30</v>
      </c>
      <c r="C44" s="16">
        <f t="shared" si="8"/>
        <v>2315</v>
      </c>
      <c r="D44" s="16">
        <v>2306</v>
      </c>
      <c r="E44" s="16">
        <v>9</v>
      </c>
      <c r="F44" s="16">
        <f t="shared" si="9"/>
        <v>10192</v>
      </c>
      <c r="G44" s="16">
        <v>10160</v>
      </c>
      <c r="H44" s="16">
        <v>32</v>
      </c>
      <c r="I44" s="16">
        <f t="shared" si="10"/>
        <v>5029</v>
      </c>
      <c r="J44" s="16">
        <v>5016</v>
      </c>
      <c r="K44" s="16">
        <v>13</v>
      </c>
      <c r="L44" s="16">
        <f t="shared" si="11"/>
        <v>5163</v>
      </c>
      <c r="M44" s="16">
        <v>5144</v>
      </c>
      <c r="N44" s="16">
        <v>19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13427</v>
      </c>
      <c r="D46" s="16">
        <f>SUM(D47:D52)</f>
        <v>13447</v>
      </c>
      <c r="E46" s="16">
        <f>SUM(E47:E52)</f>
        <v>-20</v>
      </c>
      <c r="F46" s="16">
        <f aca="true" t="shared" si="13" ref="F46:F52">SUM(G46:H46)</f>
        <v>52901</v>
      </c>
      <c r="G46" s="16">
        <f>SUM(G47:G52)</f>
        <v>52955</v>
      </c>
      <c r="H46" s="16">
        <f>SUM(H47:H52)</f>
        <v>-54</v>
      </c>
      <c r="I46" s="16">
        <f aca="true" t="shared" si="14" ref="I46:I52">SUM(J46:K46)</f>
        <v>25842</v>
      </c>
      <c r="J46" s="16">
        <f>SUM(J47:J52)</f>
        <v>25856</v>
      </c>
      <c r="K46" s="16">
        <f>SUM(K47:K52)</f>
        <v>-14</v>
      </c>
      <c r="L46" s="16">
        <f aca="true" t="shared" si="15" ref="L46:L52">SUM(M46:N46)</f>
        <v>27059</v>
      </c>
      <c r="M46" s="16">
        <f>SUM(M47:M52)</f>
        <v>27099</v>
      </c>
      <c r="N46" s="16">
        <f>SUM(N47:N52)</f>
        <v>-40</v>
      </c>
    </row>
    <row r="47" spans="2:14" ht="13.5">
      <c r="B47" s="9" t="s">
        <v>32</v>
      </c>
      <c r="C47" s="16">
        <f t="shared" si="12"/>
        <v>4049</v>
      </c>
      <c r="D47" s="16">
        <v>4066</v>
      </c>
      <c r="E47" s="16">
        <v>-17</v>
      </c>
      <c r="F47" s="16">
        <f t="shared" si="13"/>
        <v>14449</v>
      </c>
      <c r="G47" s="16">
        <v>14491</v>
      </c>
      <c r="H47" s="16">
        <v>-42</v>
      </c>
      <c r="I47" s="16">
        <f t="shared" si="14"/>
        <v>7018</v>
      </c>
      <c r="J47" s="16">
        <v>7034</v>
      </c>
      <c r="K47" s="16">
        <v>-16</v>
      </c>
      <c r="L47" s="16">
        <f t="shared" si="15"/>
        <v>7431</v>
      </c>
      <c r="M47" s="16">
        <v>7457</v>
      </c>
      <c r="N47" s="16">
        <v>-26</v>
      </c>
    </row>
    <row r="48" spans="2:14" ht="13.5">
      <c r="B48" s="9" t="s">
        <v>33</v>
      </c>
      <c r="C48" s="16">
        <f t="shared" si="12"/>
        <v>2511</v>
      </c>
      <c r="D48" s="16">
        <v>2518</v>
      </c>
      <c r="E48" s="16">
        <v>-7</v>
      </c>
      <c r="F48" s="16">
        <f t="shared" si="13"/>
        <v>10400</v>
      </c>
      <c r="G48" s="16">
        <v>10417</v>
      </c>
      <c r="H48" s="16">
        <v>-17</v>
      </c>
      <c r="I48" s="16">
        <f t="shared" si="14"/>
        <v>5094</v>
      </c>
      <c r="J48" s="16">
        <v>5101</v>
      </c>
      <c r="K48" s="16">
        <v>-7</v>
      </c>
      <c r="L48" s="16">
        <f t="shared" si="15"/>
        <v>5306</v>
      </c>
      <c r="M48" s="16">
        <v>5316</v>
      </c>
      <c r="N48" s="16">
        <v>-10</v>
      </c>
    </row>
    <row r="49" spans="2:14" ht="13.5">
      <c r="B49" s="9" t="s">
        <v>34</v>
      </c>
      <c r="C49" s="16">
        <f t="shared" si="12"/>
        <v>4649</v>
      </c>
      <c r="D49" s="16">
        <v>4644</v>
      </c>
      <c r="E49" s="16">
        <v>5</v>
      </c>
      <c r="F49" s="16">
        <f t="shared" si="13"/>
        <v>19479</v>
      </c>
      <c r="G49" s="16">
        <v>19484</v>
      </c>
      <c r="H49" s="16">
        <v>-5</v>
      </c>
      <c r="I49" s="16">
        <f t="shared" si="14"/>
        <v>9540</v>
      </c>
      <c r="J49" s="16">
        <v>9535</v>
      </c>
      <c r="K49" s="16">
        <v>5</v>
      </c>
      <c r="L49" s="16">
        <f t="shared" si="15"/>
        <v>9939</v>
      </c>
      <c r="M49" s="16">
        <v>9949</v>
      </c>
      <c r="N49" s="16">
        <v>-10</v>
      </c>
    </row>
    <row r="50" spans="2:14" ht="13.5">
      <c r="B50" s="9" t="s">
        <v>35</v>
      </c>
      <c r="C50" s="16">
        <f t="shared" si="12"/>
        <v>1069</v>
      </c>
      <c r="D50" s="16">
        <v>1070</v>
      </c>
      <c r="E50" s="16">
        <v>-1</v>
      </c>
      <c r="F50" s="16">
        <f t="shared" si="13"/>
        <v>4268</v>
      </c>
      <c r="G50" s="16">
        <v>4260</v>
      </c>
      <c r="H50" s="16">
        <v>8</v>
      </c>
      <c r="I50" s="16">
        <f t="shared" si="14"/>
        <v>2090</v>
      </c>
      <c r="J50" s="16">
        <v>2089</v>
      </c>
      <c r="K50" s="16">
        <v>1</v>
      </c>
      <c r="L50" s="16">
        <f t="shared" si="15"/>
        <v>2178</v>
      </c>
      <c r="M50" s="16">
        <v>2171</v>
      </c>
      <c r="N50" s="16">
        <v>7</v>
      </c>
    </row>
    <row r="51" spans="2:14" ht="13.5">
      <c r="B51" s="9" t="s">
        <v>36</v>
      </c>
      <c r="C51" s="16">
        <f t="shared" si="12"/>
        <v>457</v>
      </c>
      <c r="D51" s="16">
        <v>457</v>
      </c>
      <c r="E51" s="16">
        <v>0</v>
      </c>
      <c r="F51" s="16">
        <f t="shared" si="13"/>
        <v>1718</v>
      </c>
      <c r="G51" s="16">
        <v>1722</v>
      </c>
      <c r="H51" s="16">
        <v>-4</v>
      </c>
      <c r="I51" s="16">
        <f t="shared" si="14"/>
        <v>809</v>
      </c>
      <c r="J51" s="16">
        <v>812</v>
      </c>
      <c r="K51" s="16">
        <v>-3</v>
      </c>
      <c r="L51" s="16">
        <f t="shared" si="15"/>
        <v>909</v>
      </c>
      <c r="M51" s="16">
        <v>910</v>
      </c>
      <c r="N51" s="16">
        <v>-1</v>
      </c>
    </row>
    <row r="52" spans="2:14" ht="13.5">
      <c r="B52" s="9" t="s">
        <v>37</v>
      </c>
      <c r="C52" s="16">
        <f t="shared" si="12"/>
        <v>692</v>
      </c>
      <c r="D52" s="16">
        <v>692</v>
      </c>
      <c r="E52" s="16">
        <v>0</v>
      </c>
      <c r="F52" s="16">
        <f t="shared" si="13"/>
        <v>2587</v>
      </c>
      <c r="G52" s="16">
        <v>2581</v>
      </c>
      <c r="H52" s="16">
        <v>6</v>
      </c>
      <c r="I52" s="16">
        <f t="shared" si="14"/>
        <v>1291</v>
      </c>
      <c r="J52" s="16">
        <v>1285</v>
      </c>
      <c r="K52" s="16">
        <v>6</v>
      </c>
      <c r="L52" s="16">
        <f t="shared" si="15"/>
        <v>1296</v>
      </c>
      <c r="M52" s="16">
        <v>1296</v>
      </c>
      <c r="N52" s="16">
        <v>0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9818</v>
      </c>
      <c r="D54" s="16">
        <f>SUM(D55:D58)</f>
        <v>9823</v>
      </c>
      <c r="E54" s="16">
        <f>SUM(E55:E58)</f>
        <v>-5</v>
      </c>
      <c r="F54" s="16">
        <f>SUM(G54:H54)</f>
        <v>41945</v>
      </c>
      <c r="G54" s="16">
        <v>41965</v>
      </c>
      <c r="H54" s="16">
        <f>SUM(H55:H58)</f>
        <v>-20</v>
      </c>
      <c r="I54" s="16">
        <f>SUM(J54:K54)</f>
        <v>20691</v>
      </c>
      <c r="J54" s="16">
        <f>SUM(J55:J58)</f>
        <v>20705</v>
      </c>
      <c r="K54" s="16">
        <f>SUM(K55:K58)</f>
        <v>-14</v>
      </c>
      <c r="L54" s="16">
        <f>SUM(M54:N54)</f>
        <v>21254</v>
      </c>
      <c r="M54" s="16">
        <f>SUM(M55:M58)</f>
        <v>21260</v>
      </c>
      <c r="N54" s="16">
        <f>SUM(N55:N58)</f>
        <v>-6</v>
      </c>
    </row>
    <row r="55" spans="2:14" ht="13.5">
      <c r="B55" s="9" t="s">
        <v>39</v>
      </c>
      <c r="C55" s="16">
        <f>SUM(D55:E55)</f>
        <v>1115</v>
      </c>
      <c r="D55" s="16">
        <v>1114</v>
      </c>
      <c r="E55" s="16">
        <v>1</v>
      </c>
      <c r="F55" s="16">
        <f>SUM(G55:H55)</f>
        <v>5057</v>
      </c>
      <c r="G55" s="16">
        <v>5062</v>
      </c>
      <c r="H55" s="16">
        <v>-5</v>
      </c>
      <c r="I55" s="16">
        <f>SUM(J55:K55)</f>
        <v>2523</v>
      </c>
      <c r="J55" s="16">
        <v>2529</v>
      </c>
      <c r="K55" s="16">
        <v>-6</v>
      </c>
      <c r="L55" s="16">
        <f>SUM(M55:N55)</f>
        <v>2534</v>
      </c>
      <c r="M55" s="16">
        <v>2533</v>
      </c>
      <c r="N55" s="16">
        <v>1</v>
      </c>
    </row>
    <row r="56" spans="2:14" ht="13.5" customHeight="1">
      <c r="B56" s="9" t="s">
        <v>41</v>
      </c>
      <c r="C56" s="16">
        <f>SUM(D56:E56)</f>
        <v>3967</v>
      </c>
      <c r="D56" s="16">
        <v>3976</v>
      </c>
      <c r="E56" s="16">
        <v>-9</v>
      </c>
      <c r="F56" s="16">
        <f>SUM(G56:H56)</f>
        <v>16270</v>
      </c>
      <c r="G56" s="16">
        <v>16285</v>
      </c>
      <c r="H56" s="16">
        <v>-15</v>
      </c>
      <c r="I56" s="16">
        <f>SUM(J56:K56)</f>
        <v>8043</v>
      </c>
      <c r="J56" s="16">
        <v>8045</v>
      </c>
      <c r="K56" s="16">
        <v>-2</v>
      </c>
      <c r="L56" s="16">
        <f>SUM(M56:N56)</f>
        <v>8227</v>
      </c>
      <c r="M56" s="16">
        <v>8240</v>
      </c>
      <c r="N56" s="16">
        <v>-13</v>
      </c>
    </row>
    <row r="57" spans="2:14" ht="13.5">
      <c r="B57" s="9" t="s">
        <v>40</v>
      </c>
      <c r="C57" s="16">
        <f>SUM(D57:E57)</f>
        <v>1657</v>
      </c>
      <c r="D57" s="16">
        <v>1656</v>
      </c>
      <c r="E57" s="16">
        <v>1</v>
      </c>
      <c r="F57" s="16">
        <f>SUM(G57:H57)</f>
        <v>6857</v>
      </c>
      <c r="G57" s="16">
        <v>6858</v>
      </c>
      <c r="H57" s="16">
        <v>-1</v>
      </c>
      <c r="I57" s="16">
        <f>SUM(J57:K57)</f>
        <v>3378</v>
      </c>
      <c r="J57" s="16">
        <v>3381</v>
      </c>
      <c r="K57" s="16">
        <v>-3</v>
      </c>
      <c r="L57" s="16">
        <f>SUM(M57:N57)</f>
        <v>3479</v>
      </c>
      <c r="M57" s="16">
        <v>3477</v>
      </c>
      <c r="N57" s="16">
        <v>2</v>
      </c>
    </row>
    <row r="58" spans="2:14" ht="13.5">
      <c r="B58" s="9" t="s">
        <v>78</v>
      </c>
      <c r="C58" s="16">
        <f>SUM(D58:E58)</f>
        <v>3079</v>
      </c>
      <c r="D58" s="16">
        <v>3077</v>
      </c>
      <c r="E58" s="16">
        <v>2</v>
      </c>
      <c r="F58" s="16">
        <f>SUM(G58:H58)</f>
        <v>13761</v>
      </c>
      <c r="G58" s="16">
        <v>13760</v>
      </c>
      <c r="H58" s="16">
        <v>1</v>
      </c>
      <c r="I58" s="16">
        <f>SUM(J58:K58)</f>
        <v>6747</v>
      </c>
      <c r="J58" s="16">
        <v>6750</v>
      </c>
      <c r="K58" s="16">
        <v>-3</v>
      </c>
      <c r="L58" s="16">
        <f>SUM(M58:N58)</f>
        <v>7014</v>
      </c>
      <c r="M58" s="16">
        <v>7010</v>
      </c>
      <c r="N58" s="16">
        <v>4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5060</v>
      </c>
      <c r="D60" s="16">
        <f>SUM(D61)</f>
        <v>5064</v>
      </c>
      <c r="E60" s="16">
        <f>SUM(E61)</f>
        <v>-4</v>
      </c>
      <c r="F60" s="16">
        <f>SUM(G60:H60)</f>
        <v>19454</v>
      </c>
      <c r="G60" s="16">
        <f>SUM(G61)</f>
        <v>19476</v>
      </c>
      <c r="H60" s="16">
        <f>SUM(H61)</f>
        <v>-22</v>
      </c>
      <c r="I60" s="16">
        <f>SUM(J60:K60)</f>
        <v>9330</v>
      </c>
      <c r="J60" s="16">
        <f>SUM(J61)</f>
        <v>9340</v>
      </c>
      <c r="K60" s="16">
        <f>SUM(K61)</f>
        <v>-10</v>
      </c>
      <c r="L60" s="16">
        <f>SUM(M60:N60)</f>
        <v>10124</v>
      </c>
      <c r="M60" s="16">
        <f>SUM(M61)</f>
        <v>10136</v>
      </c>
      <c r="N60" s="16">
        <f>SUM(N61)</f>
        <v>-12</v>
      </c>
    </row>
    <row r="61" spans="2:14" ht="13.5">
      <c r="B61" s="9" t="s">
        <v>89</v>
      </c>
      <c r="C61" s="16">
        <f>SUM(D61:E61)</f>
        <v>5060</v>
      </c>
      <c r="D61" s="16">
        <v>5064</v>
      </c>
      <c r="E61" s="16">
        <v>-4</v>
      </c>
      <c r="F61" s="16">
        <f>SUM(G61:H61)</f>
        <v>19454</v>
      </c>
      <c r="G61" s="16">
        <v>19476</v>
      </c>
      <c r="H61" s="16">
        <v>-22</v>
      </c>
      <c r="I61" s="16">
        <f>SUM(J61:K61)</f>
        <v>9330</v>
      </c>
      <c r="J61" s="16">
        <v>9340</v>
      </c>
      <c r="K61" s="16">
        <v>-10</v>
      </c>
      <c r="L61" s="16">
        <f>SUM(M61:N61)</f>
        <v>10124</v>
      </c>
      <c r="M61" s="16">
        <v>10136</v>
      </c>
      <c r="N61" s="16">
        <v>-12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18979</v>
      </c>
      <c r="D63" s="16">
        <f>SUM(D64:D71)</f>
        <v>18969</v>
      </c>
      <c r="E63" s="16">
        <f>SUM(E64:E71)</f>
        <v>10</v>
      </c>
      <c r="F63" s="16">
        <f aca="true" t="shared" si="17" ref="F63:F71">SUM(G63:H63)</f>
        <v>74642</v>
      </c>
      <c r="G63" s="16">
        <f>SUM(G64:G71)</f>
        <v>74648</v>
      </c>
      <c r="H63" s="16">
        <f>SUM(H64:H71)</f>
        <v>-6</v>
      </c>
      <c r="I63" s="16">
        <f aca="true" t="shared" si="18" ref="I63:I71">SUM(J63:K63)</f>
        <v>36638</v>
      </c>
      <c r="J63" s="16">
        <f>SUM(J64:J71)</f>
        <v>36647</v>
      </c>
      <c r="K63" s="16">
        <f>SUM(K64:K71)</f>
        <v>-9</v>
      </c>
      <c r="L63" s="16">
        <f aca="true" t="shared" si="19" ref="L63:L71">SUM(M63:N63)</f>
        <v>38004</v>
      </c>
      <c r="M63" s="16">
        <f>SUM(M64:M71)</f>
        <v>38001</v>
      </c>
      <c r="N63" s="16">
        <f>SUM(N64:N71)</f>
        <v>3</v>
      </c>
    </row>
    <row r="64" spans="2:14" ht="13.5" customHeight="1">
      <c r="B64" s="9" t="s">
        <v>43</v>
      </c>
      <c r="C64" s="16">
        <f t="shared" si="16"/>
        <v>5186</v>
      </c>
      <c r="D64" s="16">
        <v>5183</v>
      </c>
      <c r="E64" s="16">
        <v>3</v>
      </c>
      <c r="F64" s="16">
        <f t="shared" si="17"/>
        <v>20447</v>
      </c>
      <c r="G64" s="16">
        <v>20439</v>
      </c>
      <c r="H64" s="16">
        <v>8</v>
      </c>
      <c r="I64" s="16">
        <f t="shared" si="18"/>
        <v>9887</v>
      </c>
      <c r="J64" s="16">
        <v>9877</v>
      </c>
      <c r="K64" s="16">
        <v>10</v>
      </c>
      <c r="L64" s="16">
        <f t="shared" si="19"/>
        <v>10560</v>
      </c>
      <c r="M64" s="16">
        <v>10562</v>
      </c>
      <c r="N64" s="16">
        <v>-2</v>
      </c>
    </row>
    <row r="65" spans="2:14" ht="13.5">
      <c r="B65" s="9" t="s">
        <v>82</v>
      </c>
      <c r="C65" s="16">
        <f t="shared" si="16"/>
        <v>626</v>
      </c>
      <c r="D65" s="16">
        <v>627</v>
      </c>
      <c r="E65" s="16">
        <v>-1</v>
      </c>
      <c r="F65" s="16">
        <f t="shared" si="17"/>
        <v>2782</v>
      </c>
      <c r="G65" s="16">
        <v>2780</v>
      </c>
      <c r="H65" s="16">
        <v>2</v>
      </c>
      <c r="I65" s="16">
        <f t="shared" si="18"/>
        <v>1396</v>
      </c>
      <c r="J65" s="16">
        <v>1398</v>
      </c>
      <c r="K65" s="16">
        <v>-2</v>
      </c>
      <c r="L65" s="16">
        <f t="shared" si="19"/>
        <v>1386</v>
      </c>
      <c r="M65" s="16">
        <v>1382</v>
      </c>
      <c r="N65" s="16">
        <v>4</v>
      </c>
    </row>
    <row r="66" spans="2:14" ht="13.5" customHeight="1">
      <c r="B66" s="9" t="s">
        <v>79</v>
      </c>
      <c r="C66" s="16">
        <f t="shared" si="16"/>
        <v>4384</v>
      </c>
      <c r="D66" s="16">
        <v>4381</v>
      </c>
      <c r="E66" s="16">
        <v>3</v>
      </c>
      <c r="F66" s="16">
        <f t="shared" si="17"/>
        <v>17353</v>
      </c>
      <c r="G66" s="16">
        <v>17348</v>
      </c>
      <c r="H66" s="16">
        <v>5</v>
      </c>
      <c r="I66" s="16">
        <f t="shared" si="18"/>
        <v>8404</v>
      </c>
      <c r="J66" s="16">
        <v>8405</v>
      </c>
      <c r="K66" s="16">
        <v>-1</v>
      </c>
      <c r="L66" s="16">
        <f t="shared" si="19"/>
        <v>8949</v>
      </c>
      <c r="M66" s="16">
        <v>8943</v>
      </c>
      <c r="N66" s="16">
        <v>6</v>
      </c>
    </row>
    <row r="67" spans="2:14" ht="13.5" customHeight="1">
      <c r="B67" s="9" t="s">
        <v>80</v>
      </c>
      <c r="C67" s="16">
        <f t="shared" si="16"/>
        <v>1910</v>
      </c>
      <c r="D67" s="16">
        <v>1911</v>
      </c>
      <c r="E67" s="16">
        <v>-1</v>
      </c>
      <c r="F67" s="16">
        <f t="shared" si="17"/>
        <v>7186</v>
      </c>
      <c r="G67" s="16">
        <v>7194</v>
      </c>
      <c r="H67" s="16">
        <v>-8</v>
      </c>
      <c r="I67" s="16">
        <f t="shared" si="18"/>
        <v>3569</v>
      </c>
      <c r="J67" s="16">
        <v>3570</v>
      </c>
      <c r="K67" s="16">
        <v>-1</v>
      </c>
      <c r="L67" s="16">
        <f t="shared" si="19"/>
        <v>3617</v>
      </c>
      <c r="M67" s="16">
        <v>3624</v>
      </c>
      <c r="N67" s="16">
        <v>-7</v>
      </c>
    </row>
    <row r="68" spans="2:14" ht="13.5">
      <c r="B68" s="9" t="s">
        <v>44</v>
      </c>
      <c r="C68" s="16">
        <f t="shared" si="16"/>
        <v>2621</v>
      </c>
      <c r="D68" s="16">
        <v>2617</v>
      </c>
      <c r="E68" s="16">
        <v>4</v>
      </c>
      <c r="F68" s="16">
        <f t="shared" si="17"/>
        <v>10822</v>
      </c>
      <c r="G68" s="16">
        <v>10839</v>
      </c>
      <c r="H68" s="16">
        <v>-17</v>
      </c>
      <c r="I68" s="16">
        <f t="shared" si="18"/>
        <v>5385</v>
      </c>
      <c r="J68" s="16">
        <v>5395</v>
      </c>
      <c r="K68" s="16">
        <v>-10</v>
      </c>
      <c r="L68" s="16">
        <f t="shared" si="19"/>
        <v>5437</v>
      </c>
      <c r="M68" s="16">
        <v>5444</v>
      </c>
      <c r="N68" s="16">
        <v>-7</v>
      </c>
    </row>
    <row r="69" spans="2:14" ht="13.5">
      <c r="B69" s="9" t="s">
        <v>45</v>
      </c>
      <c r="C69" s="16">
        <f t="shared" si="16"/>
        <v>2655</v>
      </c>
      <c r="D69" s="16">
        <v>2646</v>
      </c>
      <c r="E69" s="16">
        <v>9</v>
      </c>
      <c r="F69" s="16">
        <f t="shared" si="17"/>
        <v>9281</v>
      </c>
      <c r="G69" s="16">
        <v>9273</v>
      </c>
      <c r="H69" s="16">
        <v>8</v>
      </c>
      <c r="I69" s="16">
        <f t="shared" si="18"/>
        <v>4513</v>
      </c>
      <c r="J69" s="16">
        <v>4511</v>
      </c>
      <c r="K69" s="16">
        <v>2</v>
      </c>
      <c r="L69" s="16">
        <f t="shared" si="19"/>
        <v>4768</v>
      </c>
      <c r="M69" s="16">
        <v>4762</v>
      </c>
      <c r="N69" s="16">
        <v>6</v>
      </c>
    </row>
    <row r="70" spans="2:14" ht="13.5">
      <c r="B70" s="9" t="s">
        <v>46</v>
      </c>
      <c r="C70" s="16">
        <f t="shared" si="16"/>
        <v>620</v>
      </c>
      <c r="D70" s="16">
        <v>624</v>
      </c>
      <c r="E70" s="16">
        <v>-4</v>
      </c>
      <c r="F70" s="16">
        <f t="shared" si="17"/>
        <v>2351</v>
      </c>
      <c r="G70" s="16">
        <v>2354</v>
      </c>
      <c r="H70" s="16">
        <v>-3</v>
      </c>
      <c r="I70" s="16">
        <f t="shared" si="18"/>
        <v>1149</v>
      </c>
      <c r="J70" s="16">
        <v>1155</v>
      </c>
      <c r="K70" s="16">
        <v>-6</v>
      </c>
      <c r="L70" s="16">
        <f t="shared" si="19"/>
        <v>1202</v>
      </c>
      <c r="M70" s="16">
        <v>1199</v>
      </c>
      <c r="N70" s="16">
        <v>3</v>
      </c>
    </row>
    <row r="71" spans="2:14" ht="13.5">
      <c r="B71" s="9" t="s">
        <v>47</v>
      </c>
      <c r="C71" s="16">
        <f t="shared" si="16"/>
        <v>977</v>
      </c>
      <c r="D71" s="16">
        <v>980</v>
      </c>
      <c r="E71" s="16">
        <v>-3</v>
      </c>
      <c r="F71" s="16">
        <f t="shared" si="17"/>
        <v>4420</v>
      </c>
      <c r="G71" s="16">
        <v>4421</v>
      </c>
      <c r="H71" s="16">
        <v>-1</v>
      </c>
      <c r="I71" s="16">
        <f t="shared" si="18"/>
        <v>2335</v>
      </c>
      <c r="J71" s="16">
        <v>2336</v>
      </c>
      <c r="K71" s="16">
        <v>-1</v>
      </c>
      <c r="L71" s="16">
        <f t="shared" si="19"/>
        <v>2085</v>
      </c>
      <c r="M71" s="16">
        <v>2085</v>
      </c>
      <c r="N71" s="16">
        <v>0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14132</v>
      </c>
      <c r="D73" s="16">
        <f>SUM(D74:D81)</f>
        <v>14131</v>
      </c>
      <c r="E73" s="16">
        <f>SUM(E74:E81)</f>
        <v>1</v>
      </c>
      <c r="F73" s="16">
        <f aca="true" t="shared" si="21" ref="F73:F81">SUM(G73:H73)</f>
        <v>56977</v>
      </c>
      <c r="G73" s="16">
        <f>SUM(G74:G81)</f>
        <v>56916</v>
      </c>
      <c r="H73" s="16">
        <f>SUM(H74:H81)</f>
        <v>61</v>
      </c>
      <c r="I73" s="16">
        <f aca="true" t="shared" si="22" ref="I73:I81">SUM(J73:K73)</f>
        <v>27988</v>
      </c>
      <c r="J73" s="16">
        <f>SUM(J74:J81)</f>
        <v>27964</v>
      </c>
      <c r="K73" s="16">
        <v>24</v>
      </c>
      <c r="L73" s="16">
        <f aca="true" t="shared" si="23" ref="L73:L81">SUM(M73:N73)</f>
        <v>28989</v>
      </c>
      <c r="M73" s="16">
        <f>SUM(M74:M81)</f>
        <v>28952</v>
      </c>
      <c r="N73" s="16">
        <f>SUM(N74:N81)</f>
        <v>37</v>
      </c>
    </row>
    <row r="74" spans="2:14" ht="13.5">
      <c r="B74" s="9" t="s">
        <v>49</v>
      </c>
      <c r="C74" s="16">
        <f t="shared" si="20"/>
        <v>714</v>
      </c>
      <c r="D74" s="16">
        <v>712</v>
      </c>
      <c r="E74" s="16">
        <v>2</v>
      </c>
      <c r="F74" s="16">
        <f t="shared" si="21"/>
        <v>3078</v>
      </c>
      <c r="G74" s="16">
        <v>3078</v>
      </c>
      <c r="H74" s="16">
        <v>0</v>
      </c>
      <c r="I74" s="16">
        <f t="shared" si="22"/>
        <v>1530</v>
      </c>
      <c r="J74" s="16">
        <v>1529</v>
      </c>
      <c r="K74" s="16">
        <v>1</v>
      </c>
      <c r="L74" s="16">
        <f t="shared" si="23"/>
        <v>1548</v>
      </c>
      <c r="M74" s="16">
        <v>1549</v>
      </c>
      <c r="N74" s="16">
        <v>-1</v>
      </c>
    </row>
    <row r="75" spans="2:14" ht="13.5">
      <c r="B75" s="9" t="s">
        <v>50</v>
      </c>
      <c r="C75" s="16">
        <f t="shared" si="20"/>
        <v>1743</v>
      </c>
      <c r="D75" s="16">
        <v>1741</v>
      </c>
      <c r="E75" s="16">
        <v>2</v>
      </c>
      <c r="F75" s="16">
        <f t="shared" si="21"/>
        <v>6623</v>
      </c>
      <c r="G75" s="16">
        <v>6610</v>
      </c>
      <c r="H75" s="16">
        <v>13</v>
      </c>
      <c r="I75" s="16">
        <f t="shared" si="22"/>
        <v>3229</v>
      </c>
      <c r="J75" s="16">
        <v>3226</v>
      </c>
      <c r="K75" s="16">
        <v>3</v>
      </c>
      <c r="L75" s="16">
        <f t="shared" si="23"/>
        <v>3394</v>
      </c>
      <c r="M75" s="16">
        <v>3384</v>
      </c>
      <c r="N75" s="16">
        <v>10</v>
      </c>
    </row>
    <row r="76" spans="2:14" ht="13.5">
      <c r="B76" s="9" t="s">
        <v>51</v>
      </c>
      <c r="C76" s="16">
        <f t="shared" si="20"/>
        <v>1584</v>
      </c>
      <c r="D76" s="16">
        <v>1583</v>
      </c>
      <c r="E76" s="16">
        <v>1</v>
      </c>
      <c r="F76" s="16">
        <f t="shared" si="21"/>
        <v>6232</v>
      </c>
      <c r="G76" s="16">
        <v>6229</v>
      </c>
      <c r="H76" s="16">
        <v>3</v>
      </c>
      <c r="I76" s="16">
        <f t="shared" si="22"/>
        <v>3044</v>
      </c>
      <c r="J76" s="16">
        <v>3045</v>
      </c>
      <c r="K76" s="16">
        <v>-1</v>
      </c>
      <c r="L76" s="16">
        <f t="shared" si="23"/>
        <v>3188</v>
      </c>
      <c r="M76" s="16">
        <v>3184</v>
      </c>
      <c r="N76" s="16">
        <v>4</v>
      </c>
    </row>
    <row r="77" spans="2:14" ht="13.5">
      <c r="B77" s="9" t="s">
        <v>52</v>
      </c>
      <c r="C77" s="16">
        <f t="shared" si="20"/>
        <v>861</v>
      </c>
      <c r="D77" s="16">
        <v>862</v>
      </c>
      <c r="E77" s="16">
        <v>-1</v>
      </c>
      <c r="F77" s="16">
        <f t="shared" si="21"/>
        <v>3826</v>
      </c>
      <c r="G77" s="16">
        <v>3822</v>
      </c>
      <c r="H77" s="16">
        <v>4</v>
      </c>
      <c r="I77" s="16">
        <f t="shared" si="22"/>
        <v>1903</v>
      </c>
      <c r="J77" s="16">
        <v>1902</v>
      </c>
      <c r="K77" s="16">
        <v>1</v>
      </c>
      <c r="L77" s="16">
        <f t="shared" si="23"/>
        <v>1923</v>
      </c>
      <c r="M77" s="16">
        <v>1920</v>
      </c>
      <c r="N77" s="16">
        <v>3</v>
      </c>
    </row>
    <row r="78" spans="2:14" ht="13.5" customHeight="1">
      <c r="B78" s="9" t="s">
        <v>53</v>
      </c>
      <c r="C78" s="16">
        <f t="shared" si="20"/>
        <v>2648</v>
      </c>
      <c r="D78" s="16">
        <v>2652</v>
      </c>
      <c r="E78" s="16">
        <v>-4</v>
      </c>
      <c r="F78" s="16">
        <f t="shared" si="21"/>
        <v>11040</v>
      </c>
      <c r="G78" s="16">
        <v>11031</v>
      </c>
      <c r="H78" s="16">
        <v>9</v>
      </c>
      <c r="I78" s="16">
        <f t="shared" si="22"/>
        <v>5527</v>
      </c>
      <c r="J78" s="16">
        <v>5525</v>
      </c>
      <c r="K78" s="16">
        <v>2</v>
      </c>
      <c r="L78" s="16">
        <f t="shared" si="23"/>
        <v>5513</v>
      </c>
      <c r="M78" s="16">
        <v>5506</v>
      </c>
      <c r="N78" s="16">
        <v>7</v>
      </c>
    </row>
    <row r="79" spans="2:14" ht="13.5">
      <c r="B79" s="9" t="s">
        <v>54</v>
      </c>
      <c r="C79" s="16">
        <f t="shared" si="20"/>
        <v>2628</v>
      </c>
      <c r="D79" s="16">
        <v>2623</v>
      </c>
      <c r="E79" s="16">
        <v>5</v>
      </c>
      <c r="F79" s="16">
        <f t="shared" si="21"/>
        <v>9105</v>
      </c>
      <c r="G79" s="16">
        <v>9087</v>
      </c>
      <c r="H79" s="16">
        <v>18</v>
      </c>
      <c r="I79" s="16">
        <f t="shared" si="22"/>
        <v>4350</v>
      </c>
      <c r="J79" s="16">
        <v>4335</v>
      </c>
      <c r="K79" s="16">
        <v>15</v>
      </c>
      <c r="L79" s="16">
        <f t="shared" si="23"/>
        <v>4755</v>
      </c>
      <c r="M79" s="16">
        <v>4752</v>
      </c>
      <c r="N79" s="16">
        <v>3</v>
      </c>
    </row>
    <row r="80" spans="2:14" ht="13.5">
      <c r="B80" s="9" t="s">
        <v>55</v>
      </c>
      <c r="C80" s="16">
        <f t="shared" si="20"/>
        <v>2152</v>
      </c>
      <c r="D80" s="16">
        <v>2156</v>
      </c>
      <c r="E80" s="16">
        <v>-4</v>
      </c>
      <c r="F80" s="16">
        <f t="shared" si="21"/>
        <v>8910</v>
      </c>
      <c r="G80" s="16">
        <v>8902</v>
      </c>
      <c r="H80" s="16">
        <v>8</v>
      </c>
      <c r="I80" s="16">
        <f t="shared" si="22"/>
        <v>4314</v>
      </c>
      <c r="J80" s="16">
        <v>4311</v>
      </c>
      <c r="K80" s="16">
        <v>3</v>
      </c>
      <c r="L80" s="16">
        <f t="shared" si="23"/>
        <v>4596</v>
      </c>
      <c r="M80" s="16">
        <v>4591</v>
      </c>
      <c r="N80" s="16">
        <v>5</v>
      </c>
    </row>
    <row r="81" spans="2:14" ht="13.5" customHeight="1">
      <c r="B81" s="9" t="s">
        <v>81</v>
      </c>
      <c r="C81" s="16">
        <f t="shared" si="20"/>
        <v>1802</v>
      </c>
      <c r="D81" s="16">
        <v>1802</v>
      </c>
      <c r="E81" s="16">
        <v>0</v>
      </c>
      <c r="F81" s="16">
        <f t="shared" si="21"/>
        <v>8163</v>
      </c>
      <c r="G81" s="16">
        <v>8157</v>
      </c>
      <c r="H81" s="16">
        <v>6</v>
      </c>
      <c r="I81" s="16">
        <f t="shared" si="22"/>
        <v>4091</v>
      </c>
      <c r="J81" s="16">
        <v>4091</v>
      </c>
      <c r="K81" s="16">
        <v>0</v>
      </c>
      <c r="L81" s="16">
        <f t="shared" si="23"/>
        <v>4072</v>
      </c>
      <c r="M81" s="16">
        <v>4066</v>
      </c>
      <c r="N81" s="16">
        <v>6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15210</v>
      </c>
      <c r="D83" s="16">
        <f>SUM(D84:D87)</f>
        <v>15165</v>
      </c>
      <c r="E83" s="16">
        <f>SUM(E84:E87)</f>
        <v>45</v>
      </c>
      <c r="F83" s="16">
        <f>SUM(G83:H83)</f>
        <v>64041</v>
      </c>
      <c r="G83" s="16">
        <f>SUM(G84:G87)</f>
        <v>63942</v>
      </c>
      <c r="H83" s="16">
        <f>SUM(H84:H87)</f>
        <v>99</v>
      </c>
      <c r="I83" s="16">
        <f>SUM(J83:K83)</f>
        <v>31341</v>
      </c>
      <c r="J83" s="16">
        <f>SUM(J84:J87)</f>
        <v>31283</v>
      </c>
      <c r="K83" s="16">
        <f>SUM(K84:K87)</f>
        <v>58</v>
      </c>
      <c r="L83" s="16">
        <f>SUM(M83:N83)</f>
        <v>32700</v>
      </c>
      <c r="M83" s="16">
        <f>SUM(M84:M87)</f>
        <v>32659</v>
      </c>
      <c r="N83" s="16">
        <f>SUM(N84:N87)</f>
        <v>41</v>
      </c>
    </row>
    <row r="84" spans="2:14" ht="13.5">
      <c r="B84" s="9" t="s">
        <v>57</v>
      </c>
      <c r="C84" s="16">
        <f>SUM(D84:E84)</f>
        <v>2158</v>
      </c>
      <c r="D84" s="16">
        <v>2152</v>
      </c>
      <c r="E84" s="16">
        <v>6</v>
      </c>
      <c r="F84" s="16">
        <f>SUM(G84:H84)</f>
        <v>9769</v>
      </c>
      <c r="G84" s="16">
        <v>9754</v>
      </c>
      <c r="H84" s="16">
        <v>15</v>
      </c>
      <c r="I84" s="16">
        <f>SUM(J84:K84)</f>
        <v>4850</v>
      </c>
      <c r="J84" s="16">
        <v>4841</v>
      </c>
      <c r="K84" s="16">
        <v>9</v>
      </c>
      <c r="L84" s="16">
        <f>SUM(M84:N84)</f>
        <v>4919</v>
      </c>
      <c r="M84" s="16">
        <v>4913</v>
      </c>
      <c r="N84" s="16">
        <v>6</v>
      </c>
    </row>
    <row r="85" spans="2:14" ht="13.5">
      <c r="B85" s="9" t="s">
        <v>82</v>
      </c>
      <c r="C85" s="16">
        <f>SUM(D85:E85)</f>
        <v>2624</v>
      </c>
      <c r="D85" s="16">
        <v>2608</v>
      </c>
      <c r="E85" s="16">
        <v>16</v>
      </c>
      <c r="F85" s="16">
        <f>SUM(G85:H85)</f>
        <v>11431</v>
      </c>
      <c r="G85" s="16">
        <v>11400</v>
      </c>
      <c r="H85" s="16">
        <v>31</v>
      </c>
      <c r="I85" s="16">
        <f>SUM(J85:K85)</f>
        <v>5690</v>
      </c>
      <c r="J85" s="16">
        <v>5684</v>
      </c>
      <c r="K85" s="16">
        <v>6</v>
      </c>
      <c r="L85" s="16">
        <f>SUM(M85:N85)</f>
        <v>5741</v>
      </c>
      <c r="M85" s="16">
        <v>5716</v>
      </c>
      <c r="N85" s="16">
        <v>25</v>
      </c>
    </row>
    <row r="86" spans="2:14" ht="13.5">
      <c r="B86" s="9" t="s">
        <v>58</v>
      </c>
      <c r="C86" s="16">
        <f>SUM(D86:E86)</f>
        <v>6844</v>
      </c>
      <c r="D86" s="16">
        <v>6838</v>
      </c>
      <c r="E86" s="16">
        <v>6</v>
      </c>
      <c r="F86" s="16">
        <f>SUM(G86:H86)</f>
        <v>28103</v>
      </c>
      <c r="G86" s="16">
        <v>28120</v>
      </c>
      <c r="H86" s="16">
        <v>-17</v>
      </c>
      <c r="I86" s="16">
        <f>SUM(J86:K86)</f>
        <v>13594</v>
      </c>
      <c r="J86" s="16">
        <v>13592</v>
      </c>
      <c r="K86" s="16">
        <v>2</v>
      </c>
      <c r="L86" s="16">
        <f>SUM(M86:N86)</f>
        <v>14509</v>
      </c>
      <c r="M86" s="16">
        <v>14528</v>
      </c>
      <c r="N86" s="16">
        <v>-19</v>
      </c>
    </row>
    <row r="87" spans="2:14" ht="13.5">
      <c r="B87" s="9" t="s">
        <v>59</v>
      </c>
      <c r="C87" s="16">
        <f>SUM(D87:E87)</f>
        <v>3584</v>
      </c>
      <c r="D87" s="16">
        <v>3567</v>
      </c>
      <c r="E87" s="16">
        <v>17</v>
      </c>
      <c r="F87" s="16">
        <f>SUM(G87:H87)</f>
        <v>14738</v>
      </c>
      <c r="G87" s="16">
        <v>14668</v>
      </c>
      <c r="H87" s="16">
        <v>70</v>
      </c>
      <c r="I87" s="16">
        <f>SUM(J87:K87)</f>
        <v>7207</v>
      </c>
      <c r="J87" s="16">
        <v>7166</v>
      </c>
      <c r="K87" s="16">
        <v>41</v>
      </c>
      <c r="L87" s="16">
        <f>SUM(M87:N87)</f>
        <v>7531</v>
      </c>
      <c r="M87" s="16">
        <v>7502</v>
      </c>
      <c r="N87" s="16">
        <v>29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14396</v>
      </c>
      <c r="D89" s="16">
        <f>SUM(D90:D93)</f>
        <v>14343</v>
      </c>
      <c r="E89" s="16">
        <f>SUM(E90:E93)</f>
        <v>53</v>
      </c>
      <c r="F89" s="16">
        <f>SUM(G89:H89)</f>
        <v>60724</v>
      </c>
      <c r="G89" s="16">
        <f>SUM(G90:G93)</f>
        <v>60595</v>
      </c>
      <c r="H89" s="16">
        <f>SUM(H90:H93)</f>
        <v>129</v>
      </c>
      <c r="I89" s="16">
        <f>SUM(J89:K89)</f>
        <v>30078</v>
      </c>
      <c r="J89" s="16">
        <f>SUM(J90:J93)</f>
        <v>30009</v>
      </c>
      <c r="K89" s="16">
        <f>SUM(K90:K93)</f>
        <v>69</v>
      </c>
      <c r="L89" s="16">
        <f>SUM(M89:N89)</f>
        <v>30646</v>
      </c>
      <c r="M89" s="16">
        <f>SUM(M90:M93)</f>
        <v>30586</v>
      </c>
      <c r="N89" s="16">
        <f>SUM(N90:N93)</f>
        <v>60</v>
      </c>
    </row>
    <row r="90" spans="2:14" ht="13.5">
      <c r="B90" s="9" t="s">
        <v>61</v>
      </c>
      <c r="C90" s="16">
        <f>SUM(D90:E90)</f>
        <v>3621</v>
      </c>
      <c r="D90" s="16">
        <v>3621</v>
      </c>
      <c r="E90" s="16">
        <v>0</v>
      </c>
      <c r="F90" s="16">
        <f>SUM(G90:H90)</f>
        <v>14995</v>
      </c>
      <c r="G90" s="16">
        <v>15008</v>
      </c>
      <c r="H90" s="16">
        <v>-13</v>
      </c>
      <c r="I90" s="16">
        <f>SUM(J90:K90)</f>
        <v>7331</v>
      </c>
      <c r="J90" s="16">
        <v>7338</v>
      </c>
      <c r="K90" s="16">
        <v>-7</v>
      </c>
      <c r="L90" s="16">
        <f>SUM(M90:N90)</f>
        <v>7664</v>
      </c>
      <c r="M90" s="16">
        <v>7670</v>
      </c>
      <c r="N90" s="16">
        <v>-6</v>
      </c>
    </row>
    <row r="91" spans="2:14" ht="13.5">
      <c r="B91" s="9" t="s">
        <v>62</v>
      </c>
      <c r="C91" s="16">
        <f>SUM(D91:E91)</f>
        <v>4995</v>
      </c>
      <c r="D91" s="16">
        <v>4978</v>
      </c>
      <c r="E91" s="16">
        <v>17</v>
      </c>
      <c r="F91" s="16">
        <f>SUM(G91:H91)</f>
        <v>21610</v>
      </c>
      <c r="G91" s="16">
        <v>21582</v>
      </c>
      <c r="H91" s="16">
        <v>28</v>
      </c>
      <c r="I91" s="16">
        <f>SUM(J91:K91)</f>
        <v>10738</v>
      </c>
      <c r="J91" s="16">
        <v>10721</v>
      </c>
      <c r="K91" s="16">
        <v>17</v>
      </c>
      <c r="L91" s="16">
        <f>SUM(M91:N91)</f>
        <v>10872</v>
      </c>
      <c r="M91" s="16">
        <v>10861</v>
      </c>
      <c r="N91" s="16">
        <v>11</v>
      </c>
    </row>
    <row r="92" spans="2:14" ht="13.5" customHeight="1">
      <c r="B92" s="9" t="s">
        <v>63</v>
      </c>
      <c r="C92" s="16">
        <f>SUM(D92:E92)</f>
        <v>2645</v>
      </c>
      <c r="D92" s="16">
        <v>2633</v>
      </c>
      <c r="E92" s="16">
        <v>12</v>
      </c>
      <c r="F92" s="16">
        <f>SUM(G92:H92)</f>
        <v>11247</v>
      </c>
      <c r="G92" s="16">
        <v>11213</v>
      </c>
      <c r="H92" s="16">
        <v>34</v>
      </c>
      <c r="I92" s="16">
        <f>SUM(J92:K92)</f>
        <v>5571</v>
      </c>
      <c r="J92" s="16">
        <v>5551</v>
      </c>
      <c r="K92" s="16">
        <v>20</v>
      </c>
      <c r="L92" s="16">
        <f>SUM(M92:N92)</f>
        <v>5676</v>
      </c>
      <c r="M92" s="16">
        <v>5662</v>
      </c>
      <c r="N92" s="16">
        <v>14</v>
      </c>
    </row>
    <row r="93" spans="2:14" ht="13.5">
      <c r="B93" s="9" t="s">
        <v>64</v>
      </c>
      <c r="C93" s="16">
        <f>SUM(D93:E93)</f>
        <v>3135</v>
      </c>
      <c r="D93" s="16">
        <v>3111</v>
      </c>
      <c r="E93" s="16">
        <v>24</v>
      </c>
      <c r="F93" s="16">
        <f>SUM(G93:H93)</f>
        <v>12872</v>
      </c>
      <c r="G93" s="16">
        <v>12792</v>
      </c>
      <c r="H93" s="16">
        <v>80</v>
      </c>
      <c r="I93" s="16">
        <f>SUM(J93:K93)</f>
        <v>6438</v>
      </c>
      <c r="J93" s="16">
        <v>6399</v>
      </c>
      <c r="K93" s="16">
        <v>39</v>
      </c>
      <c r="L93" s="16">
        <f>SUM(M93:N93)</f>
        <v>6434</v>
      </c>
      <c r="M93" s="16">
        <v>6393</v>
      </c>
      <c r="N93" s="16">
        <v>41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5885</v>
      </c>
      <c r="D95" s="16">
        <f>SUM(D96)</f>
        <v>5877</v>
      </c>
      <c r="E95" s="16">
        <f>SUM(E96)</f>
        <v>8</v>
      </c>
      <c r="F95" s="16">
        <f>SUM(G95:H95)</f>
        <v>22145</v>
      </c>
      <c r="G95" s="16">
        <f>SUM(G96)</f>
        <v>22109</v>
      </c>
      <c r="H95" s="16">
        <f>SUM(H96)</f>
        <v>36</v>
      </c>
      <c r="I95" s="16">
        <f>SUM(J95:K95)</f>
        <v>10868</v>
      </c>
      <c r="J95" s="16">
        <f>SUM(J96)</f>
        <v>10841</v>
      </c>
      <c r="K95" s="16">
        <f>SUM(K96)</f>
        <v>27</v>
      </c>
      <c r="L95" s="16">
        <f>SUM(M95:N95)</f>
        <v>11277</v>
      </c>
      <c r="M95" s="16">
        <f>SUM(M96)</f>
        <v>11268</v>
      </c>
      <c r="N95" s="16">
        <f>SUM(N96)</f>
        <v>9</v>
      </c>
    </row>
    <row r="96" spans="2:14" ht="13.5">
      <c r="B96" s="9" t="s">
        <v>66</v>
      </c>
      <c r="C96" s="16">
        <f>SUM(D96:E96)</f>
        <v>5885</v>
      </c>
      <c r="D96" s="16">
        <v>5877</v>
      </c>
      <c r="E96" s="16">
        <v>8</v>
      </c>
      <c r="F96" s="16">
        <f>SUM(G96:H96)</f>
        <v>22145</v>
      </c>
      <c r="G96" s="16">
        <v>22109</v>
      </c>
      <c r="H96" s="16">
        <v>36</v>
      </c>
      <c r="I96" s="16">
        <f>SUM(J96:K96)</f>
        <v>10868</v>
      </c>
      <c r="J96" s="16">
        <v>10841</v>
      </c>
      <c r="K96" s="16">
        <v>27</v>
      </c>
      <c r="L96" s="16">
        <f>SUM(M96:N96)</f>
        <v>11277</v>
      </c>
      <c r="M96" s="16">
        <v>11268</v>
      </c>
      <c r="N96" s="16">
        <v>9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19324</v>
      </c>
      <c r="D98" s="16">
        <f>SUM(D99:D103)</f>
        <v>19267</v>
      </c>
      <c r="E98" s="16">
        <f>SUM(E99:E103)</f>
        <v>57</v>
      </c>
      <c r="F98" s="16">
        <f aca="true" t="shared" si="25" ref="F98:F103">SUM(G98:H98)</f>
        <v>81214</v>
      </c>
      <c r="G98" s="16">
        <f>SUM(G99:G103)</f>
        <v>81084</v>
      </c>
      <c r="H98" s="16">
        <f>SUM(H99:H103)</f>
        <v>130</v>
      </c>
      <c r="I98" s="16">
        <f aca="true" t="shared" si="26" ref="I98:I103">SUM(J98:K98)</f>
        <v>40168</v>
      </c>
      <c r="J98" s="16">
        <f>SUM(J99:J103)</f>
        <v>40091</v>
      </c>
      <c r="K98" s="16">
        <f>SUM(K99:K103)</f>
        <v>77</v>
      </c>
      <c r="L98" s="16">
        <f aca="true" t="shared" si="27" ref="L98:L103">SUM(M98:N98)</f>
        <v>41046</v>
      </c>
      <c r="M98" s="16">
        <f>SUM(M99:M103)</f>
        <v>40993</v>
      </c>
      <c r="N98" s="16">
        <f>SUM(N99:N103)</f>
        <v>53</v>
      </c>
    </row>
    <row r="99" spans="2:14" ht="13.5">
      <c r="B99" s="9" t="s">
        <v>68</v>
      </c>
      <c r="C99" s="16">
        <f t="shared" si="24"/>
        <v>3361</v>
      </c>
      <c r="D99" s="16">
        <v>3363</v>
      </c>
      <c r="E99" s="16">
        <v>-2</v>
      </c>
      <c r="F99" s="16">
        <f t="shared" si="25"/>
        <v>15855</v>
      </c>
      <c r="G99" s="16">
        <v>15856</v>
      </c>
      <c r="H99" s="16">
        <v>-1</v>
      </c>
      <c r="I99" s="16">
        <f t="shared" si="26"/>
        <v>7764</v>
      </c>
      <c r="J99" s="16">
        <v>7763</v>
      </c>
      <c r="K99" s="16">
        <v>1</v>
      </c>
      <c r="L99" s="16">
        <f t="shared" si="27"/>
        <v>8091</v>
      </c>
      <c r="M99" s="16">
        <v>8093</v>
      </c>
      <c r="N99" s="16">
        <v>-2</v>
      </c>
    </row>
    <row r="100" spans="2:14" ht="13.5">
      <c r="B100" s="9" t="s">
        <v>69</v>
      </c>
      <c r="C100" s="16">
        <f t="shared" si="24"/>
        <v>2127</v>
      </c>
      <c r="D100" s="16">
        <v>2121</v>
      </c>
      <c r="E100" s="16">
        <v>6</v>
      </c>
      <c r="F100" s="16">
        <f t="shared" si="25"/>
        <v>9186</v>
      </c>
      <c r="G100" s="16">
        <v>9182</v>
      </c>
      <c r="H100" s="16">
        <v>4</v>
      </c>
      <c r="I100" s="16">
        <f t="shared" si="26"/>
        <v>4508</v>
      </c>
      <c r="J100" s="16">
        <v>4510</v>
      </c>
      <c r="K100" s="16">
        <v>-2</v>
      </c>
      <c r="L100" s="16">
        <f t="shared" si="27"/>
        <v>4678</v>
      </c>
      <c r="M100" s="16">
        <v>4672</v>
      </c>
      <c r="N100" s="16">
        <v>6</v>
      </c>
    </row>
    <row r="101" spans="2:14" ht="13.5" customHeight="1">
      <c r="B101" s="9" t="s">
        <v>70</v>
      </c>
      <c r="C101" s="16">
        <f t="shared" si="24"/>
        <v>2182</v>
      </c>
      <c r="D101" s="16">
        <v>2181</v>
      </c>
      <c r="E101" s="16">
        <v>1</v>
      </c>
      <c r="F101" s="16">
        <f t="shared" si="25"/>
        <v>9873</v>
      </c>
      <c r="G101" s="16">
        <v>9876</v>
      </c>
      <c r="H101" s="16">
        <v>-3</v>
      </c>
      <c r="I101" s="16">
        <f t="shared" si="26"/>
        <v>4775</v>
      </c>
      <c r="J101" s="16">
        <v>4778</v>
      </c>
      <c r="K101" s="16">
        <v>-3</v>
      </c>
      <c r="L101" s="16">
        <f t="shared" si="27"/>
        <v>5098</v>
      </c>
      <c r="M101" s="16">
        <v>5098</v>
      </c>
      <c r="N101" s="16">
        <v>0</v>
      </c>
    </row>
    <row r="102" spans="2:14" ht="13.5">
      <c r="B102" s="9" t="s">
        <v>71</v>
      </c>
      <c r="C102" s="16">
        <f t="shared" si="24"/>
        <v>7403</v>
      </c>
      <c r="D102" s="16">
        <v>7365</v>
      </c>
      <c r="E102" s="16">
        <v>38</v>
      </c>
      <c r="F102" s="16">
        <f t="shared" si="25"/>
        <v>28459</v>
      </c>
      <c r="G102" s="16">
        <v>28377</v>
      </c>
      <c r="H102" s="16">
        <v>82</v>
      </c>
      <c r="I102" s="16">
        <f t="shared" si="26"/>
        <v>14253</v>
      </c>
      <c r="J102" s="16">
        <v>14202</v>
      </c>
      <c r="K102" s="16">
        <v>51</v>
      </c>
      <c r="L102" s="16">
        <f t="shared" si="27"/>
        <v>14206</v>
      </c>
      <c r="M102" s="16">
        <v>14175</v>
      </c>
      <c r="N102" s="16">
        <v>31</v>
      </c>
    </row>
    <row r="103" spans="2:14" ht="13.5">
      <c r="B103" s="9" t="s">
        <v>143</v>
      </c>
      <c r="C103" s="16">
        <f t="shared" si="24"/>
        <v>4251</v>
      </c>
      <c r="D103" s="16">
        <v>4237</v>
      </c>
      <c r="E103" s="16">
        <v>14</v>
      </c>
      <c r="F103" s="16">
        <f t="shared" si="25"/>
        <v>17841</v>
      </c>
      <c r="G103" s="16">
        <v>17793</v>
      </c>
      <c r="H103" s="16">
        <v>48</v>
      </c>
      <c r="I103" s="16">
        <f t="shared" si="26"/>
        <v>8868</v>
      </c>
      <c r="J103" s="16">
        <v>8838</v>
      </c>
      <c r="K103" s="16">
        <v>30</v>
      </c>
      <c r="L103" s="16">
        <f t="shared" si="27"/>
        <v>8973</v>
      </c>
      <c r="M103" s="16">
        <v>8955</v>
      </c>
      <c r="N103" s="16">
        <v>18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137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114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2133</v>
      </c>
      <c r="D7" s="15">
        <f t="shared" si="0"/>
        <v>1572</v>
      </c>
      <c r="E7" s="15">
        <f t="shared" si="0"/>
        <v>561</v>
      </c>
      <c r="F7" s="15">
        <f t="shared" si="0"/>
        <v>5621</v>
      </c>
      <c r="G7" s="15">
        <f t="shared" si="0"/>
        <v>5492</v>
      </c>
      <c r="H7" s="15">
        <f t="shared" si="0"/>
        <v>129</v>
      </c>
      <c r="I7" s="15">
        <f t="shared" si="0"/>
        <v>2427</v>
      </c>
      <c r="J7" s="15">
        <f t="shared" si="0"/>
        <v>933</v>
      </c>
      <c r="K7" s="15">
        <f t="shared" si="0"/>
        <v>1494</v>
      </c>
      <c r="L7" s="15">
        <f t="shared" si="0"/>
        <v>1623</v>
      </c>
      <c r="M7" s="19"/>
      <c r="N7" s="19"/>
    </row>
    <row r="8" spans="2:14" ht="13.5">
      <c r="B8" s="6" t="s">
        <v>75</v>
      </c>
      <c r="C8" s="15">
        <f aca="true" t="shared" si="1" ref="C8:L8">SUM(C11:C21)</f>
        <v>1506</v>
      </c>
      <c r="D8" s="15">
        <f t="shared" si="1"/>
        <v>1190</v>
      </c>
      <c r="E8" s="15">
        <f t="shared" si="1"/>
        <v>316</v>
      </c>
      <c r="F8" s="15">
        <f t="shared" si="1"/>
        <v>3349</v>
      </c>
      <c r="G8" s="15">
        <f t="shared" si="1"/>
        <v>3467</v>
      </c>
      <c r="H8" s="15">
        <f t="shared" si="1"/>
        <v>-118</v>
      </c>
      <c r="I8" s="15">
        <f t="shared" si="1"/>
        <v>1618</v>
      </c>
      <c r="J8" s="15">
        <f t="shared" si="1"/>
        <v>549</v>
      </c>
      <c r="K8" s="15">
        <f t="shared" si="1"/>
        <v>1069</v>
      </c>
      <c r="L8" s="15">
        <f t="shared" si="1"/>
        <v>951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627</v>
      </c>
      <c r="D9" s="15">
        <f t="shared" si="2"/>
        <v>382</v>
      </c>
      <c r="E9" s="15">
        <f t="shared" si="2"/>
        <v>245</v>
      </c>
      <c r="F9" s="15">
        <f t="shared" si="2"/>
        <v>2272</v>
      </c>
      <c r="G9" s="15">
        <f t="shared" si="2"/>
        <v>2025</v>
      </c>
      <c r="H9" s="15">
        <f t="shared" si="2"/>
        <v>247</v>
      </c>
      <c r="I9" s="15">
        <f t="shared" si="2"/>
        <v>809</v>
      </c>
      <c r="J9" s="15">
        <f t="shared" si="2"/>
        <v>384</v>
      </c>
      <c r="K9" s="15">
        <f t="shared" si="2"/>
        <v>425</v>
      </c>
      <c r="L9" s="15">
        <f t="shared" si="2"/>
        <v>672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248</v>
      </c>
      <c r="D11" s="16">
        <v>230</v>
      </c>
      <c r="E11" s="16">
        <f aca="true" t="shared" si="3" ref="E11:E21">SUM(C11-D11)</f>
        <v>18</v>
      </c>
      <c r="F11" s="16">
        <v>790</v>
      </c>
      <c r="G11" s="16">
        <v>823</v>
      </c>
      <c r="H11" s="16">
        <f aca="true" t="shared" si="4" ref="H11:H21">SUM(F11-G11)</f>
        <v>-33</v>
      </c>
      <c r="I11" s="16">
        <v>375</v>
      </c>
      <c r="J11" s="16">
        <v>106</v>
      </c>
      <c r="K11" s="16">
        <f aca="true" t="shared" si="5" ref="K11:K21">SUM(I11-J11)</f>
        <v>269</v>
      </c>
      <c r="L11" s="16">
        <f aca="true" t="shared" si="6" ref="L11:L21">SUM(H11,K11)</f>
        <v>236</v>
      </c>
      <c r="M11" s="19"/>
      <c r="N11" s="19"/>
    </row>
    <row r="12" spans="2:14" ht="13.5">
      <c r="B12" s="9" t="s">
        <v>4</v>
      </c>
      <c r="C12" s="16">
        <v>434</v>
      </c>
      <c r="D12" s="16">
        <v>344</v>
      </c>
      <c r="E12" s="16">
        <f t="shared" si="3"/>
        <v>90</v>
      </c>
      <c r="F12" s="16">
        <v>790</v>
      </c>
      <c r="G12" s="16">
        <v>775</v>
      </c>
      <c r="H12" s="16">
        <f t="shared" si="4"/>
        <v>15</v>
      </c>
      <c r="I12" s="16">
        <v>316</v>
      </c>
      <c r="J12" s="16">
        <v>112</v>
      </c>
      <c r="K12" s="16">
        <f t="shared" si="5"/>
        <v>204</v>
      </c>
      <c r="L12" s="16">
        <f t="shared" si="6"/>
        <v>219</v>
      </c>
      <c r="M12" s="19"/>
      <c r="N12" s="19"/>
    </row>
    <row r="13" spans="2:14" ht="13.5">
      <c r="B13" s="9" t="s">
        <v>5</v>
      </c>
      <c r="C13" s="16">
        <v>168</v>
      </c>
      <c r="D13" s="16">
        <v>99</v>
      </c>
      <c r="E13" s="16">
        <f t="shared" si="3"/>
        <v>69</v>
      </c>
      <c r="F13" s="16">
        <v>313</v>
      </c>
      <c r="G13" s="16">
        <v>374</v>
      </c>
      <c r="H13" s="16">
        <f t="shared" si="4"/>
        <v>-61</v>
      </c>
      <c r="I13" s="16">
        <v>167</v>
      </c>
      <c r="J13" s="16">
        <v>66</v>
      </c>
      <c r="K13" s="16">
        <f t="shared" si="5"/>
        <v>101</v>
      </c>
      <c r="L13" s="16">
        <f t="shared" si="6"/>
        <v>40</v>
      </c>
      <c r="M13" s="19"/>
      <c r="N13" s="19"/>
    </row>
    <row r="14" spans="2:14" ht="13.5">
      <c r="B14" s="9" t="s">
        <v>6</v>
      </c>
      <c r="C14" s="16">
        <v>133</v>
      </c>
      <c r="D14" s="16">
        <v>84</v>
      </c>
      <c r="E14" s="16">
        <f t="shared" si="3"/>
        <v>49</v>
      </c>
      <c r="F14" s="16">
        <v>298</v>
      </c>
      <c r="G14" s="16">
        <v>271</v>
      </c>
      <c r="H14" s="16">
        <f t="shared" si="4"/>
        <v>27</v>
      </c>
      <c r="I14" s="16">
        <v>149</v>
      </c>
      <c r="J14" s="16">
        <v>59</v>
      </c>
      <c r="K14" s="16">
        <f t="shared" si="5"/>
        <v>90</v>
      </c>
      <c r="L14" s="16">
        <f t="shared" si="6"/>
        <v>117</v>
      </c>
      <c r="M14" s="19"/>
      <c r="N14" s="19"/>
    </row>
    <row r="15" spans="2:14" ht="13.5">
      <c r="B15" s="9" t="s">
        <v>7</v>
      </c>
      <c r="C15" s="16">
        <v>219</v>
      </c>
      <c r="D15" s="16">
        <v>192</v>
      </c>
      <c r="E15" s="16">
        <f t="shared" si="3"/>
        <v>27</v>
      </c>
      <c r="F15" s="16">
        <v>298</v>
      </c>
      <c r="G15" s="16">
        <v>327</v>
      </c>
      <c r="H15" s="16">
        <f t="shared" si="4"/>
        <v>-29</v>
      </c>
      <c r="I15" s="16">
        <v>198</v>
      </c>
      <c r="J15" s="16">
        <v>57</v>
      </c>
      <c r="K15" s="16">
        <f t="shared" si="5"/>
        <v>141</v>
      </c>
      <c r="L15" s="16">
        <f t="shared" si="6"/>
        <v>112</v>
      </c>
      <c r="M15" s="19"/>
      <c r="N15" s="19"/>
    </row>
    <row r="16" spans="2:14" ht="13.5">
      <c r="B16" s="9" t="s">
        <v>8</v>
      </c>
      <c r="C16" s="16">
        <v>45</v>
      </c>
      <c r="D16" s="16">
        <v>50</v>
      </c>
      <c r="E16" s="16">
        <f t="shared" si="3"/>
        <v>-5</v>
      </c>
      <c r="F16" s="16">
        <v>157</v>
      </c>
      <c r="G16" s="16">
        <v>193</v>
      </c>
      <c r="H16" s="16">
        <f t="shared" si="4"/>
        <v>-36</v>
      </c>
      <c r="I16" s="16">
        <v>64</v>
      </c>
      <c r="J16" s="16">
        <v>26</v>
      </c>
      <c r="K16" s="16">
        <f t="shared" si="5"/>
        <v>38</v>
      </c>
      <c r="L16" s="16">
        <f t="shared" si="6"/>
        <v>2</v>
      </c>
      <c r="M16" s="19"/>
      <c r="N16" s="19"/>
    </row>
    <row r="17" spans="2:14" ht="13.5">
      <c r="B17" s="9" t="s">
        <v>9</v>
      </c>
      <c r="C17" s="16">
        <v>81</v>
      </c>
      <c r="D17" s="16">
        <v>64</v>
      </c>
      <c r="E17" s="16">
        <f t="shared" si="3"/>
        <v>17</v>
      </c>
      <c r="F17" s="16">
        <v>193</v>
      </c>
      <c r="G17" s="16">
        <v>183</v>
      </c>
      <c r="H17" s="16">
        <f t="shared" si="4"/>
        <v>10</v>
      </c>
      <c r="I17" s="16">
        <v>100</v>
      </c>
      <c r="J17" s="16">
        <v>31</v>
      </c>
      <c r="K17" s="16">
        <f t="shared" si="5"/>
        <v>69</v>
      </c>
      <c r="L17" s="16">
        <f t="shared" si="6"/>
        <v>79</v>
      </c>
      <c r="M17" s="19"/>
      <c r="N17" s="19"/>
    </row>
    <row r="18" spans="2:14" ht="13.5">
      <c r="B18" s="9" t="s">
        <v>10</v>
      </c>
      <c r="C18" s="16">
        <v>41</v>
      </c>
      <c r="D18" s="16">
        <v>48</v>
      </c>
      <c r="E18" s="16">
        <f t="shared" si="3"/>
        <v>-7</v>
      </c>
      <c r="F18" s="16">
        <v>128</v>
      </c>
      <c r="G18" s="16">
        <v>181</v>
      </c>
      <c r="H18" s="16">
        <f t="shared" si="4"/>
        <v>-53</v>
      </c>
      <c r="I18" s="16">
        <v>55</v>
      </c>
      <c r="J18" s="16">
        <v>18</v>
      </c>
      <c r="K18" s="16">
        <f t="shared" si="5"/>
        <v>37</v>
      </c>
      <c r="L18" s="16">
        <f t="shared" si="6"/>
        <v>-16</v>
      </c>
      <c r="M18" s="19"/>
      <c r="N18" s="19"/>
    </row>
    <row r="19" spans="2:14" ht="13.5">
      <c r="B19" s="9" t="s">
        <v>11</v>
      </c>
      <c r="C19" s="16">
        <v>67</v>
      </c>
      <c r="D19" s="16">
        <v>27</v>
      </c>
      <c r="E19" s="16">
        <f t="shared" si="3"/>
        <v>40</v>
      </c>
      <c r="F19" s="16">
        <v>187</v>
      </c>
      <c r="G19" s="16">
        <v>128</v>
      </c>
      <c r="H19" s="16">
        <f t="shared" si="4"/>
        <v>59</v>
      </c>
      <c r="I19" s="16">
        <v>79</v>
      </c>
      <c r="J19" s="16">
        <v>29</v>
      </c>
      <c r="K19" s="16">
        <f t="shared" si="5"/>
        <v>50</v>
      </c>
      <c r="L19" s="16">
        <f t="shared" si="6"/>
        <v>109</v>
      </c>
      <c r="M19" s="19"/>
      <c r="N19" s="19"/>
    </row>
    <row r="20" spans="2:14" ht="13.5">
      <c r="B20" s="9" t="s">
        <v>12</v>
      </c>
      <c r="C20" s="16">
        <v>36</v>
      </c>
      <c r="D20" s="16">
        <v>32</v>
      </c>
      <c r="E20" s="16">
        <f t="shared" si="3"/>
        <v>4</v>
      </c>
      <c r="F20" s="16">
        <v>88</v>
      </c>
      <c r="G20" s="16">
        <v>110</v>
      </c>
      <c r="H20" s="16">
        <f t="shared" si="4"/>
        <v>-22</v>
      </c>
      <c r="I20" s="16">
        <v>55</v>
      </c>
      <c r="J20" s="16">
        <v>23</v>
      </c>
      <c r="K20" s="16">
        <f t="shared" si="5"/>
        <v>32</v>
      </c>
      <c r="L20" s="16">
        <f t="shared" si="6"/>
        <v>10</v>
      </c>
      <c r="M20" s="19"/>
      <c r="N20" s="19"/>
    </row>
    <row r="21" spans="2:14" ht="13.5">
      <c r="B21" s="9" t="s">
        <v>86</v>
      </c>
      <c r="C21" s="16">
        <v>34</v>
      </c>
      <c r="D21" s="16">
        <v>20</v>
      </c>
      <c r="E21" s="16">
        <f t="shared" si="3"/>
        <v>14</v>
      </c>
      <c r="F21" s="16">
        <v>107</v>
      </c>
      <c r="G21" s="16">
        <v>102</v>
      </c>
      <c r="H21" s="16">
        <f t="shared" si="4"/>
        <v>5</v>
      </c>
      <c r="I21" s="16">
        <v>60</v>
      </c>
      <c r="J21" s="16">
        <v>22</v>
      </c>
      <c r="K21" s="16">
        <f t="shared" si="5"/>
        <v>38</v>
      </c>
      <c r="L21" s="16">
        <f t="shared" si="6"/>
        <v>43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63</v>
      </c>
      <c r="D23" s="16">
        <f>SUM(D24:D32)</f>
        <v>27</v>
      </c>
      <c r="E23" s="16">
        <f aca="true" t="shared" si="7" ref="E23:E32">SUM(C23-D23)</f>
        <v>36</v>
      </c>
      <c r="F23" s="16">
        <f>SUM(F24:F32)</f>
        <v>289</v>
      </c>
      <c r="G23" s="16">
        <f>SUM(G24:G32)</f>
        <v>241</v>
      </c>
      <c r="H23" s="16">
        <f aca="true" t="shared" si="8" ref="H23:H32">SUM(F23-G23)</f>
        <v>48</v>
      </c>
      <c r="I23" s="16">
        <f>SUM(I24:I32)</f>
        <v>104</v>
      </c>
      <c r="J23" s="16">
        <f>SUM(J24:J32)</f>
        <v>40</v>
      </c>
      <c r="K23" s="16">
        <f aca="true" t="shared" si="9" ref="K23:K32">SUM(I23-J23)</f>
        <v>64</v>
      </c>
      <c r="L23" s="16">
        <f aca="true" t="shared" si="10" ref="L23:L32">SUM(H23,K23)</f>
        <v>112</v>
      </c>
      <c r="M23" s="19"/>
      <c r="N23" s="19"/>
    </row>
    <row r="24" spans="2:14" ht="13.5">
      <c r="B24" s="9" t="s">
        <v>14</v>
      </c>
      <c r="C24" s="16">
        <v>6</v>
      </c>
      <c r="D24" s="16">
        <v>1</v>
      </c>
      <c r="E24" s="16">
        <f t="shared" si="7"/>
        <v>5</v>
      </c>
      <c r="F24" s="16">
        <v>30</v>
      </c>
      <c r="G24" s="16">
        <v>27</v>
      </c>
      <c r="H24" s="16">
        <f t="shared" si="8"/>
        <v>3</v>
      </c>
      <c r="I24" s="16">
        <v>7</v>
      </c>
      <c r="J24" s="16">
        <v>4</v>
      </c>
      <c r="K24" s="16">
        <f t="shared" si="9"/>
        <v>3</v>
      </c>
      <c r="L24" s="16">
        <f t="shared" si="10"/>
        <v>6</v>
      </c>
      <c r="M24" s="19"/>
      <c r="N24" s="19"/>
    </row>
    <row r="25" spans="2:14" ht="13.5">
      <c r="B25" s="9" t="s">
        <v>15</v>
      </c>
      <c r="C25" s="16">
        <v>10</v>
      </c>
      <c r="D25" s="16">
        <v>2</v>
      </c>
      <c r="E25" s="16">
        <f t="shared" si="7"/>
        <v>8</v>
      </c>
      <c r="F25" s="16">
        <v>61</v>
      </c>
      <c r="G25" s="16">
        <v>27</v>
      </c>
      <c r="H25" s="16">
        <f t="shared" si="8"/>
        <v>34</v>
      </c>
      <c r="I25" s="16">
        <v>15</v>
      </c>
      <c r="J25" s="16">
        <v>6</v>
      </c>
      <c r="K25" s="16">
        <f t="shared" si="9"/>
        <v>9</v>
      </c>
      <c r="L25" s="16">
        <f t="shared" si="10"/>
        <v>43</v>
      </c>
      <c r="M25" s="19"/>
      <c r="N25" s="19"/>
    </row>
    <row r="26" spans="2:14" ht="12.75" customHeight="1">
      <c r="B26" s="9" t="s">
        <v>16</v>
      </c>
      <c r="C26" s="16">
        <v>18</v>
      </c>
      <c r="D26" s="16">
        <v>3</v>
      </c>
      <c r="E26" s="16">
        <f t="shared" si="7"/>
        <v>15</v>
      </c>
      <c r="F26" s="16">
        <v>67</v>
      </c>
      <c r="G26" s="16">
        <v>41</v>
      </c>
      <c r="H26" s="16">
        <f t="shared" si="8"/>
        <v>26</v>
      </c>
      <c r="I26" s="16">
        <v>29</v>
      </c>
      <c r="J26" s="16">
        <v>5</v>
      </c>
      <c r="K26" s="16">
        <f t="shared" si="9"/>
        <v>24</v>
      </c>
      <c r="L26" s="16">
        <f t="shared" si="10"/>
        <v>50</v>
      </c>
      <c r="M26" s="19"/>
      <c r="N26" s="19"/>
    </row>
    <row r="27" spans="2:14" ht="13.5">
      <c r="B27" s="9" t="s">
        <v>17</v>
      </c>
      <c r="C27" s="16">
        <v>7</v>
      </c>
      <c r="D27" s="16">
        <v>7</v>
      </c>
      <c r="E27" s="16">
        <f t="shared" si="7"/>
        <v>0</v>
      </c>
      <c r="F27" s="16">
        <v>33</v>
      </c>
      <c r="G27" s="16">
        <v>37</v>
      </c>
      <c r="H27" s="16">
        <f t="shared" si="8"/>
        <v>-4</v>
      </c>
      <c r="I27" s="16">
        <v>14</v>
      </c>
      <c r="J27" s="16">
        <v>10</v>
      </c>
      <c r="K27" s="16">
        <f t="shared" si="9"/>
        <v>4</v>
      </c>
      <c r="L27" s="16">
        <f t="shared" si="10"/>
        <v>0</v>
      </c>
      <c r="M27" s="19"/>
      <c r="N27" s="19"/>
    </row>
    <row r="28" spans="2:14" ht="13.5">
      <c r="B28" s="9" t="s">
        <v>18</v>
      </c>
      <c r="C28" s="16">
        <v>1</v>
      </c>
      <c r="D28" s="16">
        <v>0</v>
      </c>
      <c r="E28" s="16">
        <f t="shared" si="7"/>
        <v>1</v>
      </c>
      <c r="F28" s="16">
        <v>12</v>
      </c>
      <c r="G28" s="16">
        <v>26</v>
      </c>
      <c r="H28" s="16">
        <f t="shared" si="8"/>
        <v>-14</v>
      </c>
      <c r="I28" s="16">
        <v>12</v>
      </c>
      <c r="J28" s="16">
        <v>1</v>
      </c>
      <c r="K28" s="16">
        <f t="shared" si="9"/>
        <v>11</v>
      </c>
      <c r="L28" s="16">
        <f t="shared" si="10"/>
        <v>-3</v>
      </c>
      <c r="M28" s="19"/>
      <c r="N28" s="19"/>
    </row>
    <row r="29" spans="2:14" ht="13.5">
      <c r="B29" s="9" t="s">
        <v>19</v>
      </c>
      <c r="C29" s="16">
        <v>8</v>
      </c>
      <c r="D29" s="16">
        <v>3</v>
      </c>
      <c r="E29" s="16">
        <f t="shared" si="7"/>
        <v>5</v>
      </c>
      <c r="F29" s="16">
        <v>36</v>
      </c>
      <c r="G29" s="16">
        <v>19</v>
      </c>
      <c r="H29" s="16">
        <f t="shared" si="8"/>
        <v>17</v>
      </c>
      <c r="I29" s="16">
        <v>10</v>
      </c>
      <c r="J29" s="16">
        <v>5</v>
      </c>
      <c r="K29" s="16">
        <f t="shared" si="9"/>
        <v>5</v>
      </c>
      <c r="L29" s="16">
        <f t="shared" si="10"/>
        <v>22</v>
      </c>
      <c r="M29" s="19"/>
      <c r="N29" s="19"/>
    </row>
    <row r="30" spans="2:14" ht="12.75" customHeight="1">
      <c r="B30" s="9" t="s">
        <v>20</v>
      </c>
      <c r="C30" s="16">
        <v>12</v>
      </c>
      <c r="D30" s="16">
        <v>3</v>
      </c>
      <c r="E30" s="16">
        <f t="shared" si="7"/>
        <v>9</v>
      </c>
      <c r="F30" s="16">
        <v>32</v>
      </c>
      <c r="G30" s="16">
        <v>24</v>
      </c>
      <c r="H30" s="16">
        <f t="shared" si="8"/>
        <v>8</v>
      </c>
      <c r="I30" s="16">
        <v>9</v>
      </c>
      <c r="J30" s="16">
        <v>5</v>
      </c>
      <c r="K30" s="16">
        <f t="shared" si="9"/>
        <v>4</v>
      </c>
      <c r="L30" s="16">
        <f t="shared" si="10"/>
        <v>12</v>
      </c>
      <c r="M30" s="19"/>
      <c r="N30" s="19"/>
    </row>
    <row r="31" spans="2:14" ht="13.5" customHeight="1">
      <c r="B31" s="9" t="s">
        <v>21</v>
      </c>
      <c r="C31" s="16">
        <v>0</v>
      </c>
      <c r="D31" s="16">
        <v>0</v>
      </c>
      <c r="E31" s="16">
        <f t="shared" si="7"/>
        <v>0</v>
      </c>
      <c r="F31" s="16">
        <v>8</v>
      </c>
      <c r="G31" s="16">
        <v>3</v>
      </c>
      <c r="H31" s="16">
        <f t="shared" si="8"/>
        <v>5</v>
      </c>
      <c r="I31" s="16">
        <v>2</v>
      </c>
      <c r="J31" s="16">
        <v>0</v>
      </c>
      <c r="K31" s="16">
        <f t="shared" si="9"/>
        <v>2</v>
      </c>
      <c r="L31" s="16">
        <f t="shared" si="10"/>
        <v>7</v>
      </c>
      <c r="M31" s="19"/>
      <c r="N31" s="19"/>
    </row>
    <row r="32" spans="2:14" ht="13.5">
      <c r="B32" s="9" t="s">
        <v>82</v>
      </c>
      <c r="C32" s="16">
        <v>1</v>
      </c>
      <c r="D32" s="16">
        <v>8</v>
      </c>
      <c r="E32" s="16">
        <f t="shared" si="7"/>
        <v>-7</v>
      </c>
      <c r="F32" s="16">
        <v>10</v>
      </c>
      <c r="G32" s="16">
        <v>37</v>
      </c>
      <c r="H32" s="16">
        <f t="shared" si="8"/>
        <v>-27</v>
      </c>
      <c r="I32" s="16">
        <v>6</v>
      </c>
      <c r="J32" s="16">
        <v>4</v>
      </c>
      <c r="K32" s="16">
        <f t="shared" si="9"/>
        <v>2</v>
      </c>
      <c r="L32" s="16">
        <f t="shared" si="10"/>
        <v>-25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73</v>
      </c>
      <c r="D34" s="16">
        <f>SUM(D35:D38)</f>
        <v>26</v>
      </c>
      <c r="E34" s="16">
        <f>SUM(C34-D34)</f>
        <v>47</v>
      </c>
      <c r="F34" s="16">
        <f>SUM(F35:F38)</f>
        <v>276</v>
      </c>
      <c r="G34" s="16">
        <f>SUM(G35:G38)</f>
        <v>159</v>
      </c>
      <c r="H34" s="16">
        <f>SUM(F34-G34)</f>
        <v>117</v>
      </c>
      <c r="I34" s="16">
        <f>SUM(I35:I38)</f>
        <v>89</v>
      </c>
      <c r="J34" s="16">
        <f>SUM(J35:J38)</f>
        <v>37</v>
      </c>
      <c r="K34" s="16">
        <f>SUM(I34-J34)</f>
        <v>52</v>
      </c>
      <c r="L34" s="16">
        <f>SUM(H34,K34)</f>
        <v>169</v>
      </c>
      <c r="M34" s="19"/>
      <c r="N34" s="19"/>
    </row>
    <row r="35" spans="2:14" ht="13.5">
      <c r="B35" s="9" t="s">
        <v>23</v>
      </c>
      <c r="C35" s="16">
        <v>16</v>
      </c>
      <c r="D35" s="16">
        <v>7</v>
      </c>
      <c r="E35" s="16">
        <f>SUM(C35-D35)</f>
        <v>9</v>
      </c>
      <c r="F35" s="16">
        <v>64</v>
      </c>
      <c r="G35" s="16">
        <v>53</v>
      </c>
      <c r="H35" s="16">
        <f>SUM(F35-G35)</f>
        <v>11</v>
      </c>
      <c r="I35" s="16">
        <v>21</v>
      </c>
      <c r="J35" s="16">
        <v>15</v>
      </c>
      <c r="K35" s="16">
        <f>SUM(I35-J35)</f>
        <v>6</v>
      </c>
      <c r="L35" s="16">
        <f>SUM(H35,K35)</f>
        <v>17</v>
      </c>
      <c r="M35" s="19"/>
      <c r="N35" s="19"/>
    </row>
    <row r="36" spans="2:14" ht="13.5">
      <c r="B36" s="9" t="s">
        <v>24</v>
      </c>
      <c r="C36" s="16">
        <v>3</v>
      </c>
      <c r="D36" s="16">
        <v>3</v>
      </c>
      <c r="E36" s="16">
        <f>SUM(C36-D36)</f>
        <v>0</v>
      </c>
      <c r="F36" s="16">
        <v>13</v>
      </c>
      <c r="G36" s="16">
        <v>6</v>
      </c>
      <c r="H36" s="16">
        <f>SUM(F36-G36)</f>
        <v>7</v>
      </c>
      <c r="I36" s="16">
        <v>9</v>
      </c>
      <c r="J36" s="16">
        <v>4</v>
      </c>
      <c r="K36" s="16">
        <f>SUM(I36-J36)</f>
        <v>5</v>
      </c>
      <c r="L36" s="16">
        <f>SUM(H36,K36)</f>
        <v>12</v>
      </c>
      <c r="M36" s="19"/>
      <c r="N36" s="19"/>
    </row>
    <row r="37" spans="2:14" ht="13.5">
      <c r="B37" s="9" t="s">
        <v>25</v>
      </c>
      <c r="C37" s="16">
        <v>9</v>
      </c>
      <c r="D37" s="16">
        <v>2</v>
      </c>
      <c r="E37" s="16">
        <f>SUM(C37-D37)</f>
        <v>7</v>
      </c>
      <c r="F37" s="16">
        <v>63</v>
      </c>
      <c r="G37" s="16">
        <v>43</v>
      </c>
      <c r="H37" s="16">
        <f>SUM(F37-G37)</f>
        <v>20</v>
      </c>
      <c r="I37" s="16">
        <v>19</v>
      </c>
      <c r="J37" s="16">
        <v>10</v>
      </c>
      <c r="K37" s="16">
        <f>SUM(I37-J37)</f>
        <v>9</v>
      </c>
      <c r="L37" s="16">
        <f>SUM(H37,K37)</f>
        <v>29</v>
      </c>
      <c r="M37" s="19"/>
      <c r="N37" s="19"/>
    </row>
    <row r="38" spans="2:14" ht="13.5">
      <c r="B38" s="9" t="s">
        <v>26</v>
      </c>
      <c r="C38" s="16">
        <v>45</v>
      </c>
      <c r="D38" s="16">
        <v>14</v>
      </c>
      <c r="E38" s="16">
        <f>SUM(C38-D38)</f>
        <v>31</v>
      </c>
      <c r="F38" s="16">
        <v>136</v>
      </c>
      <c r="G38" s="16">
        <v>57</v>
      </c>
      <c r="H38" s="16">
        <f>SUM(F38-G38)</f>
        <v>79</v>
      </c>
      <c r="I38" s="16">
        <v>40</v>
      </c>
      <c r="J38" s="16">
        <v>8</v>
      </c>
      <c r="K38" s="16">
        <f>SUM(I38-J38)</f>
        <v>32</v>
      </c>
      <c r="L38" s="16">
        <f>SUM(H38,K38)</f>
        <v>111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35</v>
      </c>
      <c r="D40" s="16">
        <f>SUM(D41:D45)</f>
        <v>18</v>
      </c>
      <c r="E40" s="16">
        <f aca="true" t="shared" si="11" ref="E40:E45">SUM(C40-D40)</f>
        <v>17</v>
      </c>
      <c r="F40" s="16">
        <f>SUM(F41:F45)</f>
        <v>155</v>
      </c>
      <c r="G40" s="16">
        <f>SUM(G41:G45)</f>
        <v>134</v>
      </c>
      <c r="H40" s="16">
        <f aca="true" t="shared" si="12" ref="H40:H45">SUM(F40-G40)</f>
        <v>21</v>
      </c>
      <c r="I40" s="16">
        <f>SUM(I41:I45)</f>
        <v>41</v>
      </c>
      <c r="J40" s="16">
        <f>SUM(J41:J45)</f>
        <v>24</v>
      </c>
      <c r="K40" s="16">
        <f aca="true" t="shared" si="13" ref="K40:K45">SUM(I40-J40)</f>
        <v>17</v>
      </c>
      <c r="L40" s="16">
        <f aca="true" t="shared" si="14" ref="L40:L45">SUM(H40,K40)</f>
        <v>38</v>
      </c>
      <c r="M40" s="19"/>
      <c r="N40" s="19"/>
    </row>
    <row r="41" spans="2:14" ht="13.5">
      <c r="B41" s="9" t="s">
        <v>77</v>
      </c>
      <c r="C41" s="16">
        <v>5</v>
      </c>
      <c r="D41" s="16">
        <v>0</v>
      </c>
      <c r="E41" s="16">
        <f t="shared" si="11"/>
        <v>5</v>
      </c>
      <c r="F41" s="16">
        <v>39</v>
      </c>
      <c r="G41" s="16">
        <v>33</v>
      </c>
      <c r="H41" s="16">
        <f t="shared" si="12"/>
        <v>6</v>
      </c>
      <c r="I41" s="16">
        <v>14</v>
      </c>
      <c r="J41" s="16">
        <v>6</v>
      </c>
      <c r="K41" s="16">
        <f t="shared" si="13"/>
        <v>8</v>
      </c>
      <c r="L41" s="16">
        <f t="shared" si="14"/>
        <v>14</v>
      </c>
      <c r="M41" s="19"/>
      <c r="N41" s="19"/>
    </row>
    <row r="42" spans="2:14" ht="13.5" customHeight="1">
      <c r="B42" s="9" t="s">
        <v>28</v>
      </c>
      <c r="C42" s="16">
        <v>0</v>
      </c>
      <c r="D42" s="16">
        <v>1</v>
      </c>
      <c r="E42" s="16">
        <f t="shared" si="11"/>
        <v>-1</v>
      </c>
      <c r="F42" s="16">
        <v>2</v>
      </c>
      <c r="G42" s="16">
        <v>7</v>
      </c>
      <c r="H42" s="16">
        <f t="shared" si="12"/>
        <v>-5</v>
      </c>
      <c r="I42" s="16">
        <v>0</v>
      </c>
      <c r="J42" s="16">
        <v>3</v>
      </c>
      <c r="K42" s="16">
        <f t="shared" si="13"/>
        <v>-3</v>
      </c>
      <c r="L42" s="16">
        <f t="shared" si="14"/>
        <v>-8</v>
      </c>
      <c r="M42" s="19"/>
      <c r="N42" s="19"/>
    </row>
    <row r="43" spans="2:14" ht="13.5" customHeight="1">
      <c r="B43" s="9" t="s">
        <v>29</v>
      </c>
      <c r="C43" s="16">
        <v>6</v>
      </c>
      <c r="D43" s="16">
        <v>6</v>
      </c>
      <c r="E43" s="16">
        <f t="shared" si="11"/>
        <v>0</v>
      </c>
      <c r="F43" s="16">
        <v>24</v>
      </c>
      <c r="G43" s="16">
        <v>32</v>
      </c>
      <c r="H43" s="16">
        <f t="shared" si="12"/>
        <v>-8</v>
      </c>
      <c r="I43" s="16">
        <v>8</v>
      </c>
      <c r="J43" s="16">
        <v>2</v>
      </c>
      <c r="K43" s="16">
        <f t="shared" si="13"/>
        <v>6</v>
      </c>
      <c r="L43" s="16">
        <f t="shared" si="14"/>
        <v>-2</v>
      </c>
      <c r="M43" s="19"/>
      <c r="N43" s="19"/>
    </row>
    <row r="44" spans="2:14" ht="13.5">
      <c r="B44" s="9" t="s">
        <v>87</v>
      </c>
      <c r="C44" s="16">
        <v>10</v>
      </c>
      <c r="D44" s="16">
        <v>6</v>
      </c>
      <c r="E44" s="16">
        <f t="shared" si="11"/>
        <v>4</v>
      </c>
      <c r="F44" s="16">
        <v>41</v>
      </c>
      <c r="G44" s="16">
        <v>43</v>
      </c>
      <c r="H44" s="16">
        <f t="shared" si="12"/>
        <v>-2</v>
      </c>
      <c r="I44" s="16">
        <v>10</v>
      </c>
      <c r="J44" s="16">
        <v>6</v>
      </c>
      <c r="K44" s="16">
        <f t="shared" si="13"/>
        <v>4</v>
      </c>
      <c r="L44" s="16">
        <f t="shared" si="14"/>
        <v>2</v>
      </c>
      <c r="M44" s="19"/>
      <c r="N44" s="19"/>
    </row>
    <row r="45" spans="2:14" ht="13.5">
      <c r="B45" s="9" t="s">
        <v>30</v>
      </c>
      <c r="C45" s="16">
        <v>14</v>
      </c>
      <c r="D45" s="16">
        <v>5</v>
      </c>
      <c r="E45" s="16">
        <f t="shared" si="11"/>
        <v>9</v>
      </c>
      <c r="F45" s="16">
        <v>49</v>
      </c>
      <c r="G45" s="16">
        <v>19</v>
      </c>
      <c r="H45" s="16">
        <f t="shared" si="12"/>
        <v>30</v>
      </c>
      <c r="I45" s="16">
        <v>9</v>
      </c>
      <c r="J45" s="16">
        <v>7</v>
      </c>
      <c r="K45" s="16">
        <f t="shared" si="13"/>
        <v>2</v>
      </c>
      <c r="L45" s="16">
        <f t="shared" si="14"/>
        <v>32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38</v>
      </c>
      <c r="D47" s="16">
        <f>SUM(D48:D53)</f>
        <v>58</v>
      </c>
      <c r="E47" s="16">
        <f aca="true" t="shared" si="15" ref="E47:E53">SUM(C47-D47)</f>
        <v>-20</v>
      </c>
      <c r="F47" s="16">
        <f>SUM(F48:F53)</f>
        <v>135</v>
      </c>
      <c r="G47" s="16">
        <f>SUM(G48:G53)</f>
        <v>214</v>
      </c>
      <c r="H47" s="16">
        <f aca="true" t="shared" si="16" ref="H47:H53">SUM(F47-G47)</f>
        <v>-79</v>
      </c>
      <c r="I47" s="16">
        <f>SUM(I48:I53)</f>
        <v>52</v>
      </c>
      <c r="J47" s="16">
        <f>SUM(J48:J53)</f>
        <v>27</v>
      </c>
      <c r="K47" s="16">
        <f aca="true" t="shared" si="17" ref="K47:K53">SUM(I47-J47)</f>
        <v>25</v>
      </c>
      <c r="L47" s="16">
        <f aca="true" t="shared" si="18" ref="L47:L53">SUM(H47,K47)</f>
        <v>-54</v>
      </c>
      <c r="M47" s="19"/>
      <c r="N47" s="19"/>
    </row>
    <row r="48" spans="2:14" ht="13.5">
      <c r="B48" s="9" t="s">
        <v>32</v>
      </c>
      <c r="C48" s="16">
        <v>20</v>
      </c>
      <c r="D48" s="16">
        <v>37</v>
      </c>
      <c r="E48" s="16">
        <f t="shared" si="15"/>
        <v>-17</v>
      </c>
      <c r="F48" s="16">
        <v>53</v>
      </c>
      <c r="G48" s="16">
        <v>101</v>
      </c>
      <c r="H48" s="16">
        <f t="shared" si="16"/>
        <v>-48</v>
      </c>
      <c r="I48" s="16">
        <v>14</v>
      </c>
      <c r="J48" s="16">
        <v>8</v>
      </c>
      <c r="K48" s="16">
        <f t="shared" si="17"/>
        <v>6</v>
      </c>
      <c r="L48" s="16">
        <f t="shared" si="18"/>
        <v>-42</v>
      </c>
      <c r="M48" s="19"/>
      <c r="N48" s="19"/>
    </row>
    <row r="49" spans="2:14" ht="13.5">
      <c r="B49" s="9" t="s">
        <v>33</v>
      </c>
      <c r="C49" s="16">
        <v>2</v>
      </c>
      <c r="D49" s="16">
        <v>9</v>
      </c>
      <c r="E49" s="16">
        <f t="shared" si="15"/>
        <v>-7</v>
      </c>
      <c r="F49" s="16">
        <v>17</v>
      </c>
      <c r="G49" s="16">
        <v>37</v>
      </c>
      <c r="H49" s="16">
        <f t="shared" si="16"/>
        <v>-20</v>
      </c>
      <c r="I49" s="16">
        <v>11</v>
      </c>
      <c r="J49" s="16">
        <v>8</v>
      </c>
      <c r="K49" s="16">
        <f t="shared" si="17"/>
        <v>3</v>
      </c>
      <c r="L49" s="16">
        <f t="shared" si="18"/>
        <v>-17</v>
      </c>
      <c r="M49" s="19"/>
      <c r="N49" s="19"/>
    </row>
    <row r="50" spans="2:14" ht="13.5">
      <c r="B50" s="9" t="s">
        <v>34</v>
      </c>
      <c r="C50" s="16">
        <v>15</v>
      </c>
      <c r="D50" s="16">
        <v>10</v>
      </c>
      <c r="E50" s="16">
        <f t="shared" si="15"/>
        <v>5</v>
      </c>
      <c r="F50" s="16">
        <v>44</v>
      </c>
      <c r="G50" s="16">
        <v>64</v>
      </c>
      <c r="H50" s="16">
        <f t="shared" si="16"/>
        <v>-20</v>
      </c>
      <c r="I50" s="16">
        <v>23</v>
      </c>
      <c r="J50" s="16">
        <v>8</v>
      </c>
      <c r="K50" s="16">
        <f t="shared" si="17"/>
        <v>15</v>
      </c>
      <c r="L50" s="16">
        <f t="shared" si="18"/>
        <v>-5</v>
      </c>
      <c r="M50" s="19"/>
      <c r="N50" s="19"/>
    </row>
    <row r="51" spans="2:14" ht="13.5">
      <c r="B51" s="9" t="s">
        <v>35</v>
      </c>
      <c r="C51" s="16">
        <v>1</v>
      </c>
      <c r="D51" s="16">
        <v>2</v>
      </c>
      <c r="E51" s="16">
        <f t="shared" si="15"/>
        <v>-1</v>
      </c>
      <c r="F51" s="16">
        <v>12</v>
      </c>
      <c r="G51" s="16">
        <v>4</v>
      </c>
      <c r="H51" s="16">
        <f t="shared" si="16"/>
        <v>8</v>
      </c>
      <c r="I51" s="16">
        <v>1</v>
      </c>
      <c r="J51" s="16">
        <v>1</v>
      </c>
      <c r="K51" s="16">
        <f t="shared" si="17"/>
        <v>0</v>
      </c>
      <c r="L51" s="16">
        <f t="shared" si="18"/>
        <v>8</v>
      </c>
      <c r="M51" s="19"/>
      <c r="N51" s="19"/>
    </row>
    <row r="52" spans="2:14" ht="13.5">
      <c r="B52" s="9" t="s">
        <v>36</v>
      </c>
      <c r="C52" s="16">
        <v>0</v>
      </c>
      <c r="D52" s="16">
        <v>0</v>
      </c>
      <c r="E52" s="16">
        <f t="shared" si="15"/>
        <v>0</v>
      </c>
      <c r="F52" s="16">
        <v>2</v>
      </c>
      <c r="G52" s="16">
        <v>6</v>
      </c>
      <c r="H52" s="16">
        <f t="shared" si="16"/>
        <v>-4</v>
      </c>
      <c r="I52" s="16">
        <v>1</v>
      </c>
      <c r="J52" s="16">
        <v>1</v>
      </c>
      <c r="K52" s="16">
        <f t="shared" si="17"/>
        <v>0</v>
      </c>
      <c r="L52" s="16">
        <f t="shared" si="18"/>
        <v>-4</v>
      </c>
      <c r="M52" s="19"/>
      <c r="N52" s="19"/>
    </row>
    <row r="53" spans="2:14" ht="13.5">
      <c r="B53" s="9" t="s">
        <v>37</v>
      </c>
      <c r="C53" s="16">
        <v>0</v>
      </c>
      <c r="D53" s="16">
        <v>0</v>
      </c>
      <c r="E53" s="16">
        <f t="shared" si="15"/>
        <v>0</v>
      </c>
      <c r="F53" s="16">
        <v>7</v>
      </c>
      <c r="G53" s="16">
        <v>2</v>
      </c>
      <c r="H53" s="16">
        <f t="shared" si="16"/>
        <v>5</v>
      </c>
      <c r="I53" s="16">
        <v>2</v>
      </c>
      <c r="J53" s="16">
        <v>1</v>
      </c>
      <c r="K53" s="16">
        <f t="shared" si="17"/>
        <v>1</v>
      </c>
      <c r="L53" s="16">
        <f t="shared" si="18"/>
        <v>6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21</v>
      </c>
      <c r="D55" s="16">
        <f>SUM(D56:D59)</f>
        <v>26</v>
      </c>
      <c r="E55" s="16">
        <f>SUM(C55-D55)</f>
        <v>-5</v>
      </c>
      <c r="F55" s="16">
        <f>SUM(F56:F59)</f>
        <v>105</v>
      </c>
      <c r="G55" s="16">
        <f>SUM(G56:G59)</f>
        <v>128</v>
      </c>
      <c r="H55" s="16">
        <f>SUM(F55-G55)</f>
        <v>-23</v>
      </c>
      <c r="I55" s="16">
        <f>SUM(I56:I59)</f>
        <v>31</v>
      </c>
      <c r="J55" s="16">
        <f>SUM(J56:J59)</f>
        <v>28</v>
      </c>
      <c r="K55" s="16">
        <f>SUM(I55-J55)</f>
        <v>3</v>
      </c>
      <c r="L55" s="16">
        <f>SUM(H55,K55)</f>
        <v>-20</v>
      </c>
      <c r="M55" s="19"/>
      <c r="N55" s="19"/>
    </row>
    <row r="56" spans="2:14" ht="13.5">
      <c r="B56" s="9" t="s">
        <v>39</v>
      </c>
      <c r="C56" s="16">
        <v>1</v>
      </c>
      <c r="D56" s="16">
        <v>0</v>
      </c>
      <c r="E56" s="16">
        <f>SUM(C56-D56)</f>
        <v>1</v>
      </c>
      <c r="F56" s="16">
        <v>8</v>
      </c>
      <c r="G56" s="16">
        <v>15</v>
      </c>
      <c r="H56" s="16">
        <f>SUM(F56-G56)</f>
        <v>-7</v>
      </c>
      <c r="I56" s="16">
        <v>4</v>
      </c>
      <c r="J56" s="16">
        <v>2</v>
      </c>
      <c r="K56" s="16">
        <f>SUM(I56-J56)</f>
        <v>2</v>
      </c>
      <c r="L56" s="16">
        <f>SUM(H56,K56)</f>
        <v>-5</v>
      </c>
      <c r="M56" s="19"/>
      <c r="N56" s="19"/>
    </row>
    <row r="57" spans="2:14" ht="13.5" customHeight="1">
      <c r="B57" s="9" t="s">
        <v>41</v>
      </c>
      <c r="C57" s="16">
        <v>7</v>
      </c>
      <c r="D57" s="16">
        <v>16</v>
      </c>
      <c r="E57" s="16">
        <f>SUM(C57-D57)</f>
        <v>-9</v>
      </c>
      <c r="F57" s="16">
        <v>45</v>
      </c>
      <c r="G57" s="16">
        <v>59</v>
      </c>
      <c r="H57" s="16">
        <f>SUM(F57-G57)</f>
        <v>-14</v>
      </c>
      <c r="I57" s="16">
        <v>10</v>
      </c>
      <c r="J57" s="16">
        <v>11</v>
      </c>
      <c r="K57" s="16">
        <f>SUM(I57-J57)</f>
        <v>-1</v>
      </c>
      <c r="L57" s="16">
        <f>SUM(H57,K57)</f>
        <v>-15</v>
      </c>
      <c r="M57" s="19"/>
      <c r="N57" s="19"/>
    </row>
    <row r="58" spans="2:14" ht="13.5">
      <c r="B58" s="9" t="s">
        <v>40</v>
      </c>
      <c r="C58" s="16">
        <v>2</v>
      </c>
      <c r="D58" s="16">
        <v>1</v>
      </c>
      <c r="E58" s="16">
        <f>SUM(C58-D58)</f>
        <v>1</v>
      </c>
      <c r="F58" s="16">
        <v>12</v>
      </c>
      <c r="G58" s="16">
        <v>13</v>
      </c>
      <c r="H58" s="16">
        <f>SUM(F58-G58)</f>
        <v>-1</v>
      </c>
      <c r="I58" s="16">
        <v>4</v>
      </c>
      <c r="J58" s="16">
        <v>4</v>
      </c>
      <c r="K58" s="16">
        <f>SUM(I58-J58)</f>
        <v>0</v>
      </c>
      <c r="L58" s="16">
        <f>SUM(H58,K58)</f>
        <v>-1</v>
      </c>
      <c r="M58" s="19"/>
      <c r="N58" s="19"/>
    </row>
    <row r="59" spans="2:14" ht="13.5">
      <c r="B59" s="9" t="s">
        <v>78</v>
      </c>
      <c r="C59" s="16">
        <v>11</v>
      </c>
      <c r="D59" s="16">
        <v>9</v>
      </c>
      <c r="E59" s="16">
        <f>SUM(C59-D59)</f>
        <v>2</v>
      </c>
      <c r="F59" s="16">
        <v>40</v>
      </c>
      <c r="G59" s="16">
        <v>41</v>
      </c>
      <c r="H59" s="16">
        <f>SUM(F59-G59)</f>
        <v>-1</v>
      </c>
      <c r="I59" s="16">
        <v>13</v>
      </c>
      <c r="J59" s="16">
        <v>11</v>
      </c>
      <c r="K59" s="16">
        <f>SUM(I59-J59)</f>
        <v>2</v>
      </c>
      <c r="L59" s="16">
        <f>SUM(H59,K59)</f>
        <v>1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5</v>
      </c>
      <c r="D61" s="16">
        <f>SUM(D62)</f>
        <v>9</v>
      </c>
      <c r="E61" s="16">
        <f>SUM(C61-D61)</f>
        <v>-4</v>
      </c>
      <c r="F61" s="16">
        <f>SUM(F62)</f>
        <v>27</v>
      </c>
      <c r="G61" s="16">
        <f>SUM(G62)</f>
        <v>52</v>
      </c>
      <c r="H61" s="16">
        <f>SUM(F61-G61)</f>
        <v>-25</v>
      </c>
      <c r="I61" s="16">
        <f>SUM(I62)</f>
        <v>20</v>
      </c>
      <c r="J61" s="16">
        <f>SUM(J62)</f>
        <v>17</v>
      </c>
      <c r="K61" s="16">
        <f>SUM(I61-J61)</f>
        <v>3</v>
      </c>
      <c r="L61" s="16">
        <f>SUM(H61,K61)</f>
        <v>-22</v>
      </c>
      <c r="M61" s="19"/>
      <c r="N61" s="19"/>
    </row>
    <row r="62" spans="2:14" ht="13.5">
      <c r="B62" s="9" t="s">
        <v>89</v>
      </c>
      <c r="C62" s="16">
        <v>5</v>
      </c>
      <c r="D62" s="16">
        <v>9</v>
      </c>
      <c r="E62" s="16">
        <v>-4</v>
      </c>
      <c r="F62" s="16">
        <v>27</v>
      </c>
      <c r="G62" s="16">
        <v>52</v>
      </c>
      <c r="H62" s="16">
        <f>SUM(F62-G62)</f>
        <v>-25</v>
      </c>
      <c r="I62" s="16">
        <v>20</v>
      </c>
      <c r="J62" s="16">
        <v>17</v>
      </c>
      <c r="K62" s="16">
        <f>SUM(I62-J62)</f>
        <v>3</v>
      </c>
      <c r="L62" s="16">
        <f>SUM(H62,K62)</f>
        <v>-22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73</v>
      </c>
      <c r="D64" s="16">
        <f>SUM(D65:D72)</f>
        <v>63</v>
      </c>
      <c r="E64" s="16">
        <f aca="true" t="shared" si="19" ref="E64:E72">SUM(C64-D64)</f>
        <v>10</v>
      </c>
      <c r="F64" s="16">
        <f>SUM(F65:F72)</f>
        <v>222</v>
      </c>
      <c r="G64" s="16">
        <f>SUM(G65:G72)</f>
        <v>266</v>
      </c>
      <c r="H64" s="16">
        <f aca="true" t="shared" si="20" ref="H64:H72">SUM(F64-G64)</f>
        <v>-44</v>
      </c>
      <c r="I64" s="16">
        <f>SUM(I65:I72)</f>
        <v>88</v>
      </c>
      <c r="J64" s="16">
        <f>SUM(J65:J72)</f>
        <v>50</v>
      </c>
      <c r="K64" s="16">
        <f aca="true" t="shared" si="21" ref="K64:K72">SUM(I64-J64)</f>
        <v>38</v>
      </c>
      <c r="L64" s="16">
        <f aca="true" t="shared" si="22" ref="L64:L72">SUM(H64,K64)</f>
        <v>-6</v>
      </c>
      <c r="M64" s="19"/>
      <c r="N64" s="19"/>
    </row>
    <row r="65" spans="2:14" ht="13.5" customHeight="1">
      <c r="B65" s="9" t="s">
        <v>43</v>
      </c>
      <c r="C65" s="16">
        <v>10</v>
      </c>
      <c r="D65" s="16">
        <v>7</v>
      </c>
      <c r="E65" s="16">
        <f t="shared" si="19"/>
        <v>3</v>
      </c>
      <c r="F65" s="16">
        <v>37</v>
      </c>
      <c r="G65" s="16">
        <v>51</v>
      </c>
      <c r="H65" s="16">
        <f t="shared" si="20"/>
        <v>-14</v>
      </c>
      <c r="I65" s="16">
        <v>33</v>
      </c>
      <c r="J65" s="16">
        <v>11</v>
      </c>
      <c r="K65" s="16">
        <f t="shared" si="21"/>
        <v>22</v>
      </c>
      <c r="L65" s="16">
        <f t="shared" si="22"/>
        <v>8</v>
      </c>
      <c r="M65" s="19"/>
      <c r="N65" s="19"/>
    </row>
    <row r="66" spans="2:14" ht="13.5">
      <c r="B66" s="9" t="s">
        <v>82</v>
      </c>
      <c r="C66" s="16">
        <v>0</v>
      </c>
      <c r="D66" s="16">
        <v>1</v>
      </c>
      <c r="E66" s="16">
        <f t="shared" si="19"/>
        <v>-1</v>
      </c>
      <c r="F66" s="16">
        <v>9</v>
      </c>
      <c r="G66" s="16">
        <v>10</v>
      </c>
      <c r="H66" s="16">
        <f t="shared" si="20"/>
        <v>-1</v>
      </c>
      <c r="I66" s="16">
        <v>4</v>
      </c>
      <c r="J66" s="16">
        <v>1</v>
      </c>
      <c r="K66" s="16">
        <f t="shared" si="21"/>
        <v>3</v>
      </c>
      <c r="L66" s="16">
        <f t="shared" si="22"/>
        <v>2</v>
      </c>
      <c r="M66" s="19"/>
      <c r="N66" s="19"/>
    </row>
    <row r="67" spans="2:14" ht="13.5" customHeight="1">
      <c r="B67" s="9" t="s">
        <v>79</v>
      </c>
      <c r="C67" s="16">
        <v>13</v>
      </c>
      <c r="D67" s="16">
        <v>10</v>
      </c>
      <c r="E67" s="16">
        <f t="shared" si="19"/>
        <v>3</v>
      </c>
      <c r="F67" s="16">
        <v>45</v>
      </c>
      <c r="G67" s="16">
        <v>44</v>
      </c>
      <c r="H67" s="16">
        <f t="shared" si="20"/>
        <v>1</v>
      </c>
      <c r="I67" s="16">
        <v>16</v>
      </c>
      <c r="J67" s="16">
        <v>12</v>
      </c>
      <c r="K67" s="16">
        <f t="shared" si="21"/>
        <v>4</v>
      </c>
      <c r="L67" s="16">
        <f t="shared" si="22"/>
        <v>5</v>
      </c>
      <c r="M67" s="19"/>
      <c r="N67" s="19"/>
    </row>
    <row r="68" spans="2:14" ht="13.5" customHeight="1">
      <c r="B68" s="9" t="s">
        <v>80</v>
      </c>
      <c r="C68" s="16">
        <v>6</v>
      </c>
      <c r="D68" s="16">
        <v>7</v>
      </c>
      <c r="E68" s="16">
        <f t="shared" si="19"/>
        <v>-1</v>
      </c>
      <c r="F68" s="16">
        <v>21</v>
      </c>
      <c r="G68" s="16">
        <v>34</v>
      </c>
      <c r="H68" s="16">
        <f t="shared" si="20"/>
        <v>-13</v>
      </c>
      <c r="I68" s="16">
        <v>7</v>
      </c>
      <c r="J68" s="16">
        <v>2</v>
      </c>
      <c r="K68" s="16">
        <f t="shared" si="21"/>
        <v>5</v>
      </c>
      <c r="L68" s="16">
        <f t="shared" si="22"/>
        <v>-8</v>
      </c>
      <c r="M68" s="19"/>
      <c r="N68" s="19"/>
    </row>
    <row r="69" spans="2:14" ht="13.5">
      <c r="B69" s="9" t="s">
        <v>44</v>
      </c>
      <c r="C69" s="16">
        <v>12</v>
      </c>
      <c r="D69" s="16">
        <v>8</v>
      </c>
      <c r="E69" s="16">
        <f t="shared" si="19"/>
        <v>4</v>
      </c>
      <c r="F69" s="16">
        <v>27</v>
      </c>
      <c r="G69" s="16">
        <v>42</v>
      </c>
      <c r="H69" s="16">
        <f t="shared" si="20"/>
        <v>-15</v>
      </c>
      <c r="I69" s="16">
        <v>10</v>
      </c>
      <c r="J69" s="16">
        <v>12</v>
      </c>
      <c r="K69" s="16">
        <f t="shared" si="21"/>
        <v>-2</v>
      </c>
      <c r="L69" s="16">
        <f t="shared" si="22"/>
        <v>-17</v>
      </c>
      <c r="M69" s="19"/>
      <c r="N69" s="19"/>
    </row>
    <row r="70" spans="2:14" ht="13.5">
      <c r="B70" s="9" t="s">
        <v>45</v>
      </c>
      <c r="C70" s="16">
        <v>26</v>
      </c>
      <c r="D70" s="16">
        <v>17</v>
      </c>
      <c r="E70" s="16">
        <f t="shared" si="19"/>
        <v>9</v>
      </c>
      <c r="F70" s="16">
        <v>60</v>
      </c>
      <c r="G70" s="16">
        <v>54</v>
      </c>
      <c r="H70" s="16">
        <f t="shared" si="20"/>
        <v>6</v>
      </c>
      <c r="I70" s="16">
        <v>9</v>
      </c>
      <c r="J70" s="16">
        <v>7</v>
      </c>
      <c r="K70" s="16">
        <f t="shared" si="21"/>
        <v>2</v>
      </c>
      <c r="L70" s="16">
        <f t="shared" si="22"/>
        <v>8</v>
      </c>
      <c r="M70" s="19"/>
      <c r="N70" s="19"/>
    </row>
    <row r="71" spans="2:14" ht="13.5">
      <c r="B71" s="9" t="s">
        <v>46</v>
      </c>
      <c r="C71" s="16">
        <v>0</v>
      </c>
      <c r="D71" s="16">
        <v>4</v>
      </c>
      <c r="E71" s="16">
        <f t="shared" si="19"/>
        <v>-4</v>
      </c>
      <c r="F71" s="16">
        <v>7</v>
      </c>
      <c r="G71" s="16">
        <v>9</v>
      </c>
      <c r="H71" s="16">
        <f t="shared" si="20"/>
        <v>-2</v>
      </c>
      <c r="I71" s="16">
        <v>2</v>
      </c>
      <c r="J71" s="16">
        <v>3</v>
      </c>
      <c r="K71" s="16">
        <f t="shared" si="21"/>
        <v>-1</v>
      </c>
      <c r="L71" s="16">
        <f t="shared" si="22"/>
        <v>-3</v>
      </c>
      <c r="M71" s="19"/>
      <c r="N71" s="19"/>
    </row>
    <row r="72" spans="2:14" ht="13.5">
      <c r="B72" s="9" t="s">
        <v>47</v>
      </c>
      <c r="C72" s="16">
        <v>6</v>
      </c>
      <c r="D72" s="16">
        <v>9</v>
      </c>
      <c r="E72" s="16">
        <f t="shared" si="19"/>
        <v>-3</v>
      </c>
      <c r="F72" s="16">
        <v>16</v>
      </c>
      <c r="G72" s="16">
        <v>22</v>
      </c>
      <c r="H72" s="16">
        <f t="shared" si="20"/>
        <v>-6</v>
      </c>
      <c r="I72" s="16">
        <v>7</v>
      </c>
      <c r="J72" s="16">
        <v>2</v>
      </c>
      <c r="K72" s="16">
        <f t="shared" si="21"/>
        <v>5</v>
      </c>
      <c r="L72" s="16">
        <f t="shared" si="22"/>
        <v>-1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29</v>
      </c>
      <c r="D74" s="16">
        <f>SUM(D75:D82)</f>
        <v>28</v>
      </c>
      <c r="E74" s="16">
        <f aca="true" t="shared" si="23" ref="E74:E82">SUM(C74-D74)</f>
        <v>1</v>
      </c>
      <c r="F74" s="16">
        <f>SUM(F75:F82)</f>
        <v>201</v>
      </c>
      <c r="G74" s="16">
        <f>SUM(G75:G82)</f>
        <v>173</v>
      </c>
      <c r="H74" s="16">
        <f aca="true" t="shared" si="24" ref="H74:H82">SUM(F74-G74)</f>
        <v>28</v>
      </c>
      <c r="I74" s="16">
        <f>SUM(I75:I82)</f>
        <v>69</v>
      </c>
      <c r="J74" s="16">
        <f>SUM(J75:J82)</f>
        <v>36</v>
      </c>
      <c r="K74" s="16">
        <f aca="true" t="shared" si="25" ref="K74:K82">SUM(I74-J74)</f>
        <v>33</v>
      </c>
      <c r="L74" s="16">
        <f aca="true" t="shared" si="26" ref="L74:L82">SUM(H74,K74)</f>
        <v>61</v>
      </c>
      <c r="M74" s="19"/>
      <c r="N74" s="19"/>
    </row>
    <row r="75" spans="2:14" ht="13.5">
      <c r="B75" s="9" t="s">
        <v>49</v>
      </c>
      <c r="C75" s="16">
        <v>2</v>
      </c>
      <c r="D75" s="16">
        <v>0</v>
      </c>
      <c r="E75" s="16">
        <f t="shared" si="23"/>
        <v>2</v>
      </c>
      <c r="F75" s="16">
        <v>7</v>
      </c>
      <c r="G75" s="16">
        <v>9</v>
      </c>
      <c r="H75" s="16">
        <f t="shared" si="24"/>
        <v>-2</v>
      </c>
      <c r="I75" s="16">
        <v>4</v>
      </c>
      <c r="J75" s="16">
        <v>2</v>
      </c>
      <c r="K75" s="16">
        <f t="shared" si="25"/>
        <v>2</v>
      </c>
      <c r="L75" s="16">
        <f t="shared" si="26"/>
        <v>0</v>
      </c>
      <c r="M75" s="19"/>
      <c r="N75" s="19"/>
    </row>
    <row r="76" spans="2:14" ht="13.5">
      <c r="B76" s="9" t="s">
        <v>50</v>
      </c>
      <c r="C76" s="16">
        <v>6</v>
      </c>
      <c r="D76" s="16">
        <v>4</v>
      </c>
      <c r="E76" s="16">
        <f t="shared" si="23"/>
        <v>2</v>
      </c>
      <c r="F76" s="16">
        <v>33</v>
      </c>
      <c r="G76" s="16">
        <v>24</v>
      </c>
      <c r="H76" s="16">
        <f t="shared" si="24"/>
        <v>9</v>
      </c>
      <c r="I76" s="16">
        <v>9</v>
      </c>
      <c r="J76" s="16">
        <v>5</v>
      </c>
      <c r="K76" s="16">
        <f t="shared" si="25"/>
        <v>4</v>
      </c>
      <c r="L76" s="16">
        <f t="shared" si="26"/>
        <v>13</v>
      </c>
      <c r="M76" s="19"/>
      <c r="N76" s="19"/>
    </row>
    <row r="77" spans="2:14" ht="13.5">
      <c r="B77" s="9" t="s">
        <v>51</v>
      </c>
      <c r="C77" s="16">
        <v>3</v>
      </c>
      <c r="D77" s="16">
        <v>2</v>
      </c>
      <c r="E77" s="16">
        <f t="shared" si="23"/>
        <v>1</v>
      </c>
      <c r="F77" s="16">
        <v>19</v>
      </c>
      <c r="G77" s="16">
        <v>24</v>
      </c>
      <c r="H77" s="16">
        <f t="shared" si="24"/>
        <v>-5</v>
      </c>
      <c r="I77" s="16">
        <v>11</v>
      </c>
      <c r="J77" s="16">
        <v>3</v>
      </c>
      <c r="K77" s="16">
        <f t="shared" si="25"/>
        <v>8</v>
      </c>
      <c r="L77" s="16">
        <f t="shared" si="26"/>
        <v>3</v>
      </c>
      <c r="M77" s="19"/>
      <c r="N77" s="19"/>
    </row>
    <row r="78" spans="2:14" ht="13.5">
      <c r="B78" s="9" t="s">
        <v>52</v>
      </c>
      <c r="C78" s="16">
        <v>0</v>
      </c>
      <c r="D78" s="16">
        <v>1</v>
      </c>
      <c r="E78" s="16">
        <f t="shared" si="23"/>
        <v>-1</v>
      </c>
      <c r="F78" s="16">
        <v>6</v>
      </c>
      <c r="G78" s="16">
        <v>6</v>
      </c>
      <c r="H78" s="16">
        <f t="shared" si="24"/>
        <v>0</v>
      </c>
      <c r="I78" s="16">
        <v>7</v>
      </c>
      <c r="J78" s="16">
        <v>3</v>
      </c>
      <c r="K78" s="16">
        <f t="shared" si="25"/>
        <v>4</v>
      </c>
      <c r="L78" s="16">
        <f t="shared" si="26"/>
        <v>4</v>
      </c>
      <c r="M78" s="19"/>
      <c r="N78" s="19"/>
    </row>
    <row r="79" spans="2:14" ht="13.5" customHeight="1">
      <c r="B79" s="9" t="s">
        <v>53</v>
      </c>
      <c r="C79" s="16">
        <v>2</v>
      </c>
      <c r="D79" s="16">
        <v>6</v>
      </c>
      <c r="E79" s="16">
        <f t="shared" si="23"/>
        <v>-4</v>
      </c>
      <c r="F79" s="16">
        <v>30</v>
      </c>
      <c r="G79" s="16">
        <v>26</v>
      </c>
      <c r="H79" s="16">
        <f t="shared" si="24"/>
        <v>4</v>
      </c>
      <c r="I79" s="16">
        <v>12</v>
      </c>
      <c r="J79" s="16">
        <v>7</v>
      </c>
      <c r="K79" s="16">
        <f t="shared" si="25"/>
        <v>5</v>
      </c>
      <c r="L79" s="16">
        <f t="shared" si="26"/>
        <v>9</v>
      </c>
      <c r="M79" s="19"/>
      <c r="N79" s="19"/>
    </row>
    <row r="80" spans="2:14" ht="13.5">
      <c r="B80" s="9" t="s">
        <v>54</v>
      </c>
      <c r="C80" s="16">
        <v>13</v>
      </c>
      <c r="D80" s="16">
        <v>8</v>
      </c>
      <c r="E80" s="16">
        <f t="shared" si="23"/>
        <v>5</v>
      </c>
      <c r="F80" s="16">
        <v>58</v>
      </c>
      <c r="G80" s="16">
        <v>45</v>
      </c>
      <c r="H80" s="16">
        <f t="shared" si="24"/>
        <v>13</v>
      </c>
      <c r="I80" s="16">
        <v>8</v>
      </c>
      <c r="J80" s="16">
        <v>3</v>
      </c>
      <c r="K80" s="16">
        <f t="shared" si="25"/>
        <v>5</v>
      </c>
      <c r="L80" s="16">
        <f t="shared" si="26"/>
        <v>18</v>
      </c>
      <c r="M80" s="19"/>
      <c r="N80" s="19"/>
    </row>
    <row r="81" spans="2:14" ht="13.5">
      <c r="B81" s="9" t="s">
        <v>55</v>
      </c>
      <c r="C81" s="16">
        <v>3</v>
      </c>
      <c r="D81" s="16">
        <v>7</v>
      </c>
      <c r="E81" s="16">
        <f t="shared" si="23"/>
        <v>-4</v>
      </c>
      <c r="F81" s="16">
        <v>24</v>
      </c>
      <c r="G81" s="16">
        <v>17</v>
      </c>
      <c r="H81" s="16">
        <f t="shared" si="24"/>
        <v>7</v>
      </c>
      <c r="I81" s="16">
        <v>8</v>
      </c>
      <c r="J81" s="16">
        <v>7</v>
      </c>
      <c r="K81" s="16">
        <f t="shared" si="25"/>
        <v>1</v>
      </c>
      <c r="L81" s="16">
        <f t="shared" si="26"/>
        <v>8</v>
      </c>
      <c r="M81" s="19"/>
      <c r="N81" s="19"/>
    </row>
    <row r="82" spans="2:14" ht="13.5" customHeight="1">
      <c r="B82" s="9" t="s">
        <v>81</v>
      </c>
      <c r="C82" s="16">
        <v>0</v>
      </c>
      <c r="D82" s="16">
        <v>0</v>
      </c>
      <c r="E82" s="16">
        <f t="shared" si="23"/>
        <v>0</v>
      </c>
      <c r="F82" s="16">
        <v>24</v>
      </c>
      <c r="G82" s="16">
        <v>22</v>
      </c>
      <c r="H82" s="16">
        <f t="shared" si="24"/>
        <v>2</v>
      </c>
      <c r="I82" s="16">
        <v>10</v>
      </c>
      <c r="J82" s="16">
        <v>6</v>
      </c>
      <c r="K82" s="16">
        <f t="shared" si="25"/>
        <v>4</v>
      </c>
      <c r="L82" s="16">
        <f t="shared" si="26"/>
        <v>6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78</v>
      </c>
      <c r="D84" s="16">
        <f>SUM(D85:D88)</f>
        <v>33</v>
      </c>
      <c r="E84" s="16">
        <f>SUM(C84-D84)</f>
        <v>45</v>
      </c>
      <c r="F84" s="16">
        <f>SUM(F85:F88)</f>
        <v>229</v>
      </c>
      <c r="G84" s="16">
        <f>SUM(G85:G88)</f>
        <v>172</v>
      </c>
      <c r="H84" s="16">
        <f>SUM(F84-G84)</f>
        <v>57</v>
      </c>
      <c r="I84" s="16">
        <f>SUM(I85:I88)</f>
        <v>77</v>
      </c>
      <c r="J84" s="16">
        <f>SUM(J85:J88)</f>
        <v>35</v>
      </c>
      <c r="K84" s="16">
        <f>SUM(I84-J84)</f>
        <v>42</v>
      </c>
      <c r="L84" s="16">
        <f>SUM(H84,K84)</f>
        <v>99</v>
      </c>
      <c r="M84" s="19"/>
      <c r="N84" s="19"/>
    </row>
    <row r="85" spans="2:14" ht="13.5">
      <c r="B85" s="9" t="s">
        <v>57</v>
      </c>
      <c r="C85" s="16">
        <v>9</v>
      </c>
      <c r="D85" s="16">
        <v>3</v>
      </c>
      <c r="E85" s="16">
        <f>SUM(C85-D85)</f>
        <v>6</v>
      </c>
      <c r="F85" s="16">
        <v>28</v>
      </c>
      <c r="G85" s="16">
        <v>23</v>
      </c>
      <c r="H85" s="16">
        <f>SUM(F85-G85)</f>
        <v>5</v>
      </c>
      <c r="I85" s="16">
        <v>13</v>
      </c>
      <c r="J85" s="16">
        <v>3</v>
      </c>
      <c r="K85" s="16">
        <f>SUM(I85-J85)</f>
        <v>10</v>
      </c>
      <c r="L85" s="16">
        <f>SUM(H85,K85)</f>
        <v>15</v>
      </c>
      <c r="M85" s="19"/>
      <c r="N85" s="19"/>
    </row>
    <row r="86" spans="2:14" ht="13.5">
      <c r="B86" s="9" t="s">
        <v>82</v>
      </c>
      <c r="C86" s="16">
        <v>19</v>
      </c>
      <c r="D86" s="16">
        <v>3</v>
      </c>
      <c r="E86" s="16">
        <f>SUM(C86-D86)</f>
        <v>16</v>
      </c>
      <c r="F86" s="16">
        <v>61</v>
      </c>
      <c r="G86" s="16">
        <v>38</v>
      </c>
      <c r="H86" s="16">
        <f>SUM(F86-G86)</f>
        <v>23</v>
      </c>
      <c r="I86" s="16">
        <v>15</v>
      </c>
      <c r="J86" s="16">
        <v>7</v>
      </c>
      <c r="K86" s="16">
        <f>SUM(I86-J86)</f>
        <v>8</v>
      </c>
      <c r="L86" s="16">
        <f>SUM(H86,K86)</f>
        <v>31</v>
      </c>
      <c r="M86" s="19"/>
      <c r="N86" s="19"/>
    </row>
    <row r="87" spans="2:14" ht="13.5">
      <c r="B87" s="9" t="s">
        <v>58</v>
      </c>
      <c r="C87" s="16">
        <v>26</v>
      </c>
      <c r="D87" s="16">
        <v>20</v>
      </c>
      <c r="E87" s="16">
        <f>SUM(C87-D87)</f>
        <v>6</v>
      </c>
      <c r="F87" s="16">
        <v>51</v>
      </c>
      <c r="G87" s="16">
        <v>75</v>
      </c>
      <c r="H87" s="16">
        <f>SUM(F87-G87)</f>
        <v>-24</v>
      </c>
      <c r="I87" s="16">
        <v>30</v>
      </c>
      <c r="J87" s="16">
        <v>23</v>
      </c>
      <c r="K87" s="16">
        <f>SUM(I87-J87)</f>
        <v>7</v>
      </c>
      <c r="L87" s="16">
        <f>SUM(H87,K87)</f>
        <v>-17</v>
      </c>
      <c r="M87" s="19"/>
      <c r="N87" s="19"/>
    </row>
    <row r="88" spans="2:14" ht="13.5">
      <c r="B88" s="9" t="s">
        <v>59</v>
      </c>
      <c r="C88" s="16">
        <v>24</v>
      </c>
      <c r="D88" s="16">
        <v>7</v>
      </c>
      <c r="E88" s="16">
        <f>SUM(C88-D88)</f>
        <v>17</v>
      </c>
      <c r="F88" s="16">
        <v>89</v>
      </c>
      <c r="G88" s="16">
        <v>36</v>
      </c>
      <c r="H88" s="16">
        <f>SUM(F88-G88)</f>
        <v>53</v>
      </c>
      <c r="I88" s="16">
        <v>19</v>
      </c>
      <c r="J88" s="16">
        <v>2</v>
      </c>
      <c r="K88" s="16">
        <f>SUM(I88-J88)</f>
        <v>17</v>
      </c>
      <c r="L88" s="16">
        <f>SUM(H88,K88)</f>
        <v>70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84</v>
      </c>
      <c r="D90" s="16">
        <f>SUM(D91:D94)</f>
        <v>31</v>
      </c>
      <c r="E90" s="16">
        <f>SUM(C90-D90)</f>
        <v>53</v>
      </c>
      <c r="F90" s="16">
        <f>SUM(F91:F94)</f>
        <v>258</v>
      </c>
      <c r="G90" s="16">
        <f>SUM(G91:G94)</f>
        <v>174</v>
      </c>
      <c r="H90" s="16">
        <f>SUM(F90-G90)</f>
        <v>84</v>
      </c>
      <c r="I90" s="16">
        <f>SUM(I91:I94)</f>
        <v>74</v>
      </c>
      <c r="J90" s="16">
        <f>SUM(J91:J94)</f>
        <v>29</v>
      </c>
      <c r="K90" s="16">
        <f>SUM(I90-J90)</f>
        <v>45</v>
      </c>
      <c r="L90" s="16">
        <f>SUM(H90,K90)</f>
        <v>129</v>
      </c>
      <c r="M90" s="19"/>
      <c r="N90" s="19"/>
    </row>
    <row r="91" spans="2:14" ht="13.5">
      <c r="B91" s="9" t="s">
        <v>61</v>
      </c>
      <c r="C91" s="16">
        <v>9</v>
      </c>
      <c r="D91" s="16">
        <v>9</v>
      </c>
      <c r="E91" s="16">
        <f>SUM(C91-D91)</f>
        <v>0</v>
      </c>
      <c r="F91" s="16">
        <v>25</v>
      </c>
      <c r="G91" s="16">
        <v>40</v>
      </c>
      <c r="H91" s="16">
        <f>SUM(F91-G91)</f>
        <v>-15</v>
      </c>
      <c r="I91" s="16">
        <v>14</v>
      </c>
      <c r="J91" s="16">
        <v>12</v>
      </c>
      <c r="K91" s="16">
        <f>SUM(I91-J91)</f>
        <v>2</v>
      </c>
      <c r="L91" s="16">
        <f>SUM(H91,K91)</f>
        <v>-13</v>
      </c>
      <c r="M91" s="19"/>
      <c r="N91" s="19"/>
    </row>
    <row r="92" spans="2:14" ht="13.5">
      <c r="B92" s="9" t="s">
        <v>62</v>
      </c>
      <c r="C92" s="16">
        <v>23</v>
      </c>
      <c r="D92" s="16">
        <v>6</v>
      </c>
      <c r="E92" s="16">
        <f>SUM(C92-D92)</f>
        <v>17</v>
      </c>
      <c r="F92" s="16">
        <v>76</v>
      </c>
      <c r="G92" s="16">
        <v>64</v>
      </c>
      <c r="H92" s="16">
        <f>SUM(F92-G92)</f>
        <v>12</v>
      </c>
      <c r="I92" s="16">
        <v>25</v>
      </c>
      <c r="J92" s="16">
        <v>9</v>
      </c>
      <c r="K92" s="16">
        <f>SUM(I92-J92)</f>
        <v>16</v>
      </c>
      <c r="L92" s="16">
        <f>SUM(H92,K92)</f>
        <v>28</v>
      </c>
      <c r="M92" s="19"/>
      <c r="N92" s="19"/>
    </row>
    <row r="93" spans="2:14" ht="13.5" customHeight="1">
      <c r="B93" s="9" t="s">
        <v>63</v>
      </c>
      <c r="C93" s="16">
        <v>17</v>
      </c>
      <c r="D93" s="16">
        <v>5</v>
      </c>
      <c r="E93" s="16">
        <f>SUM(C93-D93)</f>
        <v>12</v>
      </c>
      <c r="F93" s="16">
        <v>47</v>
      </c>
      <c r="G93" s="16">
        <v>28</v>
      </c>
      <c r="H93" s="16">
        <f>SUM(F93-G93)</f>
        <v>19</v>
      </c>
      <c r="I93" s="16">
        <v>19</v>
      </c>
      <c r="J93" s="16">
        <v>4</v>
      </c>
      <c r="K93" s="16">
        <f>SUM(I93-J93)</f>
        <v>15</v>
      </c>
      <c r="L93" s="16">
        <f>SUM(H93,K93)</f>
        <v>34</v>
      </c>
      <c r="M93" s="19"/>
      <c r="N93" s="19"/>
    </row>
    <row r="94" spans="2:14" ht="13.5">
      <c r="B94" s="9" t="s">
        <v>64</v>
      </c>
      <c r="C94" s="16">
        <v>35</v>
      </c>
      <c r="D94" s="16">
        <v>11</v>
      </c>
      <c r="E94" s="16">
        <f>SUM(C94-D94)</f>
        <v>24</v>
      </c>
      <c r="F94" s="16">
        <v>110</v>
      </c>
      <c r="G94" s="16">
        <v>42</v>
      </c>
      <c r="H94" s="16">
        <f>SUM(F94-G94)</f>
        <v>68</v>
      </c>
      <c r="I94" s="16">
        <v>16</v>
      </c>
      <c r="J94" s="16">
        <v>4</v>
      </c>
      <c r="K94" s="16">
        <f>SUM(I94-J94)</f>
        <v>12</v>
      </c>
      <c r="L94" s="16">
        <f>SUM(H94,K94)</f>
        <v>80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27</v>
      </c>
      <c r="D96" s="16">
        <f>SUM(D97)</f>
        <v>19</v>
      </c>
      <c r="E96" s="16">
        <f>SUM(C96-D96)</f>
        <v>8</v>
      </c>
      <c r="F96" s="16">
        <f>SUM(F97)</f>
        <v>84</v>
      </c>
      <c r="G96" s="16">
        <f>SUM(G97)</f>
        <v>80</v>
      </c>
      <c r="H96" s="16">
        <f>SUM(F96-G96)</f>
        <v>4</v>
      </c>
      <c r="I96" s="16">
        <f>SUM(I97)</f>
        <v>41</v>
      </c>
      <c r="J96" s="16">
        <f>SUM(J97)</f>
        <v>9</v>
      </c>
      <c r="K96" s="16">
        <f>SUM(I96-J96)</f>
        <v>32</v>
      </c>
      <c r="L96" s="16">
        <f>SUM(H96,K96)</f>
        <v>36</v>
      </c>
      <c r="M96" s="19"/>
      <c r="N96" s="19"/>
    </row>
    <row r="97" spans="2:14" ht="13.5">
      <c r="B97" s="9" t="s">
        <v>66</v>
      </c>
      <c r="C97" s="16">
        <v>27</v>
      </c>
      <c r="D97" s="16">
        <v>19</v>
      </c>
      <c r="E97" s="16">
        <f>SUM(C97-D97)</f>
        <v>8</v>
      </c>
      <c r="F97" s="16">
        <v>84</v>
      </c>
      <c r="G97" s="16">
        <v>80</v>
      </c>
      <c r="H97" s="16">
        <f>SUM(F97-G97)</f>
        <v>4</v>
      </c>
      <c r="I97" s="16">
        <v>41</v>
      </c>
      <c r="J97" s="16">
        <v>9</v>
      </c>
      <c r="K97" s="16">
        <f>SUM(I97-J97)</f>
        <v>32</v>
      </c>
      <c r="L97" s="16">
        <f>SUM(H97,K97)</f>
        <v>36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101</v>
      </c>
      <c r="D99" s="16">
        <f>SUM(D100:D104)</f>
        <v>44</v>
      </c>
      <c r="E99" s="16">
        <f aca="true" t="shared" si="27" ref="E99:E104">SUM(C99-D99)</f>
        <v>57</v>
      </c>
      <c r="F99" s="16">
        <f>SUM(F100:F104)</f>
        <v>291</v>
      </c>
      <c r="G99" s="16">
        <f>SUM(G100:G104)</f>
        <v>232</v>
      </c>
      <c r="H99" s="16">
        <f aca="true" t="shared" si="28" ref="H99:H104">SUM(F99-G99)</f>
        <v>59</v>
      </c>
      <c r="I99" s="16">
        <f>SUM(I100:I104)</f>
        <v>123</v>
      </c>
      <c r="J99" s="16">
        <f>SUM(J100:J104)</f>
        <v>52</v>
      </c>
      <c r="K99" s="16">
        <f aca="true" t="shared" si="29" ref="K99:K104">SUM(I99-J99)</f>
        <v>71</v>
      </c>
      <c r="L99" s="16">
        <f aca="true" t="shared" si="30" ref="L99:L104">SUM(H99,K99)</f>
        <v>130</v>
      </c>
      <c r="M99" s="19"/>
      <c r="N99" s="19"/>
    </row>
    <row r="100" spans="2:14" ht="13.5">
      <c r="B100" s="9" t="s">
        <v>68</v>
      </c>
      <c r="C100" s="16">
        <v>3</v>
      </c>
      <c r="D100" s="16">
        <v>5</v>
      </c>
      <c r="E100" s="16">
        <f t="shared" si="27"/>
        <v>-2</v>
      </c>
      <c r="F100" s="16">
        <v>23</v>
      </c>
      <c r="G100" s="16">
        <v>41</v>
      </c>
      <c r="H100" s="16">
        <f t="shared" si="28"/>
        <v>-18</v>
      </c>
      <c r="I100" s="16">
        <v>27</v>
      </c>
      <c r="J100" s="16">
        <v>10</v>
      </c>
      <c r="K100" s="16">
        <f t="shared" si="29"/>
        <v>17</v>
      </c>
      <c r="L100" s="16">
        <f t="shared" si="30"/>
        <v>-1</v>
      </c>
      <c r="M100" s="19"/>
      <c r="N100" s="19"/>
    </row>
    <row r="101" spans="2:14" ht="13.5">
      <c r="B101" s="9" t="s">
        <v>69</v>
      </c>
      <c r="C101" s="16">
        <v>9</v>
      </c>
      <c r="D101" s="16">
        <v>3</v>
      </c>
      <c r="E101" s="16">
        <f t="shared" si="27"/>
        <v>6</v>
      </c>
      <c r="F101" s="16">
        <v>27</v>
      </c>
      <c r="G101" s="16">
        <v>21</v>
      </c>
      <c r="H101" s="16">
        <f t="shared" si="28"/>
        <v>6</v>
      </c>
      <c r="I101" s="16">
        <v>7</v>
      </c>
      <c r="J101" s="16">
        <v>9</v>
      </c>
      <c r="K101" s="16">
        <f t="shared" si="29"/>
        <v>-2</v>
      </c>
      <c r="L101" s="16">
        <f t="shared" si="30"/>
        <v>4</v>
      </c>
      <c r="M101" s="19"/>
      <c r="N101" s="19"/>
    </row>
    <row r="102" spans="2:14" ht="13.5" customHeight="1">
      <c r="B102" s="9" t="s">
        <v>70</v>
      </c>
      <c r="C102" s="16">
        <v>5</v>
      </c>
      <c r="D102" s="16">
        <v>4</v>
      </c>
      <c r="E102" s="16">
        <f t="shared" si="27"/>
        <v>1</v>
      </c>
      <c r="F102" s="16">
        <v>30</v>
      </c>
      <c r="G102" s="16">
        <v>29</v>
      </c>
      <c r="H102" s="16">
        <f t="shared" si="28"/>
        <v>1</v>
      </c>
      <c r="I102" s="16">
        <v>6</v>
      </c>
      <c r="J102" s="16">
        <v>10</v>
      </c>
      <c r="K102" s="16">
        <f t="shared" si="29"/>
        <v>-4</v>
      </c>
      <c r="L102" s="16">
        <f t="shared" si="30"/>
        <v>-3</v>
      </c>
      <c r="M102" s="19"/>
      <c r="N102" s="19"/>
    </row>
    <row r="103" spans="2:14" ht="13.5">
      <c r="B103" s="9" t="s">
        <v>71</v>
      </c>
      <c r="C103" s="16">
        <v>63</v>
      </c>
      <c r="D103" s="16">
        <v>25</v>
      </c>
      <c r="E103" s="16">
        <f t="shared" si="27"/>
        <v>38</v>
      </c>
      <c r="F103" s="16">
        <v>145</v>
      </c>
      <c r="G103" s="16">
        <v>110</v>
      </c>
      <c r="H103" s="16">
        <f t="shared" si="28"/>
        <v>35</v>
      </c>
      <c r="I103" s="16">
        <v>59</v>
      </c>
      <c r="J103" s="16">
        <v>12</v>
      </c>
      <c r="K103" s="16">
        <f t="shared" si="29"/>
        <v>47</v>
      </c>
      <c r="L103" s="16">
        <f t="shared" si="30"/>
        <v>82</v>
      </c>
      <c r="M103" s="19"/>
      <c r="N103" s="19"/>
    </row>
    <row r="104" spans="2:12" ht="13.5">
      <c r="B104" s="9" t="s">
        <v>143</v>
      </c>
      <c r="C104" s="11">
        <v>21</v>
      </c>
      <c r="D104" s="11">
        <v>7</v>
      </c>
      <c r="E104" s="11">
        <f t="shared" si="27"/>
        <v>14</v>
      </c>
      <c r="F104" s="11">
        <v>66</v>
      </c>
      <c r="G104" s="11">
        <v>31</v>
      </c>
      <c r="H104" s="11">
        <f t="shared" si="28"/>
        <v>35</v>
      </c>
      <c r="I104" s="11">
        <v>24</v>
      </c>
      <c r="J104" s="11">
        <v>11</v>
      </c>
      <c r="K104" s="11">
        <f t="shared" si="29"/>
        <v>13</v>
      </c>
      <c r="L104" s="11">
        <f t="shared" si="30"/>
        <v>48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1" ht="13.5">
      <c r="D1" s="12"/>
    </row>
    <row r="2" spans="2:10" ht="14.25">
      <c r="B2" s="8" t="s">
        <v>102</v>
      </c>
      <c r="D2" s="12"/>
      <c r="E2" s="13"/>
      <c r="J2" s="13" t="s">
        <v>138</v>
      </c>
    </row>
    <row r="4" spans="2:10" ht="13.5">
      <c r="B4" s="42" t="s">
        <v>105</v>
      </c>
      <c r="C4" s="48" t="s">
        <v>104</v>
      </c>
      <c r="D4" s="49"/>
      <c r="E4" s="50"/>
      <c r="G4" s="42" t="s">
        <v>105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3095</v>
      </c>
      <c r="D7" s="15">
        <f>SUM(D8:D9)</f>
        <v>1368</v>
      </c>
      <c r="E7" s="15">
        <f>SUM(E8:E9)</f>
        <v>1727</v>
      </c>
      <c r="F7" s="19"/>
      <c r="G7" s="20" t="s">
        <v>42</v>
      </c>
      <c r="H7" s="16">
        <f aca="true" t="shared" si="0" ref="H7:H15">SUM(I7:J7)</f>
        <v>157</v>
      </c>
      <c r="I7" s="16">
        <f>SUM(I8:I15)</f>
        <v>68</v>
      </c>
      <c r="J7" s="16">
        <f>SUM(J8:J15)</f>
        <v>89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1814</v>
      </c>
      <c r="D8" s="15">
        <f>SUM(D11:D21)</f>
        <v>844</v>
      </c>
      <c r="E8" s="15">
        <f>SUM(E11:E21)</f>
        <v>970</v>
      </c>
      <c r="F8" s="19"/>
      <c r="G8" s="20" t="s">
        <v>43</v>
      </c>
      <c r="H8" s="16">
        <f t="shared" si="0"/>
        <v>37</v>
      </c>
      <c r="I8" s="16">
        <v>12</v>
      </c>
      <c r="J8" s="16">
        <v>25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1281</v>
      </c>
      <c r="D9" s="15">
        <f>SUM(D23,D34,D40,D47,D55,D61,I7,I17,I27,I33,I39,I42)</f>
        <v>524</v>
      </c>
      <c r="E9" s="15">
        <f>SUM(E23,E34,E40,E47,E55,E61,J7,J17,J27,J33,J39,J42)</f>
        <v>757</v>
      </c>
      <c r="F9" s="19"/>
      <c r="G9" s="20" t="s">
        <v>82</v>
      </c>
      <c r="H9" s="16">
        <f t="shared" si="0"/>
        <v>9</v>
      </c>
      <c r="I9" s="16">
        <v>5</v>
      </c>
      <c r="J9" s="16">
        <v>4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31</v>
      </c>
      <c r="I10" s="16">
        <v>15</v>
      </c>
      <c r="J10" s="16">
        <v>16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457</v>
      </c>
      <c r="D11" s="16">
        <v>222</v>
      </c>
      <c r="E11" s="16">
        <v>235</v>
      </c>
      <c r="F11" s="19"/>
      <c r="G11" s="20" t="s">
        <v>80</v>
      </c>
      <c r="H11" s="16">
        <f t="shared" si="0"/>
        <v>18</v>
      </c>
      <c r="I11" s="16">
        <v>7</v>
      </c>
      <c r="J11" s="16">
        <v>11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383</v>
      </c>
      <c r="D12" s="16">
        <v>186</v>
      </c>
      <c r="E12" s="16">
        <v>197</v>
      </c>
      <c r="F12" s="19"/>
      <c r="G12" s="20" t="s">
        <v>44</v>
      </c>
      <c r="H12" s="16">
        <f t="shared" si="0"/>
        <v>13</v>
      </c>
      <c r="I12" s="16">
        <v>3</v>
      </c>
      <c r="J12" s="16">
        <v>10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206</v>
      </c>
      <c r="D13" s="16">
        <v>98</v>
      </c>
      <c r="E13" s="16">
        <v>108</v>
      </c>
      <c r="F13" s="19"/>
      <c r="G13" s="20" t="s">
        <v>45</v>
      </c>
      <c r="H13" s="16">
        <f t="shared" si="0"/>
        <v>28</v>
      </c>
      <c r="I13" s="16">
        <v>16</v>
      </c>
      <c r="J13" s="16">
        <v>12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154</v>
      </c>
      <c r="D14" s="16">
        <v>69</v>
      </c>
      <c r="E14" s="16">
        <v>85</v>
      </c>
      <c r="F14" s="19"/>
      <c r="G14" s="20" t="s">
        <v>46</v>
      </c>
      <c r="H14" s="16">
        <f t="shared" si="0"/>
        <v>9</v>
      </c>
      <c r="I14" s="16">
        <v>7</v>
      </c>
      <c r="J14" s="16">
        <v>2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130</v>
      </c>
      <c r="D15" s="16">
        <v>60</v>
      </c>
      <c r="E15" s="16">
        <v>70</v>
      </c>
      <c r="F15" s="19"/>
      <c r="G15" s="20" t="s">
        <v>47</v>
      </c>
      <c r="H15" s="16">
        <f t="shared" si="0"/>
        <v>12</v>
      </c>
      <c r="I15" s="16">
        <v>3</v>
      </c>
      <c r="J15" s="16">
        <v>9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90</v>
      </c>
      <c r="D16" s="16">
        <v>37</v>
      </c>
      <c r="E16" s="16">
        <v>53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56</v>
      </c>
      <c r="D17" s="16">
        <v>31</v>
      </c>
      <c r="E17" s="16">
        <v>25</v>
      </c>
      <c r="F17" s="19"/>
      <c r="G17" s="20" t="s">
        <v>48</v>
      </c>
      <c r="H17" s="16">
        <f aca="true" t="shared" si="2" ref="H17:H25">SUM(I17:J17)</f>
        <v>102</v>
      </c>
      <c r="I17" s="16">
        <f>SUM(I18:I25)</f>
        <v>40</v>
      </c>
      <c r="J17" s="16">
        <f>SUM(J18:J25)</f>
        <v>62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137</v>
      </c>
      <c r="D18" s="16">
        <v>57</v>
      </c>
      <c r="E18" s="16">
        <v>80</v>
      </c>
      <c r="F18" s="19"/>
      <c r="G18" s="20" t="s">
        <v>49</v>
      </c>
      <c r="H18" s="16">
        <f t="shared" si="2"/>
        <v>5</v>
      </c>
      <c r="I18" s="16">
        <v>1</v>
      </c>
      <c r="J18" s="16">
        <v>4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63</v>
      </c>
      <c r="D19" s="16">
        <v>24</v>
      </c>
      <c r="E19" s="16">
        <v>39</v>
      </c>
      <c r="F19" s="19"/>
      <c r="G19" s="20" t="s">
        <v>50</v>
      </c>
      <c r="H19" s="16">
        <f t="shared" si="2"/>
        <v>13</v>
      </c>
      <c r="I19" s="16">
        <v>7</v>
      </c>
      <c r="J19" s="16">
        <v>6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77</v>
      </c>
      <c r="D20" s="16">
        <v>30</v>
      </c>
      <c r="E20" s="16">
        <v>47</v>
      </c>
      <c r="F20" s="19"/>
      <c r="G20" s="20" t="s">
        <v>51</v>
      </c>
      <c r="H20" s="16">
        <f t="shared" si="2"/>
        <v>18</v>
      </c>
      <c r="I20" s="16">
        <v>9</v>
      </c>
      <c r="J20" s="16">
        <v>9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61</v>
      </c>
      <c r="D21" s="16">
        <v>30</v>
      </c>
      <c r="E21" s="16">
        <v>31</v>
      </c>
      <c r="F21" s="19"/>
      <c r="G21" s="20" t="s">
        <v>52</v>
      </c>
      <c r="H21" s="16">
        <f t="shared" si="2"/>
        <v>4</v>
      </c>
      <c r="I21" s="16">
        <v>0</v>
      </c>
      <c r="J21" s="16">
        <v>4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16</v>
      </c>
      <c r="I22" s="16">
        <v>6</v>
      </c>
      <c r="J22" s="16">
        <v>10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168</v>
      </c>
      <c r="D23" s="16">
        <f>SUM(D24:D32)</f>
        <v>59</v>
      </c>
      <c r="E23" s="16">
        <f>SUM(E24:E32)</f>
        <v>109</v>
      </c>
      <c r="F23" s="19"/>
      <c r="G23" s="20" t="s">
        <v>54</v>
      </c>
      <c r="H23" s="16">
        <f t="shared" si="2"/>
        <v>23</v>
      </c>
      <c r="I23" s="16">
        <v>8</v>
      </c>
      <c r="J23" s="16">
        <v>15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25</v>
      </c>
      <c r="D24" s="16">
        <v>4</v>
      </c>
      <c r="E24" s="16">
        <v>21</v>
      </c>
      <c r="F24" s="19"/>
      <c r="G24" s="20" t="s">
        <v>55</v>
      </c>
      <c r="H24" s="16">
        <f t="shared" si="2"/>
        <v>10</v>
      </c>
      <c r="I24" s="16">
        <v>4</v>
      </c>
      <c r="J24" s="16">
        <v>6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20</v>
      </c>
      <c r="D25" s="16">
        <v>10</v>
      </c>
      <c r="E25" s="16">
        <v>10</v>
      </c>
      <c r="F25" s="19"/>
      <c r="G25" s="20" t="s">
        <v>81</v>
      </c>
      <c r="H25" s="16">
        <f t="shared" si="2"/>
        <v>13</v>
      </c>
      <c r="I25" s="16">
        <v>5</v>
      </c>
      <c r="J25" s="16">
        <v>8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26</v>
      </c>
      <c r="D26" s="16">
        <v>13</v>
      </c>
      <c r="E26" s="16">
        <v>13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26</v>
      </c>
      <c r="D27" s="16">
        <v>9</v>
      </c>
      <c r="E27" s="16">
        <v>17</v>
      </c>
      <c r="F27" s="19"/>
      <c r="G27" s="20" t="s">
        <v>56</v>
      </c>
      <c r="H27" s="16">
        <f>SUM(I27:J27)</f>
        <v>113</v>
      </c>
      <c r="I27" s="16">
        <f>SUM(I28:I31)</f>
        <v>46</v>
      </c>
      <c r="J27" s="16">
        <f>SUM(J28:J31)</f>
        <v>67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13</v>
      </c>
      <c r="D28" s="16">
        <v>4</v>
      </c>
      <c r="E28" s="16">
        <v>9</v>
      </c>
      <c r="F28" s="19"/>
      <c r="G28" s="20" t="s">
        <v>57</v>
      </c>
      <c r="H28" s="16">
        <f>SUM(I28:J28)</f>
        <v>17</v>
      </c>
      <c r="I28" s="16">
        <v>6</v>
      </c>
      <c r="J28" s="16">
        <v>11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15</v>
      </c>
      <c r="D29" s="16">
        <v>5</v>
      </c>
      <c r="E29" s="16">
        <v>10</v>
      </c>
      <c r="F29" s="19"/>
      <c r="G29" s="20" t="s">
        <v>82</v>
      </c>
      <c r="H29" s="16">
        <f>SUM(I29:J29)</f>
        <v>27</v>
      </c>
      <c r="I29" s="16">
        <v>15</v>
      </c>
      <c r="J29" s="16">
        <v>12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18</v>
      </c>
      <c r="D30" s="16">
        <v>5</v>
      </c>
      <c r="E30" s="16">
        <v>13</v>
      </c>
      <c r="F30" s="19"/>
      <c r="G30" s="20" t="s">
        <v>58</v>
      </c>
      <c r="H30" s="16">
        <f>SUM(I30:J30)</f>
        <v>48</v>
      </c>
      <c r="I30" s="16">
        <v>18</v>
      </c>
      <c r="J30" s="16">
        <v>30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3</v>
      </c>
      <c r="D31" s="16">
        <v>2</v>
      </c>
      <c r="E31" s="16">
        <v>1</v>
      </c>
      <c r="F31" s="19"/>
      <c r="G31" s="20" t="s">
        <v>59</v>
      </c>
      <c r="H31" s="16">
        <f>SUM(I31:J31)</f>
        <v>21</v>
      </c>
      <c r="I31" s="16">
        <v>7</v>
      </c>
      <c r="J31" s="16">
        <v>14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22</v>
      </c>
      <c r="D32" s="16">
        <v>7</v>
      </c>
      <c r="E32" s="16">
        <v>15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113</v>
      </c>
      <c r="I33" s="16">
        <f>SUM(I34:I37)</f>
        <v>52</v>
      </c>
      <c r="J33" s="16">
        <f>SUM(J34:J37)</f>
        <v>61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111</v>
      </c>
      <c r="D34" s="16">
        <f>SUM(D35:D38)</f>
        <v>38</v>
      </c>
      <c r="E34" s="16">
        <f>SUM(E35:E38)</f>
        <v>73</v>
      </c>
      <c r="F34" s="19"/>
      <c r="G34" s="20" t="s">
        <v>61</v>
      </c>
      <c r="H34" s="16">
        <f>SUM(I34:J34)</f>
        <v>24</v>
      </c>
      <c r="I34" s="16">
        <v>10</v>
      </c>
      <c r="J34" s="16">
        <v>14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41</v>
      </c>
      <c r="D35" s="16">
        <v>16</v>
      </c>
      <c r="E35" s="16">
        <v>25</v>
      </c>
      <c r="F35" s="19"/>
      <c r="G35" s="20" t="s">
        <v>62</v>
      </c>
      <c r="H35" s="16">
        <f>SUM(I35:J35)</f>
        <v>37</v>
      </c>
      <c r="I35" s="16">
        <v>19</v>
      </c>
      <c r="J35" s="16">
        <v>18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5</v>
      </c>
      <c r="D36" s="16">
        <v>1</v>
      </c>
      <c r="E36" s="16">
        <v>4</v>
      </c>
      <c r="F36" s="19"/>
      <c r="G36" s="20" t="s">
        <v>63</v>
      </c>
      <c r="H36" s="16">
        <f>SUM(I36:J36)</f>
        <v>21</v>
      </c>
      <c r="I36" s="16">
        <v>8</v>
      </c>
      <c r="J36" s="16">
        <v>13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30</v>
      </c>
      <c r="D37" s="16">
        <v>9</v>
      </c>
      <c r="E37" s="16">
        <v>21</v>
      </c>
      <c r="F37" s="19"/>
      <c r="G37" s="20" t="s">
        <v>64</v>
      </c>
      <c r="H37" s="16">
        <f>SUM(I37:J37)</f>
        <v>31</v>
      </c>
      <c r="I37" s="16">
        <v>15</v>
      </c>
      <c r="J37" s="16">
        <v>16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35</v>
      </c>
      <c r="D38" s="16">
        <v>12</v>
      </c>
      <c r="E38" s="16">
        <v>23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65</v>
      </c>
      <c r="I39" s="16">
        <f>SUM(I40)</f>
        <v>30</v>
      </c>
      <c r="J39" s="16">
        <f>SUM(J40)</f>
        <v>35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96</v>
      </c>
      <c r="D40" s="16">
        <f>SUM(D41:D45)</f>
        <v>41</v>
      </c>
      <c r="E40" s="16">
        <f>SUM(E41:E45)</f>
        <v>55</v>
      </c>
      <c r="F40" s="19"/>
      <c r="G40" s="20" t="s">
        <v>66</v>
      </c>
      <c r="H40" s="16">
        <f>SUM(I40:J40)</f>
        <v>65</v>
      </c>
      <c r="I40" s="16">
        <v>30</v>
      </c>
      <c r="J40" s="16">
        <v>35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25</v>
      </c>
      <c r="D41" s="16">
        <v>6</v>
      </c>
      <c r="E41" s="16">
        <v>19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5</v>
      </c>
      <c r="D42" s="16">
        <v>1</v>
      </c>
      <c r="E42" s="16">
        <v>4</v>
      </c>
      <c r="F42" s="19"/>
      <c r="G42" s="20" t="s">
        <v>67</v>
      </c>
      <c r="H42" s="16">
        <f aca="true" t="shared" si="5" ref="H42:H47">SUM(I42:J42)</f>
        <v>116</v>
      </c>
      <c r="I42" s="16">
        <f>SUM(I43:I47)</f>
        <v>48</v>
      </c>
      <c r="J42" s="16">
        <f>SUM(J43:J47)</f>
        <v>68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19</v>
      </c>
      <c r="D43" s="16">
        <v>9</v>
      </c>
      <c r="E43" s="16">
        <v>10</v>
      </c>
      <c r="F43" s="19"/>
      <c r="G43" s="20" t="s">
        <v>68</v>
      </c>
      <c r="H43" s="16">
        <f t="shared" si="5"/>
        <v>14</v>
      </c>
      <c r="I43" s="16">
        <v>6</v>
      </c>
      <c r="J43" s="16">
        <v>8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33</v>
      </c>
      <c r="D44" s="16">
        <v>19</v>
      </c>
      <c r="E44" s="16">
        <v>14</v>
      </c>
      <c r="F44" s="19"/>
      <c r="G44" s="20" t="s">
        <v>69</v>
      </c>
      <c r="H44" s="16">
        <f t="shared" si="5"/>
        <v>11</v>
      </c>
      <c r="I44" s="16">
        <v>6</v>
      </c>
      <c r="J44" s="16">
        <v>5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14</v>
      </c>
      <c r="D45" s="16">
        <v>6</v>
      </c>
      <c r="E45" s="16">
        <v>8</v>
      </c>
      <c r="F45" s="19"/>
      <c r="G45" s="20" t="s">
        <v>70</v>
      </c>
      <c r="H45" s="16">
        <f t="shared" si="5"/>
        <v>14</v>
      </c>
      <c r="I45" s="16">
        <v>4</v>
      </c>
      <c r="J45" s="16">
        <v>10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69</v>
      </c>
      <c r="I46" s="16">
        <v>29</v>
      </c>
      <c r="J46" s="16">
        <v>40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128</v>
      </c>
      <c r="D47" s="16">
        <f>SUM(D48:D53)</f>
        <v>55</v>
      </c>
      <c r="E47" s="16">
        <f>SUM(E48:E53)</f>
        <v>73</v>
      </c>
      <c r="F47" s="19"/>
      <c r="G47" s="20" t="s">
        <v>142</v>
      </c>
      <c r="H47" s="16">
        <f t="shared" si="5"/>
        <v>8</v>
      </c>
      <c r="I47" s="16">
        <v>3</v>
      </c>
      <c r="J47" s="16">
        <v>5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61</v>
      </c>
      <c r="D48" s="16">
        <v>32</v>
      </c>
      <c r="E48" s="16">
        <v>29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14</v>
      </c>
      <c r="D49" s="16">
        <v>4</v>
      </c>
      <c r="E49" s="16">
        <v>10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47</v>
      </c>
      <c r="D50" s="16">
        <v>16</v>
      </c>
      <c r="E50" s="16">
        <v>31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2</v>
      </c>
      <c r="D51" s="16">
        <v>2</v>
      </c>
      <c r="E51" s="16">
        <v>0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2</v>
      </c>
      <c r="D52" s="16">
        <v>1</v>
      </c>
      <c r="E52" s="16">
        <v>1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2</v>
      </c>
      <c r="D53" s="16">
        <v>0</v>
      </c>
      <c r="E53" s="16">
        <v>2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73</v>
      </c>
      <c r="D55" s="16">
        <f>SUM(D56:D59)</f>
        <v>33</v>
      </c>
      <c r="E55" s="16">
        <f>SUM(E56:E59)</f>
        <v>40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10</v>
      </c>
      <c r="D56" s="16">
        <v>5</v>
      </c>
      <c r="E56" s="16">
        <v>5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25</v>
      </c>
      <c r="D57" s="16">
        <v>10</v>
      </c>
      <c r="E57" s="16">
        <v>15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10</v>
      </c>
      <c r="D58" s="16">
        <v>3</v>
      </c>
      <c r="E58" s="16">
        <v>7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28</v>
      </c>
      <c r="D59" s="16">
        <v>15</v>
      </c>
      <c r="E59" s="16">
        <v>13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39</v>
      </c>
      <c r="D61" s="16">
        <f>SUM(D62)</f>
        <v>14</v>
      </c>
      <c r="E61" s="16">
        <f>SUM(E62)</f>
        <v>25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39</v>
      </c>
      <c r="D62" s="16">
        <v>14</v>
      </c>
      <c r="E62" s="16">
        <v>25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139</v>
      </c>
    </row>
    <row r="4" spans="2:14" ht="13.5">
      <c r="B4" s="42" t="s">
        <v>105</v>
      </c>
      <c r="C4" s="41" t="s">
        <v>0</v>
      </c>
      <c r="D4" s="44" t="s">
        <v>83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4" t="s">
        <v>73</v>
      </c>
      <c r="G5" s="3" t="s">
        <v>85</v>
      </c>
      <c r="H5" s="3" t="s">
        <v>106</v>
      </c>
      <c r="I5" s="3" t="s">
        <v>1</v>
      </c>
      <c r="J5" s="3" t="s">
        <v>85</v>
      </c>
      <c r="K5" s="3" t="s">
        <v>106</v>
      </c>
      <c r="L5" s="3" t="s">
        <v>2</v>
      </c>
      <c r="M5" s="3" t="s">
        <v>85</v>
      </c>
      <c r="N5" s="3" t="s">
        <v>106</v>
      </c>
    </row>
    <row r="6" spans="2:14" ht="13.5">
      <c r="B6" s="6" t="s">
        <v>74</v>
      </c>
      <c r="C6" s="15">
        <f>SUM(D6:E6)</f>
        <v>461120</v>
      </c>
      <c r="D6" s="15">
        <f>SUM(D7:D8)</f>
        <v>459933</v>
      </c>
      <c r="E6" s="15">
        <f>SUM(E7:E8)</f>
        <v>1187</v>
      </c>
      <c r="F6" s="15">
        <f>SUM(G6:H6)</f>
        <v>1759625</v>
      </c>
      <c r="G6" s="15">
        <f>SUM(G7:G8)</f>
        <v>1756489</v>
      </c>
      <c r="H6" s="15">
        <f>SUM(H7:H8)</f>
        <v>3136</v>
      </c>
      <c r="I6" s="15">
        <f>SUM(J6:K6)</f>
        <v>861142</v>
      </c>
      <c r="J6" s="15">
        <f>SUM(J7:J8)</f>
        <v>859369</v>
      </c>
      <c r="K6" s="15">
        <f>SUM(K7:K8)</f>
        <v>1773</v>
      </c>
      <c r="L6" s="15">
        <f>SUM(M6:N6)</f>
        <v>898483</v>
      </c>
      <c r="M6" s="15">
        <f>SUM(M7:M8)</f>
        <v>897120</v>
      </c>
      <c r="N6" s="15">
        <f>SUM(N7:N8)</f>
        <v>1363</v>
      </c>
    </row>
    <row r="7" spans="2:14" ht="13.5">
      <c r="B7" s="6" t="s">
        <v>75</v>
      </c>
      <c r="C7" s="15">
        <f>SUM(D7:E7)</f>
        <v>302301</v>
      </c>
      <c r="D7" s="15">
        <f>SUM(D10:D20)</f>
        <v>301652</v>
      </c>
      <c r="E7" s="15">
        <f>SUM(E10:E20)</f>
        <v>649</v>
      </c>
      <c r="F7" s="15">
        <f>SUM(G7:H7)</f>
        <v>1102625</v>
      </c>
      <c r="G7" s="15">
        <f>SUM(G10:G20)</f>
        <v>1100708</v>
      </c>
      <c r="H7" s="15">
        <f>SUM(H10:H20)</f>
        <v>1917</v>
      </c>
      <c r="I7" s="15">
        <f>SUM(J7:K7)</f>
        <v>537934</v>
      </c>
      <c r="J7" s="15">
        <f>SUM(J10:J20)</f>
        <v>536839</v>
      </c>
      <c r="K7" s="15">
        <f>SUM(K10:K20)</f>
        <v>1095</v>
      </c>
      <c r="L7" s="15">
        <f>SUM(M7:N7)</f>
        <v>564691</v>
      </c>
      <c r="M7" s="15">
        <f>SUM(M10:M20)</f>
        <v>563869</v>
      </c>
      <c r="N7" s="15">
        <f>SUM(N10:N20)</f>
        <v>822</v>
      </c>
    </row>
    <row r="8" spans="2:14" ht="13.5">
      <c r="B8" s="6" t="s">
        <v>76</v>
      </c>
      <c r="C8" s="15">
        <f>SUM(D8:E8)</f>
        <v>158819</v>
      </c>
      <c r="D8" s="15">
        <f>SUM(D22,D33,D39,D46,D54,D60,D63,D73,D83,D89,D95,D98)</f>
        <v>158281</v>
      </c>
      <c r="E8" s="15">
        <f>SUM(E22,E33,E39,E46,E54,E60,E63,E73,E83,E89,E95,E98)</f>
        <v>538</v>
      </c>
      <c r="F8" s="15">
        <f>SUM(G8:H8)</f>
        <v>657000</v>
      </c>
      <c r="G8" s="15">
        <f>SUM(G22,G33,G39,G46,G54,G60,G63,G73,G83,G89,G95,G98)</f>
        <v>655781</v>
      </c>
      <c r="H8" s="15">
        <f>SUM(H22,H33,H39,H46,H54,H60,H63,H73,H83,H89,H95,H98)</f>
        <v>1219</v>
      </c>
      <c r="I8" s="15">
        <f>SUM(J8:K8)</f>
        <v>323208</v>
      </c>
      <c r="J8" s="15">
        <f>SUM(J22,J33,J39,J46,J54,J60,J63,J73,J83,J89,J95,J98)</f>
        <v>322530</v>
      </c>
      <c r="K8" s="15">
        <f>SUM(K22,K33,K39,K46,K54,K60,K63,K73,K83,K89,K95,K98)</f>
        <v>678</v>
      </c>
      <c r="L8" s="15">
        <f>SUM(M8:N8)</f>
        <v>333792</v>
      </c>
      <c r="M8" s="15">
        <f>SUM(M22,M33,M39,M46,M54,M60,M63,M73,M83,M89,M95,M98)</f>
        <v>333251</v>
      </c>
      <c r="N8" s="15">
        <f>SUM(N22,N33,N39,N46,N54,N60,N63,N73,N83,N89,N95,N98)</f>
        <v>541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70915</v>
      </c>
      <c r="D10" s="16">
        <v>70905</v>
      </c>
      <c r="E10" s="16">
        <v>10</v>
      </c>
      <c r="F10" s="16">
        <f aca="true" t="shared" si="1" ref="F10:F20">SUM(G10:H10)</f>
        <v>250667</v>
      </c>
      <c r="G10" s="16">
        <v>250241</v>
      </c>
      <c r="H10" s="16">
        <v>426</v>
      </c>
      <c r="I10" s="16">
        <f aca="true" t="shared" si="2" ref="I10:I20">SUM(J10:K10)</f>
        <v>121775</v>
      </c>
      <c r="J10" s="16">
        <v>121488</v>
      </c>
      <c r="K10" s="16">
        <v>287</v>
      </c>
      <c r="L10" s="16">
        <f aca="true" t="shared" si="3" ref="L10:L20">SUM(M10:N10)</f>
        <v>128892</v>
      </c>
      <c r="M10" s="16">
        <v>128753</v>
      </c>
      <c r="N10" s="16">
        <v>139</v>
      </c>
    </row>
    <row r="11" spans="2:14" ht="13.5">
      <c r="B11" s="9" t="s">
        <v>4</v>
      </c>
      <c r="C11" s="16">
        <f t="shared" si="0"/>
        <v>61273</v>
      </c>
      <c r="D11" s="16">
        <v>61097</v>
      </c>
      <c r="E11" s="16">
        <v>176</v>
      </c>
      <c r="F11" s="16">
        <f t="shared" si="1"/>
        <v>211807</v>
      </c>
      <c r="G11" s="16">
        <v>211348</v>
      </c>
      <c r="H11" s="16">
        <v>459</v>
      </c>
      <c r="I11" s="16">
        <f t="shared" si="2"/>
        <v>104586</v>
      </c>
      <c r="J11" s="16">
        <v>104365</v>
      </c>
      <c r="K11" s="16">
        <v>221</v>
      </c>
      <c r="L11" s="16">
        <f t="shared" si="3"/>
        <v>107221</v>
      </c>
      <c r="M11" s="16">
        <v>106983</v>
      </c>
      <c r="N11" s="16">
        <v>238</v>
      </c>
    </row>
    <row r="12" spans="2:14" ht="13.5">
      <c r="B12" s="9" t="s">
        <v>5</v>
      </c>
      <c r="C12" s="16">
        <f t="shared" si="0"/>
        <v>37206</v>
      </c>
      <c r="D12" s="16">
        <v>37122</v>
      </c>
      <c r="E12" s="16">
        <v>84</v>
      </c>
      <c r="F12" s="16">
        <f t="shared" si="1"/>
        <v>134280</v>
      </c>
      <c r="G12" s="16">
        <v>134240</v>
      </c>
      <c r="H12" s="16">
        <v>40</v>
      </c>
      <c r="I12" s="16">
        <f t="shared" si="2"/>
        <v>64282</v>
      </c>
      <c r="J12" s="16">
        <v>64245</v>
      </c>
      <c r="K12" s="16">
        <v>37</v>
      </c>
      <c r="L12" s="16">
        <f t="shared" si="3"/>
        <v>69998</v>
      </c>
      <c r="M12" s="16">
        <v>69995</v>
      </c>
      <c r="N12" s="16">
        <v>3</v>
      </c>
    </row>
    <row r="13" spans="2:14" ht="13.5">
      <c r="B13" s="9" t="s">
        <v>6</v>
      </c>
      <c r="C13" s="16">
        <f t="shared" si="0"/>
        <v>26147</v>
      </c>
      <c r="D13" s="16">
        <v>26021</v>
      </c>
      <c r="E13" s="16">
        <v>126</v>
      </c>
      <c r="F13" s="16">
        <f t="shared" si="1"/>
        <v>98139</v>
      </c>
      <c r="G13" s="16">
        <v>97842</v>
      </c>
      <c r="H13" s="16">
        <v>297</v>
      </c>
      <c r="I13" s="16">
        <f t="shared" si="2"/>
        <v>47846</v>
      </c>
      <c r="J13" s="16">
        <v>47680</v>
      </c>
      <c r="K13" s="16">
        <v>166</v>
      </c>
      <c r="L13" s="16">
        <f t="shared" si="3"/>
        <v>50293</v>
      </c>
      <c r="M13" s="16">
        <v>50162</v>
      </c>
      <c r="N13" s="16">
        <v>131</v>
      </c>
    </row>
    <row r="14" spans="2:14" ht="13.5">
      <c r="B14" s="9" t="s">
        <v>7</v>
      </c>
      <c r="C14" s="16">
        <f t="shared" si="0"/>
        <v>29184</v>
      </c>
      <c r="D14" s="16">
        <v>29085</v>
      </c>
      <c r="E14" s="16">
        <v>99</v>
      </c>
      <c r="F14" s="16">
        <f t="shared" si="1"/>
        <v>111029</v>
      </c>
      <c r="G14" s="16">
        <v>110724</v>
      </c>
      <c r="H14" s="16">
        <v>305</v>
      </c>
      <c r="I14" s="16">
        <f t="shared" si="2"/>
        <v>54959</v>
      </c>
      <c r="J14" s="16">
        <v>54817</v>
      </c>
      <c r="K14" s="16">
        <v>142</v>
      </c>
      <c r="L14" s="16">
        <f t="shared" si="3"/>
        <v>56070</v>
      </c>
      <c r="M14" s="16">
        <v>55907</v>
      </c>
      <c r="N14" s="16">
        <v>163</v>
      </c>
    </row>
    <row r="15" spans="2:14" ht="13.5">
      <c r="B15" s="9" t="s">
        <v>8</v>
      </c>
      <c r="C15" s="16">
        <f t="shared" si="0"/>
        <v>12223</v>
      </c>
      <c r="D15" s="16">
        <v>12221</v>
      </c>
      <c r="E15" s="16">
        <v>2</v>
      </c>
      <c r="F15" s="16">
        <f t="shared" si="1"/>
        <v>45234</v>
      </c>
      <c r="G15" s="16">
        <v>45254</v>
      </c>
      <c r="H15" s="16">
        <v>-20</v>
      </c>
      <c r="I15" s="16">
        <f t="shared" si="2"/>
        <v>21869</v>
      </c>
      <c r="J15" s="16">
        <v>21874</v>
      </c>
      <c r="K15" s="16">
        <v>-5</v>
      </c>
      <c r="L15" s="16">
        <f t="shared" si="3"/>
        <v>23365</v>
      </c>
      <c r="M15" s="16">
        <v>23380</v>
      </c>
      <c r="N15" s="16">
        <v>-15</v>
      </c>
    </row>
    <row r="16" spans="2:14" ht="13.5">
      <c r="B16" s="9" t="s">
        <v>9</v>
      </c>
      <c r="C16" s="16">
        <f t="shared" si="0"/>
        <v>17659</v>
      </c>
      <c r="D16" s="16">
        <v>17629</v>
      </c>
      <c r="E16" s="16">
        <v>30</v>
      </c>
      <c r="F16" s="16">
        <f t="shared" si="1"/>
        <v>66507</v>
      </c>
      <c r="G16" s="16">
        <v>66409</v>
      </c>
      <c r="H16" s="16">
        <v>98</v>
      </c>
      <c r="I16" s="16">
        <f t="shared" si="2"/>
        <v>32243</v>
      </c>
      <c r="J16" s="16">
        <v>32197</v>
      </c>
      <c r="K16" s="16">
        <v>46</v>
      </c>
      <c r="L16" s="16">
        <f t="shared" si="3"/>
        <v>34264</v>
      </c>
      <c r="M16" s="16">
        <v>34212</v>
      </c>
      <c r="N16" s="16">
        <v>52</v>
      </c>
    </row>
    <row r="17" spans="2:14" ht="13.5">
      <c r="B17" s="9" t="s">
        <v>10</v>
      </c>
      <c r="C17" s="16">
        <f t="shared" si="0"/>
        <v>12587</v>
      </c>
      <c r="D17" s="16">
        <v>12590</v>
      </c>
      <c r="E17" s="16">
        <v>-3</v>
      </c>
      <c r="F17" s="16">
        <f t="shared" si="1"/>
        <v>47107</v>
      </c>
      <c r="G17" s="16">
        <v>47075</v>
      </c>
      <c r="H17" s="16">
        <v>32</v>
      </c>
      <c r="I17" s="16">
        <f t="shared" si="2"/>
        <v>23046</v>
      </c>
      <c r="J17" s="16">
        <v>23018</v>
      </c>
      <c r="K17" s="16">
        <v>28</v>
      </c>
      <c r="L17" s="16">
        <f t="shared" si="3"/>
        <v>24061</v>
      </c>
      <c r="M17" s="16">
        <v>24057</v>
      </c>
      <c r="N17" s="16">
        <v>4</v>
      </c>
    </row>
    <row r="18" spans="2:14" ht="13.5">
      <c r="B18" s="9" t="s">
        <v>11</v>
      </c>
      <c r="C18" s="16">
        <f t="shared" si="0"/>
        <v>12654</v>
      </c>
      <c r="D18" s="16">
        <v>12580</v>
      </c>
      <c r="E18" s="16">
        <v>74</v>
      </c>
      <c r="F18" s="16">
        <f t="shared" si="1"/>
        <v>49350</v>
      </c>
      <c r="G18" s="16">
        <v>49169</v>
      </c>
      <c r="H18" s="16">
        <v>181</v>
      </c>
      <c r="I18" s="16">
        <f t="shared" si="2"/>
        <v>24315</v>
      </c>
      <c r="J18" s="16">
        <v>24233</v>
      </c>
      <c r="K18" s="16">
        <v>82</v>
      </c>
      <c r="L18" s="16">
        <f t="shared" si="3"/>
        <v>25035</v>
      </c>
      <c r="M18" s="16">
        <v>24936</v>
      </c>
      <c r="N18" s="16">
        <v>99</v>
      </c>
    </row>
    <row r="19" spans="2:14" ht="13.5">
      <c r="B19" s="9" t="s">
        <v>12</v>
      </c>
      <c r="C19" s="16">
        <f t="shared" si="0"/>
        <v>11718</v>
      </c>
      <c r="D19" s="16">
        <v>11689</v>
      </c>
      <c r="E19" s="16">
        <v>29</v>
      </c>
      <c r="F19" s="16">
        <f t="shared" si="1"/>
        <v>46861</v>
      </c>
      <c r="G19" s="16">
        <v>46826</v>
      </c>
      <c r="H19" s="16">
        <v>35</v>
      </c>
      <c r="I19" s="16">
        <f t="shared" si="2"/>
        <v>22662</v>
      </c>
      <c r="J19" s="16">
        <v>22617</v>
      </c>
      <c r="K19" s="16">
        <v>45</v>
      </c>
      <c r="L19" s="16">
        <f t="shared" si="3"/>
        <v>24199</v>
      </c>
      <c r="M19" s="16">
        <v>24209</v>
      </c>
      <c r="N19" s="16">
        <v>-10</v>
      </c>
    </row>
    <row r="20" spans="2:14" ht="13.5">
      <c r="B20" s="9" t="s">
        <v>86</v>
      </c>
      <c r="C20" s="16">
        <f t="shared" si="0"/>
        <v>10735</v>
      </c>
      <c r="D20" s="16">
        <v>10713</v>
      </c>
      <c r="E20" s="16">
        <v>22</v>
      </c>
      <c r="F20" s="16">
        <f t="shared" si="1"/>
        <v>41644</v>
      </c>
      <c r="G20" s="16">
        <v>41580</v>
      </c>
      <c r="H20" s="16">
        <v>64</v>
      </c>
      <c r="I20" s="16">
        <f t="shared" si="2"/>
        <v>20351</v>
      </c>
      <c r="J20" s="16">
        <v>20305</v>
      </c>
      <c r="K20" s="16">
        <v>46</v>
      </c>
      <c r="L20" s="16">
        <f t="shared" si="3"/>
        <v>21293</v>
      </c>
      <c r="M20" s="16">
        <v>21275</v>
      </c>
      <c r="N20" s="16">
        <v>18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18766</v>
      </c>
      <c r="D22" s="16">
        <f>SUM(D23:D31)</f>
        <v>18688</v>
      </c>
      <c r="E22" s="16">
        <f>SUM(E23:E31)</f>
        <v>78</v>
      </c>
      <c r="F22" s="16">
        <f aca="true" t="shared" si="5" ref="F22:F31">SUM(G22:H22)</f>
        <v>83420</v>
      </c>
      <c r="G22" s="16">
        <f>SUM(G23:G31)</f>
        <v>83256</v>
      </c>
      <c r="H22" s="16">
        <f>SUM(H23:H31)</f>
        <v>164</v>
      </c>
      <c r="I22" s="16">
        <f aca="true" t="shared" si="6" ref="I22:I31">SUM(J22:K22)</f>
        <v>41173</v>
      </c>
      <c r="J22" s="16">
        <f>SUM(J23:J31)</f>
        <v>41089</v>
      </c>
      <c r="K22" s="16">
        <f>SUM(K23:K31)</f>
        <v>84</v>
      </c>
      <c r="L22" s="16">
        <f aca="true" t="shared" si="7" ref="L22:L31">SUM(M22:N22)</f>
        <v>42247</v>
      </c>
      <c r="M22" s="16">
        <f>SUM(M23:M31)</f>
        <v>42167</v>
      </c>
      <c r="N22" s="16">
        <f>SUM(N23:N31)</f>
        <v>80</v>
      </c>
    </row>
    <row r="23" spans="2:14" ht="13.5">
      <c r="B23" s="9" t="s">
        <v>14</v>
      </c>
      <c r="C23" s="16">
        <f t="shared" si="4"/>
        <v>1828</v>
      </c>
      <c r="D23" s="16">
        <v>1821</v>
      </c>
      <c r="E23" s="16">
        <v>7</v>
      </c>
      <c r="F23" s="16">
        <f t="shared" si="5"/>
        <v>8375</v>
      </c>
      <c r="G23" s="16">
        <v>8363</v>
      </c>
      <c r="H23" s="16">
        <v>12</v>
      </c>
      <c r="I23" s="16">
        <f t="shared" si="6"/>
        <v>4176</v>
      </c>
      <c r="J23" s="16">
        <v>4159</v>
      </c>
      <c r="K23" s="16">
        <v>17</v>
      </c>
      <c r="L23" s="16">
        <f t="shared" si="7"/>
        <v>4199</v>
      </c>
      <c r="M23" s="16">
        <v>4204</v>
      </c>
      <c r="N23" s="16">
        <v>-5</v>
      </c>
    </row>
    <row r="24" spans="2:14" ht="13.5">
      <c r="B24" s="9" t="s">
        <v>15</v>
      </c>
      <c r="C24" s="16">
        <f t="shared" si="4"/>
        <v>2776</v>
      </c>
      <c r="D24" s="16">
        <v>2761</v>
      </c>
      <c r="E24" s="16">
        <v>15</v>
      </c>
      <c r="F24" s="16">
        <f t="shared" si="5"/>
        <v>12752</v>
      </c>
      <c r="G24" s="16">
        <v>12705</v>
      </c>
      <c r="H24" s="16">
        <v>47</v>
      </c>
      <c r="I24" s="16">
        <f t="shared" si="6"/>
        <v>6310</v>
      </c>
      <c r="J24" s="16">
        <v>6291</v>
      </c>
      <c r="K24" s="16">
        <v>19</v>
      </c>
      <c r="L24" s="16">
        <f t="shared" si="7"/>
        <v>6442</v>
      </c>
      <c r="M24" s="16">
        <v>6414</v>
      </c>
      <c r="N24" s="16">
        <v>28</v>
      </c>
    </row>
    <row r="25" spans="2:14" ht="12.75" customHeight="1">
      <c r="B25" s="9" t="s">
        <v>16</v>
      </c>
      <c r="C25" s="16">
        <f t="shared" si="4"/>
        <v>3368</v>
      </c>
      <c r="D25" s="16">
        <v>3341</v>
      </c>
      <c r="E25" s="16">
        <v>27</v>
      </c>
      <c r="F25" s="16">
        <f t="shared" si="5"/>
        <v>14824</v>
      </c>
      <c r="G25" s="16">
        <v>14753</v>
      </c>
      <c r="H25" s="16">
        <v>71</v>
      </c>
      <c r="I25" s="16">
        <f t="shared" si="6"/>
        <v>7230</v>
      </c>
      <c r="J25" s="16">
        <v>7186</v>
      </c>
      <c r="K25" s="16">
        <v>44</v>
      </c>
      <c r="L25" s="16">
        <f t="shared" si="7"/>
        <v>7594</v>
      </c>
      <c r="M25" s="16">
        <v>7567</v>
      </c>
      <c r="N25" s="16">
        <v>27</v>
      </c>
    </row>
    <row r="26" spans="2:14" ht="13.5">
      <c r="B26" s="9" t="s">
        <v>17</v>
      </c>
      <c r="C26" s="16">
        <f t="shared" si="4"/>
        <v>2550</v>
      </c>
      <c r="D26" s="16">
        <v>2540</v>
      </c>
      <c r="E26" s="16">
        <v>10</v>
      </c>
      <c r="F26" s="16">
        <f t="shared" si="5"/>
        <v>10756</v>
      </c>
      <c r="G26" s="16">
        <v>10731</v>
      </c>
      <c r="H26" s="16">
        <v>25</v>
      </c>
      <c r="I26" s="16">
        <f t="shared" si="6"/>
        <v>5320</v>
      </c>
      <c r="J26" s="16">
        <v>5320</v>
      </c>
      <c r="K26" s="16">
        <v>0</v>
      </c>
      <c r="L26" s="16">
        <f t="shared" si="7"/>
        <v>5436</v>
      </c>
      <c r="M26" s="16">
        <v>5411</v>
      </c>
      <c r="N26" s="16">
        <v>25</v>
      </c>
    </row>
    <row r="27" spans="2:14" ht="13.5">
      <c r="B27" s="9" t="s">
        <v>18</v>
      </c>
      <c r="C27" s="16">
        <f t="shared" si="4"/>
        <v>1588</v>
      </c>
      <c r="D27" s="16">
        <v>1585</v>
      </c>
      <c r="E27" s="16">
        <v>3</v>
      </c>
      <c r="F27" s="16">
        <f t="shared" si="5"/>
        <v>7527</v>
      </c>
      <c r="G27" s="16">
        <v>7527</v>
      </c>
      <c r="H27" s="16">
        <v>0</v>
      </c>
      <c r="I27" s="16">
        <f t="shared" si="6"/>
        <v>3712</v>
      </c>
      <c r="J27" s="16">
        <v>3719</v>
      </c>
      <c r="K27" s="16">
        <v>-7</v>
      </c>
      <c r="L27" s="16">
        <f t="shared" si="7"/>
        <v>3815</v>
      </c>
      <c r="M27" s="16">
        <v>3808</v>
      </c>
      <c r="N27" s="16">
        <v>7</v>
      </c>
    </row>
    <row r="28" spans="2:14" ht="13.5">
      <c r="B28" s="9" t="s">
        <v>19</v>
      </c>
      <c r="C28" s="16">
        <f t="shared" si="4"/>
        <v>2207</v>
      </c>
      <c r="D28" s="16">
        <v>2199</v>
      </c>
      <c r="E28" s="16">
        <v>8</v>
      </c>
      <c r="F28" s="16">
        <f t="shared" si="5"/>
        <v>9909</v>
      </c>
      <c r="G28" s="16">
        <v>9884</v>
      </c>
      <c r="H28" s="16">
        <v>25</v>
      </c>
      <c r="I28" s="16">
        <f t="shared" si="6"/>
        <v>4828</v>
      </c>
      <c r="J28" s="16">
        <v>4819</v>
      </c>
      <c r="K28" s="16">
        <v>9</v>
      </c>
      <c r="L28" s="16">
        <f t="shared" si="7"/>
        <v>5081</v>
      </c>
      <c r="M28" s="16">
        <v>5065</v>
      </c>
      <c r="N28" s="16">
        <v>16</v>
      </c>
    </row>
    <row r="29" spans="2:14" ht="12.75" customHeight="1">
      <c r="B29" s="9" t="s">
        <v>20</v>
      </c>
      <c r="C29" s="16">
        <f t="shared" si="4"/>
        <v>2414</v>
      </c>
      <c r="D29" s="16">
        <v>2395</v>
      </c>
      <c r="E29" s="16">
        <v>19</v>
      </c>
      <c r="F29" s="16">
        <f t="shared" si="5"/>
        <v>10673</v>
      </c>
      <c r="G29" s="16">
        <v>10657</v>
      </c>
      <c r="H29" s="16">
        <v>16</v>
      </c>
      <c r="I29" s="16">
        <f t="shared" si="6"/>
        <v>5233</v>
      </c>
      <c r="J29" s="16">
        <v>5226</v>
      </c>
      <c r="K29" s="16">
        <v>7</v>
      </c>
      <c r="L29" s="16">
        <f t="shared" si="7"/>
        <v>5440</v>
      </c>
      <c r="M29" s="16">
        <v>5431</v>
      </c>
      <c r="N29" s="16">
        <v>9</v>
      </c>
    </row>
    <row r="30" spans="2:14" ht="13.5" customHeight="1">
      <c r="B30" s="9" t="s">
        <v>21</v>
      </c>
      <c r="C30" s="16">
        <f t="shared" si="4"/>
        <v>838</v>
      </c>
      <c r="D30" s="16">
        <v>838</v>
      </c>
      <c r="E30" s="16">
        <v>0</v>
      </c>
      <c r="F30" s="16">
        <f t="shared" si="5"/>
        <v>3485</v>
      </c>
      <c r="G30" s="16">
        <v>3479</v>
      </c>
      <c r="H30" s="16">
        <v>6</v>
      </c>
      <c r="I30" s="16">
        <f t="shared" si="6"/>
        <v>1708</v>
      </c>
      <c r="J30" s="16">
        <v>1705</v>
      </c>
      <c r="K30" s="16">
        <v>3</v>
      </c>
      <c r="L30" s="16">
        <f t="shared" si="7"/>
        <v>1777</v>
      </c>
      <c r="M30" s="16">
        <v>1774</v>
      </c>
      <c r="N30" s="16">
        <v>3</v>
      </c>
    </row>
    <row r="31" spans="2:14" ht="13.5">
      <c r="B31" s="9" t="s">
        <v>82</v>
      </c>
      <c r="C31" s="16">
        <f t="shared" si="4"/>
        <v>1197</v>
      </c>
      <c r="D31" s="16">
        <v>1208</v>
      </c>
      <c r="E31" s="16">
        <v>-11</v>
      </c>
      <c r="F31" s="16">
        <f t="shared" si="5"/>
        <v>5119</v>
      </c>
      <c r="G31" s="16">
        <v>5157</v>
      </c>
      <c r="H31" s="16">
        <v>-38</v>
      </c>
      <c r="I31" s="16">
        <f t="shared" si="6"/>
        <v>2656</v>
      </c>
      <c r="J31" s="16">
        <v>2664</v>
      </c>
      <c r="K31" s="16">
        <v>-8</v>
      </c>
      <c r="L31" s="16">
        <f t="shared" si="7"/>
        <v>2463</v>
      </c>
      <c r="M31" s="16">
        <v>2493</v>
      </c>
      <c r="N31" s="16">
        <v>-30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14644</v>
      </c>
      <c r="D33" s="16">
        <f>SUM(D34:D37)</f>
        <v>14553</v>
      </c>
      <c r="E33" s="16">
        <f>SUM(E34:E37)</f>
        <v>91</v>
      </c>
      <c r="F33" s="16">
        <f>SUM(G33:H33)</f>
        <v>61036</v>
      </c>
      <c r="G33" s="16">
        <f>SUM(G34:G37)</f>
        <v>60768</v>
      </c>
      <c r="H33" s="16">
        <f>SUM(H34:H37)</f>
        <v>268</v>
      </c>
      <c r="I33" s="16">
        <f>SUM(J33:K33)</f>
        <v>29835</v>
      </c>
      <c r="J33" s="16">
        <f>SUM(J34:J37)</f>
        <v>29712</v>
      </c>
      <c r="K33" s="16">
        <f>SUM(K34:K37)</f>
        <v>123</v>
      </c>
      <c r="L33" s="16">
        <f>SUM(M33:N33)</f>
        <v>31201</v>
      </c>
      <c r="M33" s="16">
        <f>SUM(M34:M37)</f>
        <v>31056</v>
      </c>
      <c r="N33" s="16">
        <f>SUM(N34:N37)</f>
        <v>145</v>
      </c>
    </row>
    <row r="34" spans="2:14" ht="13.5">
      <c r="B34" s="9" t="s">
        <v>23</v>
      </c>
      <c r="C34" s="16">
        <f>SUM(D34:E34)</f>
        <v>4780</v>
      </c>
      <c r="D34" s="16">
        <v>4764</v>
      </c>
      <c r="E34" s="16">
        <v>16</v>
      </c>
      <c r="F34" s="16">
        <f>SUM(G34:H34)</f>
        <v>20510</v>
      </c>
      <c r="G34" s="16">
        <v>20471</v>
      </c>
      <c r="H34" s="16">
        <v>39</v>
      </c>
      <c r="I34" s="16">
        <f>SUM(J34:K34)</f>
        <v>9861</v>
      </c>
      <c r="J34" s="16">
        <v>9852</v>
      </c>
      <c r="K34" s="16">
        <v>9</v>
      </c>
      <c r="L34" s="16">
        <f>SUM(M34:N34)</f>
        <v>10649</v>
      </c>
      <c r="M34" s="16">
        <v>10619</v>
      </c>
      <c r="N34" s="16">
        <v>30</v>
      </c>
    </row>
    <row r="35" spans="2:14" ht="13.5">
      <c r="B35" s="9" t="s">
        <v>24</v>
      </c>
      <c r="C35" s="16">
        <f>SUM(D35:E35)</f>
        <v>1569</v>
      </c>
      <c r="D35" s="16">
        <v>1565</v>
      </c>
      <c r="E35" s="16">
        <v>4</v>
      </c>
      <c r="F35" s="16">
        <f>SUM(G35:H35)</f>
        <v>6252</v>
      </c>
      <c r="G35" s="16">
        <v>6237</v>
      </c>
      <c r="H35" s="16">
        <v>15</v>
      </c>
      <c r="I35" s="16">
        <f>SUM(J35:K35)</f>
        <v>3058</v>
      </c>
      <c r="J35" s="16">
        <v>3053</v>
      </c>
      <c r="K35" s="16">
        <v>5</v>
      </c>
      <c r="L35" s="16">
        <f>SUM(M35:N35)</f>
        <v>3194</v>
      </c>
      <c r="M35" s="16">
        <v>3184</v>
      </c>
      <c r="N35" s="16">
        <v>10</v>
      </c>
    </row>
    <row r="36" spans="2:14" ht="13.5">
      <c r="B36" s="9" t="s">
        <v>25</v>
      </c>
      <c r="C36" s="16">
        <f>SUM(D36:E36)</f>
        <v>2971</v>
      </c>
      <c r="D36" s="16">
        <v>2962</v>
      </c>
      <c r="E36" s="16">
        <v>9</v>
      </c>
      <c r="F36" s="16">
        <f>SUM(G36:H36)</f>
        <v>12853</v>
      </c>
      <c r="G36" s="16">
        <v>12816</v>
      </c>
      <c r="H36" s="16">
        <v>37</v>
      </c>
      <c r="I36" s="16">
        <f>SUM(J36:K36)</f>
        <v>6337</v>
      </c>
      <c r="J36" s="16">
        <v>6311</v>
      </c>
      <c r="K36" s="16">
        <v>26</v>
      </c>
      <c r="L36" s="16">
        <f>SUM(M36:N36)</f>
        <v>6516</v>
      </c>
      <c r="M36" s="16">
        <v>6505</v>
      </c>
      <c r="N36" s="16">
        <v>11</v>
      </c>
    </row>
    <row r="37" spans="2:14" ht="13.5">
      <c r="B37" s="9" t="s">
        <v>26</v>
      </c>
      <c r="C37" s="16">
        <f>SUM(D37:E37)</f>
        <v>5324</v>
      </c>
      <c r="D37" s="16">
        <v>5262</v>
      </c>
      <c r="E37" s="16">
        <v>62</v>
      </c>
      <c r="F37" s="16">
        <f>SUM(G37:H37)</f>
        <v>21421</v>
      </c>
      <c r="G37" s="16">
        <v>21244</v>
      </c>
      <c r="H37" s="16">
        <v>177</v>
      </c>
      <c r="I37" s="16">
        <f>SUM(J37:K37)</f>
        <v>10579</v>
      </c>
      <c r="J37" s="16">
        <v>10496</v>
      </c>
      <c r="K37" s="16">
        <v>83</v>
      </c>
      <c r="L37" s="16">
        <f>SUM(M37:N37)</f>
        <v>10842</v>
      </c>
      <c r="M37" s="16">
        <v>10748</v>
      </c>
      <c r="N37" s="16">
        <v>94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8990</v>
      </c>
      <c r="D39" s="16">
        <f>SUM(D40:D44)</f>
        <v>8954</v>
      </c>
      <c r="E39" s="16">
        <f>SUM(E40:E44)</f>
        <v>36</v>
      </c>
      <c r="F39" s="16">
        <f aca="true" t="shared" si="9" ref="F39:F44">SUM(G39:H39)</f>
        <v>38187</v>
      </c>
      <c r="G39" s="16">
        <f>SUM(G40:G44)</f>
        <v>38067</v>
      </c>
      <c r="H39" s="16">
        <f>SUM(H40:H44)</f>
        <v>120</v>
      </c>
      <c r="I39" s="16">
        <f aca="true" t="shared" si="10" ref="I39:I44">SUM(J39:K39)</f>
        <v>19063</v>
      </c>
      <c r="J39" s="16">
        <f>SUM(J40:J44)</f>
        <v>18993</v>
      </c>
      <c r="K39" s="16">
        <f>SUM(K40:K44)</f>
        <v>70</v>
      </c>
      <c r="L39" s="16">
        <f aca="true" t="shared" si="11" ref="L39:L44">SUM(M39:N39)</f>
        <v>19124</v>
      </c>
      <c r="M39" s="16">
        <f>SUM(M40:M44)</f>
        <v>19074</v>
      </c>
      <c r="N39" s="16">
        <f>SUM(N40:N44)</f>
        <v>50</v>
      </c>
    </row>
    <row r="40" spans="2:14" ht="13.5">
      <c r="B40" s="9" t="s">
        <v>77</v>
      </c>
      <c r="C40" s="16">
        <f t="shared" si="8"/>
        <v>2505</v>
      </c>
      <c r="D40" s="16">
        <v>2497</v>
      </c>
      <c r="E40" s="16">
        <v>8</v>
      </c>
      <c r="F40" s="16">
        <f t="shared" si="9"/>
        <v>11086</v>
      </c>
      <c r="G40" s="16">
        <v>11055</v>
      </c>
      <c r="H40" s="16">
        <v>31</v>
      </c>
      <c r="I40" s="16">
        <f t="shared" si="10"/>
        <v>5479</v>
      </c>
      <c r="J40" s="16">
        <v>5455</v>
      </c>
      <c r="K40" s="16">
        <v>24</v>
      </c>
      <c r="L40" s="16">
        <f t="shared" si="11"/>
        <v>5607</v>
      </c>
      <c r="M40" s="16">
        <v>5600</v>
      </c>
      <c r="N40" s="16">
        <v>7</v>
      </c>
    </row>
    <row r="41" spans="2:14" ht="13.5" customHeight="1">
      <c r="B41" s="9" t="s">
        <v>28</v>
      </c>
      <c r="C41" s="16">
        <f t="shared" si="8"/>
        <v>589</v>
      </c>
      <c r="D41" s="16">
        <v>590</v>
      </c>
      <c r="E41" s="16">
        <v>-1</v>
      </c>
      <c r="F41" s="16">
        <f t="shared" si="9"/>
        <v>2528</v>
      </c>
      <c r="G41" s="16">
        <v>2535</v>
      </c>
      <c r="H41" s="16">
        <v>-7</v>
      </c>
      <c r="I41" s="16">
        <f t="shared" si="10"/>
        <v>1287</v>
      </c>
      <c r="J41" s="16">
        <v>1292</v>
      </c>
      <c r="K41" s="16">
        <v>-5</v>
      </c>
      <c r="L41" s="16">
        <f t="shared" si="11"/>
        <v>1241</v>
      </c>
      <c r="M41" s="16">
        <v>1243</v>
      </c>
      <c r="N41" s="16">
        <v>-2</v>
      </c>
    </row>
    <row r="42" spans="2:14" ht="13.5" customHeight="1">
      <c r="B42" s="9" t="s">
        <v>29</v>
      </c>
      <c r="C42" s="16">
        <f t="shared" si="8"/>
        <v>1549</v>
      </c>
      <c r="D42" s="16">
        <v>1543</v>
      </c>
      <c r="E42" s="16">
        <v>6</v>
      </c>
      <c r="F42" s="16">
        <f t="shared" si="9"/>
        <v>5103</v>
      </c>
      <c r="G42" s="16">
        <v>5093</v>
      </c>
      <c r="H42" s="16">
        <v>10</v>
      </c>
      <c r="I42" s="16">
        <f t="shared" si="10"/>
        <v>2365</v>
      </c>
      <c r="J42" s="16">
        <v>2359</v>
      </c>
      <c r="K42" s="16">
        <v>6</v>
      </c>
      <c r="L42" s="16">
        <f t="shared" si="11"/>
        <v>2738</v>
      </c>
      <c r="M42" s="16">
        <v>2734</v>
      </c>
      <c r="N42" s="16">
        <v>4</v>
      </c>
    </row>
    <row r="43" spans="2:14" ht="13.5">
      <c r="B43" s="9" t="s">
        <v>87</v>
      </c>
      <c r="C43" s="16">
        <f t="shared" si="8"/>
        <v>2026</v>
      </c>
      <c r="D43" s="16">
        <v>2018</v>
      </c>
      <c r="E43" s="16">
        <v>8</v>
      </c>
      <c r="F43" s="16">
        <f t="shared" si="9"/>
        <v>9259</v>
      </c>
      <c r="G43" s="16">
        <v>9224</v>
      </c>
      <c r="H43" s="16">
        <v>35</v>
      </c>
      <c r="I43" s="16">
        <f t="shared" si="10"/>
        <v>4894</v>
      </c>
      <c r="J43" s="16">
        <v>4871</v>
      </c>
      <c r="K43" s="16">
        <v>23</v>
      </c>
      <c r="L43" s="16">
        <f t="shared" si="11"/>
        <v>4365</v>
      </c>
      <c r="M43" s="16">
        <v>4353</v>
      </c>
      <c r="N43" s="16">
        <v>12</v>
      </c>
    </row>
    <row r="44" spans="2:14" ht="13.5">
      <c r="B44" s="9" t="s">
        <v>30</v>
      </c>
      <c r="C44" s="16">
        <f t="shared" si="8"/>
        <v>2321</v>
      </c>
      <c r="D44" s="16">
        <v>2306</v>
      </c>
      <c r="E44" s="16">
        <v>15</v>
      </c>
      <c r="F44" s="16">
        <f t="shared" si="9"/>
        <v>10211</v>
      </c>
      <c r="G44" s="16">
        <v>10160</v>
      </c>
      <c r="H44" s="16">
        <v>51</v>
      </c>
      <c r="I44" s="16">
        <f t="shared" si="10"/>
        <v>5038</v>
      </c>
      <c r="J44" s="16">
        <v>5016</v>
      </c>
      <c r="K44" s="16">
        <v>22</v>
      </c>
      <c r="L44" s="16">
        <f t="shared" si="11"/>
        <v>5173</v>
      </c>
      <c r="M44" s="16">
        <v>5144</v>
      </c>
      <c r="N44" s="16">
        <v>29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13429</v>
      </c>
      <c r="D46" s="16">
        <f>SUM(D47:D52)</f>
        <v>13447</v>
      </c>
      <c r="E46" s="16">
        <f>SUM(E47:E52)</f>
        <v>-18</v>
      </c>
      <c r="F46" s="16">
        <f aca="true" t="shared" si="13" ref="F46:F52">SUM(G46:H46)</f>
        <v>52901</v>
      </c>
      <c r="G46" s="16">
        <f>SUM(G47:G52)</f>
        <v>52955</v>
      </c>
      <c r="H46" s="16">
        <f>SUM(H47:H52)</f>
        <v>-54</v>
      </c>
      <c r="I46" s="16">
        <f aca="true" t="shared" si="14" ref="I46:I52">SUM(J46:K46)</f>
        <v>25839</v>
      </c>
      <c r="J46" s="16">
        <f>SUM(J47:J52)</f>
        <v>25856</v>
      </c>
      <c r="K46" s="16">
        <f>SUM(K47:K52)</f>
        <v>-17</v>
      </c>
      <c r="L46" s="16">
        <f aca="true" t="shared" si="15" ref="L46:L52">SUM(M46:N46)</f>
        <v>27062</v>
      </c>
      <c r="M46" s="16">
        <f>SUM(M47:M52)</f>
        <v>27099</v>
      </c>
      <c r="N46" s="16">
        <f>SUM(N47:N52)</f>
        <v>-37</v>
      </c>
    </row>
    <row r="47" spans="2:14" ht="13.5">
      <c r="B47" s="9" t="s">
        <v>32</v>
      </c>
      <c r="C47" s="16">
        <f t="shared" si="12"/>
        <v>4050</v>
      </c>
      <c r="D47" s="16">
        <v>4066</v>
      </c>
      <c r="E47" s="16">
        <v>-16</v>
      </c>
      <c r="F47" s="16">
        <f t="shared" si="13"/>
        <v>14449</v>
      </c>
      <c r="G47" s="16">
        <v>14491</v>
      </c>
      <c r="H47" s="16">
        <v>-42</v>
      </c>
      <c r="I47" s="16">
        <f t="shared" si="14"/>
        <v>7019</v>
      </c>
      <c r="J47" s="16">
        <v>7034</v>
      </c>
      <c r="K47" s="16">
        <v>-15</v>
      </c>
      <c r="L47" s="16">
        <f t="shared" si="15"/>
        <v>7430</v>
      </c>
      <c r="M47" s="16">
        <v>7457</v>
      </c>
      <c r="N47" s="16">
        <v>-27</v>
      </c>
    </row>
    <row r="48" spans="2:14" ht="13.5">
      <c r="B48" s="9" t="s">
        <v>33</v>
      </c>
      <c r="C48" s="16">
        <f t="shared" si="12"/>
        <v>2509</v>
      </c>
      <c r="D48" s="16">
        <v>2518</v>
      </c>
      <c r="E48" s="16">
        <v>-9</v>
      </c>
      <c r="F48" s="16">
        <f t="shared" si="13"/>
        <v>10400</v>
      </c>
      <c r="G48" s="16">
        <v>10417</v>
      </c>
      <c r="H48" s="16">
        <v>-17</v>
      </c>
      <c r="I48" s="16">
        <f t="shared" si="14"/>
        <v>5099</v>
      </c>
      <c r="J48" s="16">
        <v>5101</v>
      </c>
      <c r="K48" s="16">
        <v>-2</v>
      </c>
      <c r="L48" s="16">
        <f t="shared" si="15"/>
        <v>5301</v>
      </c>
      <c r="M48" s="16">
        <v>5316</v>
      </c>
      <c r="N48" s="16">
        <v>-15</v>
      </c>
    </row>
    <row r="49" spans="2:14" ht="13.5">
      <c r="B49" s="9" t="s">
        <v>34</v>
      </c>
      <c r="C49" s="16">
        <f t="shared" si="12"/>
        <v>4657</v>
      </c>
      <c r="D49" s="16">
        <v>4644</v>
      </c>
      <c r="E49" s="16">
        <v>13</v>
      </c>
      <c r="F49" s="16">
        <f t="shared" si="13"/>
        <v>19500</v>
      </c>
      <c r="G49" s="16">
        <v>19484</v>
      </c>
      <c r="H49" s="16">
        <v>16</v>
      </c>
      <c r="I49" s="16">
        <f t="shared" si="14"/>
        <v>9546</v>
      </c>
      <c r="J49" s="16">
        <v>9535</v>
      </c>
      <c r="K49" s="16">
        <v>11</v>
      </c>
      <c r="L49" s="16">
        <f t="shared" si="15"/>
        <v>9954</v>
      </c>
      <c r="M49" s="16">
        <v>9949</v>
      </c>
      <c r="N49" s="16">
        <v>5</v>
      </c>
    </row>
    <row r="50" spans="2:14" ht="13.5">
      <c r="B50" s="9" t="s">
        <v>35</v>
      </c>
      <c r="C50" s="16">
        <f t="shared" si="12"/>
        <v>1067</v>
      </c>
      <c r="D50" s="16">
        <v>1070</v>
      </c>
      <c r="E50" s="16">
        <v>-3</v>
      </c>
      <c r="F50" s="16">
        <f t="shared" si="13"/>
        <v>4253</v>
      </c>
      <c r="G50" s="16">
        <v>4260</v>
      </c>
      <c r="H50" s="16">
        <v>-7</v>
      </c>
      <c r="I50" s="16">
        <f t="shared" si="14"/>
        <v>2078</v>
      </c>
      <c r="J50" s="16">
        <v>2089</v>
      </c>
      <c r="K50" s="16">
        <v>-11</v>
      </c>
      <c r="L50" s="16">
        <f t="shared" si="15"/>
        <v>2175</v>
      </c>
      <c r="M50" s="16">
        <v>2171</v>
      </c>
      <c r="N50" s="16">
        <v>4</v>
      </c>
    </row>
    <row r="51" spans="2:14" ht="13.5">
      <c r="B51" s="9" t="s">
        <v>36</v>
      </c>
      <c r="C51" s="16">
        <f t="shared" si="12"/>
        <v>456</v>
      </c>
      <c r="D51" s="16">
        <v>457</v>
      </c>
      <c r="E51" s="16">
        <v>-1</v>
      </c>
      <c r="F51" s="16">
        <f t="shared" si="13"/>
        <v>1716</v>
      </c>
      <c r="G51" s="16">
        <v>1722</v>
      </c>
      <c r="H51" s="16">
        <v>-6</v>
      </c>
      <c r="I51" s="16">
        <f t="shared" si="14"/>
        <v>809</v>
      </c>
      <c r="J51" s="16">
        <v>812</v>
      </c>
      <c r="K51" s="16">
        <v>-3</v>
      </c>
      <c r="L51" s="16">
        <f t="shared" si="15"/>
        <v>907</v>
      </c>
      <c r="M51" s="16">
        <v>910</v>
      </c>
      <c r="N51" s="16">
        <v>-3</v>
      </c>
    </row>
    <row r="52" spans="2:14" ht="13.5">
      <c r="B52" s="9" t="s">
        <v>37</v>
      </c>
      <c r="C52" s="16">
        <f t="shared" si="12"/>
        <v>690</v>
      </c>
      <c r="D52" s="16">
        <v>692</v>
      </c>
      <c r="E52" s="16">
        <v>-2</v>
      </c>
      <c r="F52" s="16">
        <f t="shared" si="13"/>
        <v>2583</v>
      </c>
      <c r="G52" s="16">
        <v>2581</v>
      </c>
      <c r="H52" s="16">
        <v>2</v>
      </c>
      <c r="I52" s="16">
        <f t="shared" si="14"/>
        <v>1288</v>
      </c>
      <c r="J52" s="16">
        <v>1285</v>
      </c>
      <c r="K52" s="16">
        <v>3</v>
      </c>
      <c r="L52" s="16">
        <f t="shared" si="15"/>
        <v>1295</v>
      </c>
      <c r="M52" s="16">
        <v>1296</v>
      </c>
      <c r="N52" s="16">
        <v>-1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9813</v>
      </c>
      <c r="D54" s="16">
        <f>SUM(D55:D58)</f>
        <v>9823</v>
      </c>
      <c r="E54" s="16">
        <f>SUM(E55:E58)</f>
        <v>-10</v>
      </c>
      <c r="F54" s="16">
        <f>SUM(G54:H54)</f>
        <v>41946</v>
      </c>
      <c r="G54" s="16">
        <f>SUM(G55:G58)</f>
        <v>41965</v>
      </c>
      <c r="H54" s="16">
        <f>SUM(H55:H58)</f>
        <v>-19</v>
      </c>
      <c r="I54" s="16">
        <f>SUM(J54:K54)</f>
        <v>20696</v>
      </c>
      <c r="J54" s="16">
        <f>SUM(J55:J58)</f>
        <v>20705</v>
      </c>
      <c r="K54" s="16">
        <f>SUM(K55:K58)</f>
        <v>-9</v>
      </c>
      <c r="L54" s="16">
        <f>SUM(M54:N54)</f>
        <v>21250</v>
      </c>
      <c r="M54" s="16">
        <f>SUM(M55:M58)</f>
        <v>21260</v>
      </c>
      <c r="N54" s="16">
        <f>SUM(N55:N58)</f>
        <v>-10</v>
      </c>
    </row>
    <row r="55" spans="2:14" ht="13.5">
      <c r="B55" s="9" t="s">
        <v>39</v>
      </c>
      <c r="C55" s="16">
        <f>SUM(D55:E55)</f>
        <v>1115</v>
      </c>
      <c r="D55" s="16">
        <v>1114</v>
      </c>
      <c r="E55" s="16">
        <v>1</v>
      </c>
      <c r="F55" s="16">
        <f>SUM(G55:H55)</f>
        <v>5056</v>
      </c>
      <c r="G55" s="16">
        <v>5062</v>
      </c>
      <c r="H55" s="16">
        <v>-6</v>
      </c>
      <c r="I55" s="16">
        <f>SUM(J55:K55)</f>
        <v>2527</v>
      </c>
      <c r="J55" s="16">
        <v>2529</v>
      </c>
      <c r="K55" s="16">
        <v>-2</v>
      </c>
      <c r="L55" s="16">
        <f>SUM(M55:N55)</f>
        <v>2529</v>
      </c>
      <c r="M55" s="16">
        <v>2533</v>
      </c>
      <c r="N55" s="16">
        <v>-4</v>
      </c>
    </row>
    <row r="56" spans="2:14" ht="13.5" customHeight="1">
      <c r="B56" s="9" t="s">
        <v>41</v>
      </c>
      <c r="C56" s="16">
        <f>SUM(D56:E56)</f>
        <v>3966</v>
      </c>
      <c r="D56" s="16">
        <v>3976</v>
      </c>
      <c r="E56" s="16">
        <v>-10</v>
      </c>
      <c r="F56" s="16">
        <f>SUM(G56:H56)</f>
        <v>16268</v>
      </c>
      <c r="G56" s="16">
        <v>16285</v>
      </c>
      <c r="H56" s="16">
        <v>-17</v>
      </c>
      <c r="I56" s="16">
        <f>SUM(J56:K56)</f>
        <v>8046</v>
      </c>
      <c r="J56" s="16">
        <v>8045</v>
      </c>
      <c r="K56" s="16">
        <v>1</v>
      </c>
      <c r="L56" s="16">
        <f>SUM(M56:N56)</f>
        <v>8222</v>
      </c>
      <c r="M56" s="16">
        <v>8240</v>
      </c>
      <c r="N56" s="16">
        <v>-18</v>
      </c>
    </row>
    <row r="57" spans="2:14" ht="13.5">
      <c r="B57" s="9" t="s">
        <v>40</v>
      </c>
      <c r="C57" s="16">
        <f>SUM(D57:E57)</f>
        <v>1656</v>
      </c>
      <c r="D57" s="16">
        <v>1656</v>
      </c>
      <c r="E57" s="16">
        <v>0</v>
      </c>
      <c r="F57" s="16">
        <f>SUM(G57:H57)</f>
        <v>6853</v>
      </c>
      <c r="G57" s="16">
        <v>6858</v>
      </c>
      <c r="H57" s="16">
        <v>-5</v>
      </c>
      <c r="I57" s="16">
        <f>SUM(J57:K57)</f>
        <v>3380</v>
      </c>
      <c r="J57" s="16">
        <v>3381</v>
      </c>
      <c r="K57" s="16">
        <v>-1</v>
      </c>
      <c r="L57" s="16">
        <f>SUM(M57:N57)</f>
        <v>3473</v>
      </c>
      <c r="M57" s="16">
        <v>3477</v>
      </c>
      <c r="N57" s="16">
        <v>-4</v>
      </c>
    </row>
    <row r="58" spans="2:14" ht="13.5">
      <c r="B58" s="9" t="s">
        <v>78</v>
      </c>
      <c r="C58" s="16">
        <f>SUM(D58:E58)</f>
        <v>3076</v>
      </c>
      <c r="D58" s="16">
        <v>3077</v>
      </c>
      <c r="E58" s="16">
        <v>-1</v>
      </c>
      <c r="F58" s="16">
        <f>SUM(G58:H58)</f>
        <v>13769</v>
      </c>
      <c r="G58" s="16">
        <v>13760</v>
      </c>
      <c r="H58" s="16">
        <v>9</v>
      </c>
      <c r="I58" s="16">
        <f>SUM(J58:K58)</f>
        <v>6743</v>
      </c>
      <c r="J58" s="16">
        <v>6750</v>
      </c>
      <c r="K58" s="16">
        <v>-7</v>
      </c>
      <c r="L58" s="16">
        <f>SUM(M58:N58)</f>
        <v>7026</v>
      </c>
      <c r="M58" s="16">
        <v>7010</v>
      </c>
      <c r="N58" s="16">
        <v>16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5057</v>
      </c>
      <c r="D60" s="16">
        <f>SUM(D61)</f>
        <v>5064</v>
      </c>
      <c r="E60" s="16">
        <f>SUM(E61)</f>
        <v>-7</v>
      </c>
      <c r="F60" s="16">
        <f>SUM(G60:H60)</f>
        <v>19430</v>
      </c>
      <c r="G60" s="16">
        <f>SUM(G61)</f>
        <v>19476</v>
      </c>
      <c r="H60" s="16">
        <f>SUM(H61)</f>
        <v>-46</v>
      </c>
      <c r="I60" s="16">
        <f>SUM(J60:K60)</f>
        <v>9320</v>
      </c>
      <c r="J60" s="16">
        <f>SUM(J61)</f>
        <v>9340</v>
      </c>
      <c r="K60" s="16">
        <f>SUM(K61)</f>
        <v>-20</v>
      </c>
      <c r="L60" s="16">
        <f>SUM(M60:N60)</f>
        <v>10110</v>
      </c>
      <c r="M60" s="16">
        <f>SUM(M61)</f>
        <v>10136</v>
      </c>
      <c r="N60" s="16">
        <f>SUM(N61)</f>
        <v>-26</v>
      </c>
    </row>
    <row r="61" spans="2:14" ht="13.5">
      <c r="B61" s="9" t="s">
        <v>89</v>
      </c>
      <c r="C61" s="16">
        <f>SUM(D61:E61)</f>
        <v>5057</v>
      </c>
      <c r="D61" s="16">
        <v>5064</v>
      </c>
      <c r="E61" s="16">
        <v>-7</v>
      </c>
      <c r="F61" s="16">
        <f>SUM(G61:H61)</f>
        <v>19430</v>
      </c>
      <c r="G61" s="16">
        <v>19476</v>
      </c>
      <c r="H61" s="16">
        <v>-46</v>
      </c>
      <c r="I61" s="16">
        <f>SUM(J61:K61)</f>
        <v>9320</v>
      </c>
      <c r="J61" s="16">
        <v>9340</v>
      </c>
      <c r="K61" s="16">
        <v>-20</v>
      </c>
      <c r="L61" s="16">
        <f>SUM(M61:N61)</f>
        <v>10110</v>
      </c>
      <c r="M61" s="16">
        <v>10136</v>
      </c>
      <c r="N61" s="16">
        <v>-26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18994</v>
      </c>
      <c r="D63" s="16">
        <f>SUM(D64:D71)</f>
        <v>18969</v>
      </c>
      <c r="E63" s="16">
        <f>SUM(E64:E71)</f>
        <v>25</v>
      </c>
      <c r="F63" s="16">
        <f aca="true" t="shared" si="17" ref="F63:F71">SUM(G63:H63)</f>
        <v>74632</v>
      </c>
      <c r="G63" s="16">
        <f>SUM(G64:G71)</f>
        <v>74648</v>
      </c>
      <c r="H63" s="16">
        <f>SUM(H64:H71)</f>
        <v>-16</v>
      </c>
      <c r="I63" s="16">
        <f aca="true" t="shared" si="18" ref="I63:I71">SUM(J63:K63)</f>
        <v>36638</v>
      </c>
      <c r="J63" s="16">
        <f>SUM(J64:J71)</f>
        <v>36647</v>
      </c>
      <c r="K63" s="16">
        <f>SUM(K64:K71)</f>
        <v>-9</v>
      </c>
      <c r="L63" s="16">
        <f aca="true" t="shared" si="19" ref="L63:L71">SUM(M63:N63)</f>
        <v>37994</v>
      </c>
      <c r="M63" s="16">
        <f>SUM(M64:M71)</f>
        <v>38001</v>
      </c>
      <c r="N63" s="16">
        <f>SUM(N64:N71)</f>
        <v>-7</v>
      </c>
    </row>
    <row r="64" spans="2:14" ht="13.5" customHeight="1">
      <c r="B64" s="9" t="s">
        <v>43</v>
      </c>
      <c r="C64" s="16">
        <f t="shared" si="16"/>
        <v>5186</v>
      </c>
      <c r="D64" s="16">
        <v>5183</v>
      </c>
      <c r="E64" s="16">
        <v>3</v>
      </c>
      <c r="F64" s="16">
        <f t="shared" si="17"/>
        <v>20459</v>
      </c>
      <c r="G64" s="16">
        <v>20439</v>
      </c>
      <c r="H64" s="16">
        <v>20</v>
      </c>
      <c r="I64" s="16">
        <f t="shared" si="18"/>
        <v>9906</v>
      </c>
      <c r="J64" s="16">
        <v>9877</v>
      </c>
      <c r="K64" s="16">
        <v>29</v>
      </c>
      <c r="L64" s="16">
        <f t="shared" si="19"/>
        <v>10553</v>
      </c>
      <c r="M64" s="16">
        <v>10562</v>
      </c>
      <c r="N64" s="16">
        <v>-9</v>
      </c>
    </row>
    <row r="65" spans="2:14" ht="13.5">
      <c r="B65" s="9" t="s">
        <v>82</v>
      </c>
      <c r="C65" s="16">
        <f t="shared" si="16"/>
        <v>626</v>
      </c>
      <c r="D65" s="16">
        <v>627</v>
      </c>
      <c r="E65" s="16">
        <v>-1</v>
      </c>
      <c r="F65" s="16">
        <f t="shared" si="17"/>
        <v>2787</v>
      </c>
      <c r="G65" s="16">
        <v>2780</v>
      </c>
      <c r="H65" s="16">
        <v>7</v>
      </c>
      <c r="I65" s="16">
        <f t="shared" si="18"/>
        <v>1400</v>
      </c>
      <c r="J65" s="16">
        <v>1398</v>
      </c>
      <c r="K65" s="16">
        <v>2</v>
      </c>
      <c r="L65" s="16">
        <f t="shared" si="19"/>
        <v>1387</v>
      </c>
      <c r="M65" s="16">
        <v>1382</v>
      </c>
      <c r="N65" s="16">
        <v>5</v>
      </c>
    </row>
    <row r="66" spans="2:14" ht="13.5" customHeight="1">
      <c r="B66" s="9" t="s">
        <v>79</v>
      </c>
      <c r="C66" s="16">
        <f t="shared" si="16"/>
        <v>4393</v>
      </c>
      <c r="D66" s="16">
        <v>4381</v>
      </c>
      <c r="E66" s="16">
        <v>12</v>
      </c>
      <c r="F66" s="16">
        <f t="shared" si="17"/>
        <v>17365</v>
      </c>
      <c r="G66" s="16">
        <v>17348</v>
      </c>
      <c r="H66" s="16">
        <v>17</v>
      </c>
      <c r="I66" s="16">
        <f t="shared" si="18"/>
        <v>8414</v>
      </c>
      <c r="J66" s="16">
        <v>8405</v>
      </c>
      <c r="K66" s="16">
        <v>9</v>
      </c>
      <c r="L66" s="16">
        <f t="shared" si="19"/>
        <v>8951</v>
      </c>
      <c r="M66" s="16">
        <v>8943</v>
      </c>
      <c r="N66" s="16">
        <v>8</v>
      </c>
    </row>
    <row r="67" spans="2:14" ht="13.5" customHeight="1">
      <c r="B67" s="9" t="s">
        <v>80</v>
      </c>
      <c r="C67" s="16">
        <f t="shared" si="16"/>
        <v>1913</v>
      </c>
      <c r="D67" s="16">
        <v>1911</v>
      </c>
      <c r="E67" s="16">
        <v>2</v>
      </c>
      <c r="F67" s="16">
        <f t="shared" si="17"/>
        <v>7199</v>
      </c>
      <c r="G67" s="16">
        <v>7194</v>
      </c>
      <c r="H67" s="16">
        <v>5</v>
      </c>
      <c r="I67" s="16">
        <f t="shared" si="18"/>
        <v>3573</v>
      </c>
      <c r="J67" s="16">
        <v>3570</v>
      </c>
      <c r="K67" s="16">
        <v>3</v>
      </c>
      <c r="L67" s="16">
        <f t="shared" si="19"/>
        <v>3626</v>
      </c>
      <c r="M67" s="16">
        <v>3624</v>
      </c>
      <c r="N67" s="16">
        <v>2</v>
      </c>
    </row>
    <row r="68" spans="2:14" ht="13.5">
      <c r="B68" s="9" t="s">
        <v>44</v>
      </c>
      <c r="C68" s="16">
        <f t="shared" si="16"/>
        <v>2620</v>
      </c>
      <c r="D68" s="16">
        <v>2617</v>
      </c>
      <c r="E68" s="16">
        <v>3</v>
      </c>
      <c r="F68" s="16">
        <f t="shared" si="17"/>
        <v>10778</v>
      </c>
      <c r="G68" s="16">
        <v>10839</v>
      </c>
      <c r="H68" s="16">
        <v>-61</v>
      </c>
      <c r="I68" s="16">
        <f t="shared" si="18"/>
        <v>5353</v>
      </c>
      <c r="J68" s="16">
        <v>5395</v>
      </c>
      <c r="K68" s="16">
        <v>-42</v>
      </c>
      <c r="L68" s="16">
        <f t="shared" si="19"/>
        <v>5425</v>
      </c>
      <c r="M68" s="16">
        <v>5444</v>
      </c>
      <c r="N68" s="16">
        <v>-19</v>
      </c>
    </row>
    <row r="69" spans="2:14" ht="13.5">
      <c r="B69" s="9" t="s">
        <v>45</v>
      </c>
      <c r="C69" s="16">
        <f t="shared" si="16"/>
        <v>2657</v>
      </c>
      <c r="D69" s="16">
        <v>2646</v>
      </c>
      <c r="E69" s="16">
        <v>11</v>
      </c>
      <c r="F69" s="16">
        <f t="shared" si="17"/>
        <v>9267</v>
      </c>
      <c r="G69" s="16">
        <v>9273</v>
      </c>
      <c r="H69" s="16">
        <v>-6</v>
      </c>
      <c r="I69" s="16">
        <f t="shared" si="18"/>
        <v>4503</v>
      </c>
      <c r="J69" s="16">
        <v>4511</v>
      </c>
      <c r="K69" s="16">
        <v>-8</v>
      </c>
      <c r="L69" s="16">
        <f t="shared" si="19"/>
        <v>4764</v>
      </c>
      <c r="M69" s="16">
        <v>4762</v>
      </c>
      <c r="N69" s="16">
        <v>2</v>
      </c>
    </row>
    <row r="70" spans="2:14" ht="13.5">
      <c r="B70" s="9" t="s">
        <v>46</v>
      </c>
      <c r="C70" s="16">
        <f t="shared" si="16"/>
        <v>621</v>
      </c>
      <c r="D70" s="16">
        <v>624</v>
      </c>
      <c r="E70" s="16">
        <v>-3</v>
      </c>
      <c r="F70" s="16">
        <f t="shared" si="17"/>
        <v>2347</v>
      </c>
      <c r="G70" s="16">
        <v>2354</v>
      </c>
      <c r="H70" s="16">
        <v>-7</v>
      </c>
      <c r="I70" s="16">
        <f t="shared" si="18"/>
        <v>1151</v>
      </c>
      <c r="J70" s="16">
        <v>1155</v>
      </c>
      <c r="K70" s="16">
        <v>-4</v>
      </c>
      <c r="L70" s="16">
        <f t="shared" si="19"/>
        <v>1196</v>
      </c>
      <c r="M70" s="16">
        <v>1199</v>
      </c>
      <c r="N70" s="16">
        <v>-3</v>
      </c>
    </row>
    <row r="71" spans="2:14" ht="13.5">
      <c r="B71" s="9" t="s">
        <v>47</v>
      </c>
      <c r="C71" s="16">
        <f t="shared" si="16"/>
        <v>978</v>
      </c>
      <c r="D71" s="16">
        <v>980</v>
      </c>
      <c r="E71" s="16">
        <v>-2</v>
      </c>
      <c r="F71" s="16">
        <f t="shared" si="17"/>
        <v>4430</v>
      </c>
      <c r="G71" s="16">
        <v>4421</v>
      </c>
      <c r="H71" s="16">
        <v>9</v>
      </c>
      <c r="I71" s="16">
        <f t="shared" si="18"/>
        <v>2338</v>
      </c>
      <c r="J71" s="16">
        <v>2336</v>
      </c>
      <c r="K71" s="16">
        <v>2</v>
      </c>
      <c r="L71" s="16">
        <f t="shared" si="19"/>
        <v>2092</v>
      </c>
      <c r="M71" s="16">
        <v>2085</v>
      </c>
      <c r="N71" s="16">
        <v>7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14143</v>
      </c>
      <c r="D73" s="16">
        <f>SUM(D74:D81)</f>
        <v>14131</v>
      </c>
      <c r="E73" s="16">
        <f>SUM(E74:E81)</f>
        <v>12</v>
      </c>
      <c r="F73" s="16">
        <f aca="true" t="shared" si="21" ref="F73:F81">SUM(G73:H73)</f>
        <v>56992</v>
      </c>
      <c r="G73" s="16">
        <f>SUM(G74:G81)</f>
        <v>56916</v>
      </c>
      <c r="H73" s="16">
        <f>SUM(H74:H81)</f>
        <v>76</v>
      </c>
      <c r="I73" s="16">
        <f aca="true" t="shared" si="22" ref="I73:I81">SUM(J73:K73)</f>
        <v>27996</v>
      </c>
      <c r="J73" s="16">
        <f>SUM(J74:J81)</f>
        <v>27964</v>
      </c>
      <c r="K73" s="16">
        <f>SUM(K74:K81)</f>
        <v>32</v>
      </c>
      <c r="L73" s="16">
        <f aca="true" t="shared" si="23" ref="L73:L81">SUM(M73:N73)</f>
        <v>28996</v>
      </c>
      <c r="M73" s="16">
        <f>SUM(M74:M81)</f>
        <v>28952</v>
      </c>
      <c r="N73" s="16">
        <f>SUM(N74:N81)</f>
        <v>44</v>
      </c>
    </row>
    <row r="74" spans="2:14" ht="13.5">
      <c r="B74" s="9" t="s">
        <v>49</v>
      </c>
      <c r="C74" s="16">
        <f t="shared" si="20"/>
        <v>714</v>
      </c>
      <c r="D74" s="16">
        <v>712</v>
      </c>
      <c r="E74" s="16">
        <v>2</v>
      </c>
      <c r="F74" s="16">
        <f t="shared" si="21"/>
        <v>3076</v>
      </c>
      <c r="G74" s="16">
        <v>3078</v>
      </c>
      <c r="H74" s="16">
        <v>-2</v>
      </c>
      <c r="I74" s="16">
        <f t="shared" si="22"/>
        <v>1532</v>
      </c>
      <c r="J74" s="16">
        <v>1529</v>
      </c>
      <c r="K74" s="16">
        <v>3</v>
      </c>
      <c r="L74" s="16">
        <f t="shared" si="23"/>
        <v>1544</v>
      </c>
      <c r="M74" s="16">
        <v>1549</v>
      </c>
      <c r="N74" s="16">
        <v>-5</v>
      </c>
    </row>
    <row r="75" spans="2:14" ht="13.5">
      <c r="B75" s="9" t="s">
        <v>50</v>
      </c>
      <c r="C75" s="16">
        <f t="shared" si="20"/>
        <v>1743</v>
      </c>
      <c r="D75" s="16">
        <v>1741</v>
      </c>
      <c r="E75" s="16">
        <v>2</v>
      </c>
      <c r="F75" s="16">
        <f t="shared" si="21"/>
        <v>6618</v>
      </c>
      <c r="G75" s="16">
        <v>6610</v>
      </c>
      <c r="H75" s="16">
        <v>8</v>
      </c>
      <c r="I75" s="16">
        <f t="shared" si="22"/>
        <v>3226</v>
      </c>
      <c r="J75" s="16">
        <v>3226</v>
      </c>
      <c r="K75" s="16">
        <v>0</v>
      </c>
      <c r="L75" s="16">
        <f t="shared" si="23"/>
        <v>3392</v>
      </c>
      <c r="M75" s="16">
        <v>3384</v>
      </c>
      <c r="N75" s="16">
        <v>8</v>
      </c>
    </row>
    <row r="76" spans="2:14" ht="13.5">
      <c r="B76" s="9" t="s">
        <v>51</v>
      </c>
      <c r="C76" s="16">
        <f t="shared" si="20"/>
        <v>1582</v>
      </c>
      <c r="D76" s="16">
        <v>1583</v>
      </c>
      <c r="E76" s="16">
        <v>-1</v>
      </c>
      <c r="F76" s="16">
        <f t="shared" si="21"/>
        <v>6220</v>
      </c>
      <c r="G76" s="16">
        <v>6229</v>
      </c>
      <c r="H76" s="16">
        <v>-9</v>
      </c>
      <c r="I76" s="16">
        <f t="shared" si="22"/>
        <v>3034</v>
      </c>
      <c r="J76" s="16">
        <v>3045</v>
      </c>
      <c r="K76" s="16">
        <v>-11</v>
      </c>
      <c r="L76" s="16">
        <f t="shared" si="23"/>
        <v>3186</v>
      </c>
      <c r="M76" s="16">
        <v>3184</v>
      </c>
      <c r="N76" s="16">
        <v>2</v>
      </c>
    </row>
    <row r="77" spans="2:14" ht="13.5">
      <c r="B77" s="9" t="s">
        <v>52</v>
      </c>
      <c r="C77" s="16">
        <f t="shared" si="20"/>
        <v>863</v>
      </c>
      <c r="D77" s="16">
        <v>862</v>
      </c>
      <c r="E77" s="16">
        <v>1</v>
      </c>
      <c r="F77" s="16">
        <f t="shared" si="21"/>
        <v>3832</v>
      </c>
      <c r="G77" s="16">
        <v>3822</v>
      </c>
      <c r="H77" s="16">
        <v>10</v>
      </c>
      <c r="I77" s="16">
        <f t="shared" si="22"/>
        <v>1904</v>
      </c>
      <c r="J77" s="16">
        <v>1902</v>
      </c>
      <c r="K77" s="16">
        <v>2</v>
      </c>
      <c r="L77" s="16">
        <f t="shared" si="23"/>
        <v>1928</v>
      </c>
      <c r="M77" s="16">
        <v>1920</v>
      </c>
      <c r="N77" s="16">
        <v>8</v>
      </c>
    </row>
    <row r="78" spans="2:14" ht="13.5" customHeight="1">
      <c r="B78" s="9" t="s">
        <v>53</v>
      </c>
      <c r="C78" s="16">
        <f t="shared" si="20"/>
        <v>2647</v>
      </c>
      <c r="D78" s="16">
        <v>2652</v>
      </c>
      <c r="E78" s="16">
        <v>-5</v>
      </c>
      <c r="F78" s="16">
        <f t="shared" si="21"/>
        <v>11055</v>
      </c>
      <c r="G78" s="16">
        <v>11031</v>
      </c>
      <c r="H78" s="16">
        <v>24</v>
      </c>
      <c r="I78" s="16">
        <f t="shared" si="22"/>
        <v>5530</v>
      </c>
      <c r="J78" s="16">
        <v>5525</v>
      </c>
      <c r="K78" s="16">
        <v>5</v>
      </c>
      <c r="L78" s="16">
        <f t="shared" si="23"/>
        <v>5525</v>
      </c>
      <c r="M78" s="16">
        <v>5506</v>
      </c>
      <c r="N78" s="16">
        <v>19</v>
      </c>
    </row>
    <row r="79" spans="2:14" ht="13.5">
      <c r="B79" s="9" t="s">
        <v>54</v>
      </c>
      <c r="C79" s="16">
        <f t="shared" si="20"/>
        <v>2631</v>
      </c>
      <c r="D79" s="16">
        <v>2623</v>
      </c>
      <c r="E79" s="16">
        <v>8</v>
      </c>
      <c r="F79" s="16">
        <f t="shared" si="21"/>
        <v>9123</v>
      </c>
      <c r="G79" s="16">
        <v>9087</v>
      </c>
      <c r="H79" s="16">
        <v>36</v>
      </c>
      <c r="I79" s="16">
        <f t="shared" si="22"/>
        <v>4363</v>
      </c>
      <c r="J79" s="16">
        <v>4335</v>
      </c>
      <c r="K79" s="16">
        <v>28</v>
      </c>
      <c r="L79" s="16">
        <f t="shared" si="23"/>
        <v>4760</v>
      </c>
      <c r="M79" s="16">
        <v>4752</v>
      </c>
      <c r="N79" s="16">
        <v>8</v>
      </c>
    </row>
    <row r="80" spans="2:14" ht="13.5">
      <c r="B80" s="9" t="s">
        <v>55</v>
      </c>
      <c r="C80" s="16">
        <f t="shared" si="20"/>
        <v>2159</v>
      </c>
      <c r="D80" s="16">
        <v>2156</v>
      </c>
      <c r="E80" s="16">
        <v>3</v>
      </c>
      <c r="F80" s="16">
        <f t="shared" si="21"/>
        <v>8894</v>
      </c>
      <c r="G80" s="16">
        <v>8902</v>
      </c>
      <c r="H80" s="16">
        <v>-8</v>
      </c>
      <c r="I80" s="16">
        <f t="shared" si="22"/>
        <v>4312</v>
      </c>
      <c r="J80" s="16">
        <v>4311</v>
      </c>
      <c r="K80" s="16">
        <v>1</v>
      </c>
      <c r="L80" s="16">
        <f t="shared" si="23"/>
        <v>4582</v>
      </c>
      <c r="M80" s="16">
        <v>4591</v>
      </c>
      <c r="N80" s="16">
        <v>-9</v>
      </c>
    </row>
    <row r="81" spans="2:14" ht="13.5" customHeight="1">
      <c r="B81" s="9" t="s">
        <v>81</v>
      </c>
      <c r="C81" s="16">
        <f t="shared" si="20"/>
        <v>1804</v>
      </c>
      <c r="D81" s="16">
        <v>1802</v>
      </c>
      <c r="E81" s="16">
        <v>2</v>
      </c>
      <c r="F81" s="16">
        <f t="shared" si="21"/>
        <v>8174</v>
      </c>
      <c r="G81" s="16">
        <v>8157</v>
      </c>
      <c r="H81" s="16">
        <v>17</v>
      </c>
      <c r="I81" s="16">
        <f t="shared" si="22"/>
        <v>4095</v>
      </c>
      <c r="J81" s="16">
        <v>4091</v>
      </c>
      <c r="K81" s="16">
        <v>4</v>
      </c>
      <c r="L81" s="16">
        <f t="shared" si="23"/>
        <v>4079</v>
      </c>
      <c r="M81" s="16">
        <v>4066</v>
      </c>
      <c r="N81" s="16">
        <v>13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15252</v>
      </c>
      <c r="D83" s="16">
        <f>SUM(D84:D87)</f>
        <v>15165</v>
      </c>
      <c r="E83" s="16">
        <f>SUM(E84:E87)</f>
        <v>87</v>
      </c>
      <c r="F83" s="16">
        <f>SUM(G83:H83)</f>
        <v>64091</v>
      </c>
      <c r="G83" s="16">
        <f>SUM(G84:G87)</f>
        <v>63942</v>
      </c>
      <c r="H83" s="16">
        <f>SUM(H84:H87)</f>
        <v>149</v>
      </c>
      <c r="I83" s="16">
        <f>SUM(J83:K83)</f>
        <v>31380</v>
      </c>
      <c r="J83" s="16">
        <f>SUM(J84:J87)</f>
        <v>31283</v>
      </c>
      <c r="K83" s="16">
        <f>SUM(K84:K87)</f>
        <v>97</v>
      </c>
      <c r="L83" s="16">
        <f>SUM(M83:N83)</f>
        <v>32711</v>
      </c>
      <c r="M83" s="16">
        <f>SUM(M84:M87)</f>
        <v>32659</v>
      </c>
      <c r="N83" s="16">
        <f>SUM(N84:N87)</f>
        <v>52</v>
      </c>
    </row>
    <row r="84" spans="2:14" ht="13.5">
      <c r="B84" s="9" t="s">
        <v>57</v>
      </c>
      <c r="C84" s="16">
        <f>SUM(D84:E84)</f>
        <v>2164</v>
      </c>
      <c r="D84" s="16">
        <v>2152</v>
      </c>
      <c r="E84" s="16">
        <v>12</v>
      </c>
      <c r="F84" s="16">
        <f>SUM(G84:H84)</f>
        <v>9774</v>
      </c>
      <c r="G84" s="16">
        <v>9754</v>
      </c>
      <c r="H84" s="16">
        <v>20</v>
      </c>
      <c r="I84" s="16">
        <f>SUM(J84:K84)</f>
        <v>4847</v>
      </c>
      <c r="J84" s="16">
        <v>4841</v>
      </c>
      <c r="K84" s="16">
        <v>6</v>
      </c>
      <c r="L84" s="16">
        <f>SUM(M84:N84)</f>
        <v>4927</v>
      </c>
      <c r="M84" s="16">
        <v>4913</v>
      </c>
      <c r="N84" s="16">
        <v>14</v>
      </c>
    </row>
    <row r="85" spans="2:14" ht="13.5">
      <c r="B85" s="9" t="s">
        <v>82</v>
      </c>
      <c r="C85" s="16">
        <f>SUM(D85:E85)</f>
        <v>2637</v>
      </c>
      <c r="D85" s="16">
        <v>2608</v>
      </c>
      <c r="E85" s="16">
        <v>29</v>
      </c>
      <c r="F85" s="16">
        <f>SUM(G85:H85)</f>
        <v>11457</v>
      </c>
      <c r="G85" s="16">
        <v>11400</v>
      </c>
      <c r="H85" s="16">
        <v>57</v>
      </c>
      <c r="I85" s="16">
        <f>SUM(J85:K85)</f>
        <v>5715</v>
      </c>
      <c r="J85" s="16">
        <v>5684</v>
      </c>
      <c r="K85" s="16">
        <v>31</v>
      </c>
      <c r="L85" s="16">
        <f>SUM(M85:N85)</f>
        <v>5742</v>
      </c>
      <c r="M85" s="16">
        <v>5716</v>
      </c>
      <c r="N85" s="16">
        <v>26</v>
      </c>
    </row>
    <row r="86" spans="2:14" ht="13.5">
      <c r="B86" s="9" t="s">
        <v>58</v>
      </c>
      <c r="C86" s="16">
        <f>SUM(D86:E86)</f>
        <v>6856</v>
      </c>
      <c r="D86" s="16">
        <v>6838</v>
      </c>
      <c r="E86" s="16">
        <v>18</v>
      </c>
      <c r="F86" s="16">
        <f>SUM(G86:H86)</f>
        <v>28104</v>
      </c>
      <c r="G86" s="16">
        <v>28120</v>
      </c>
      <c r="H86" s="16">
        <v>-16</v>
      </c>
      <c r="I86" s="16">
        <f>SUM(J86:K86)</f>
        <v>13599</v>
      </c>
      <c r="J86" s="16">
        <v>13592</v>
      </c>
      <c r="K86" s="16">
        <v>7</v>
      </c>
      <c r="L86" s="16">
        <f>SUM(M86:N86)</f>
        <v>14505</v>
      </c>
      <c r="M86" s="16">
        <v>14528</v>
      </c>
      <c r="N86" s="16">
        <v>-23</v>
      </c>
    </row>
    <row r="87" spans="2:14" ht="13.5">
      <c r="B87" s="9" t="s">
        <v>59</v>
      </c>
      <c r="C87" s="16">
        <f>SUM(D87:E87)</f>
        <v>3595</v>
      </c>
      <c r="D87" s="16">
        <v>3567</v>
      </c>
      <c r="E87" s="16">
        <v>28</v>
      </c>
      <c r="F87" s="16">
        <f>SUM(G87:H87)</f>
        <v>14756</v>
      </c>
      <c r="G87" s="16">
        <v>14668</v>
      </c>
      <c r="H87" s="16">
        <v>88</v>
      </c>
      <c r="I87" s="16">
        <f>SUM(J87:K87)</f>
        <v>7219</v>
      </c>
      <c r="J87" s="16">
        <v>7166</v>
      </c>
      <c r="K87" s="16">
        <v>53</v>
      </c>
      <c r="L87" s="16">
        <f>SUM(M87:N87)</f>
        <v>7537</v>
      </c>
      <c r="M87" s="16">
        <v>7502</v>
      </c>
      <c r="N87" s="16">
        <v>35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14428</v>
      </c>
      <c r="D89" s="16">
        <f>SUM(D90:D93)</f>
        <v>14343</v>
      </c>
      <c r="E89" s="16">
        <f>SUM(E90:E93)</f>
        <v>85</v>
      </c>
      <c r="F89" s="16">
        <f>SUM(G89:H89)</f>
        <v>60790</v>
      </c>
      <c r="G89" s="16">
        <f>SUM(G90:G93)</f>
        <v>60595</v>
      </c>
      <c r="H89" s="16">
        <f>SUM(H90:H93)</f>
        <v>195</v>
      </c>
      <c r="I89" s="16">
        <f>SUM(J89:K89)</f>
        <v>30119</v>
      </c>
      <c r="J89" s="16">
        <f>SUM(J90:J93)</f>
        <v>30009</v>
      </c>
      <c r="K89" s="16">
        <f>SUM(K90:K93)</f>
        <v>110</v>
      </c>
      <c r="L89" s="16">
        <f>SUM(M89:N89)</f>
        <v>30671</v>
      </c>
      <c r="M89" s="16">
        <f>SUM(M90:M93)</f>
        <v>30586</v>
      </c>
      <c r="N89" s="16">
        <f>SUM(N90:N93)</f>
        <v>85</v>
      </c>
    </row>
    <row r="90" spans="2:14" ht="13.5">
      <c r="B90" s="9" t="s">
        <v>61</v>
      </c>
      <c r="C90" s="16">
        <f>SUM(D90:E90)</f>
        <v>3616</v>
      </c>
      <c r="D90" s="16">
        <v>3621</v>
      </c>
      <c r="E90" s="16">
        <v>-5</v>
      </c>
      <c r="F90" s="16">
        <f>SUM(G90:H90)</f>
        <v>14986</v>
      </c>
      <c r="G90" s="16">
        <v>15008</v>
      </c>
      <c r="H90" s="16">
        <v>-22</v>
      </c>
      <c r="I90" s="16">
        <f>SUM(J90:K90)</f>
        <v>7323</v>
      </c>
      <c r="J90" s="16">
        <v>7338</v>
      </c>
      <c r="K90" s="16">
        <v>-15</v>
      </c>
      <c r="L90" s="16">
        <f>SUM(M90:N90)</f>
        <v>7663</v>
      </c>
      <c r="M90" s="16">
        <v>7670</v>
      </c>
      <c r="N90" s="16">
        <v>-7</v>
      </c>
    </row>
    <row r="91" spans="2:14" ht="13.5">
      <c r="B91" s="9" t="s">
        <v>62</v>
      </c>
      <c r="C91" s="16">
        <f>SUM(D91:E91)</f>
        <v>5005</v>
      </c>
      <c r="D91" s="16">
        <v>4978</v>
      </c>
      <c r="E91" s="16">
        <v>27</v>
      </c>
      <c r="F91" s="16">
        <f>SUM(G91:H91)</f>
        <v>21596</v>
      </c>
      <c r="G91" s="16">
        <v>21582</v>
      </c>
      <c r="H91" s="16">
        <v>14</v>
      </c>
      <c r="I91" s="16">
        <f>SUM(J91:K91)</f>
        <v>10736</v>
      </c>
      <c r="J91" s="16">
        <v>10721</v>
      </c>
      <c r="K91" s="16">
        <v>15</v>
      </c>
      <c r="L91" s="16">
        <f>SUM(M91:N91)</f>
        <v>10860</v>
      </c>
      <c r="M91" s="16">
        <v>10861</v>
      </c>
      <c r="N91" s="16">
        <v>-1</v>
      </c>
    </row>
    <row r="92" spans="2:14" ht="13.5" customHeight="1">
      <c r="B92" s="9" t="s">
        <v>63</v>
      </c>
      <c r="C92" s="16">
        <f>SUM(D92:E92)</f>
        <v>2649</v>
      </c>
      <c r="D92" s="16">
        <v>2633</v>
      </c>
      <c r="E92" s="16">
        <v>16</v>
      </c>
      <c r="F92" s="16">
        <f>SUM(G92:H92)</f>
        <v>11269</v>
      </c>
      <c r="G92" s="16">
        <v>11213</v>
      </c>
      <c r="H92" s="16">
        <v>56</v>
      </c>
      <c r="I92" s="16">
        <f>SUM(J92:K92)</f>
        <v>5584</v>
      </c>
      <c r="J92" s="16">
        <v>5551</v>
      </c>
      <c r="K92" s="16">
        <v>33</v>
      </c>
      <c r="L92" s="16">
        <f>SUM(M92:N92)</f>
        <v>5685</v>
      </c>
      <c r="M92" s="16">
        <v>5662</v>
      </c>
      <c r="N92" s="16">
        <v>23</v>
      </c>
    </row>
    <row r="93" spans="2:14" ht="13.5">
      <c r="B93" s="9" t="s">
        <v>64</v>
      </c>
      <c r="C93" s="16">
        <f>SUM(D93:E93)</f>
        <v>3158</v>
      </c>
      <c r="D93" s="16">
        <v>3111</v>
      </c>
      <c r="E93" s="16">
        <v>47</v>
      </c>
      <c r="F93" s="16">
        <f>SUM(G93:H93)</f>
        <v>12939</v>
      </c>
      <c r="G93" s="16">
        <v>12792</v>
      </c>
      <c r="H93" s="16">
        <v>147</v>
      </c>
      <c r="I93" s="16">
        <f>SUM(J93:K93)</f>
        <v>6476</v>
      </c>
      <c r="J93" s="16">
        <v>6399</v>
      </c>
      <c r="K93" s="16">
        <v>77</v>
      </c>
      <c r="L93" s="16">
        <f>SUM(M93:N93)</f>
        <v>6463</v>
      </c>
      <c r="M93" s="16">
        <v>6393</v>
      </c>
      <c r="N93" s="16">
        <v>70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5903</v>
      </c>
      <c r="D95" s="16">
        <f>SUM(D96)</f>
        <v>5877</v>
      </c>
      <c r="E95" s="16">
        <f>SUM(E96)</f>
        <v>26</v>
      </c>
      <c r="F95" s="16">
        <f>SUM(G95:H95)</f>
        <v>22165</v>
      </c>
      <c r="G95" s="16">
        <f>SUM(G96)</f>
        <v>22109</v>
      </c>
      <c r="H95" s="16">
        <f>SUM(H96)</f>
        <v>56</v>
      </c>
      <c r="I95" s="16">
        <f>SUM(J95:K95)</f>
        <v>10876</v>
      </c>
      <c r="J95" s="16">
        <f>SUM(J96)</f>
        <v>10841</v>
      </c>
      <c r="K95" s="16">
        <f>SUM(K96)</f>
        <v>35</v>
      </c>
      <c r="L95" s="16">
        <f>SUM(M95:N95)</f>
        <v>11289</v>
      </c>
      <c r="M95" s="16">
        <f>SUM(M96)</f>
        <v>11268</v>
      </c>
      <c r="N95" s="16">
        <f>SUM(N96)</f>
        <v>21</v>
      </c>
    </row>
    <row r="96" spans="2:14" ht="13.5">
      <c r="B96" s="9" t="s">
        <v>66</v>
      </c>
      <c r="C96" s="16">
        <f>SUM(D96:E96)</f>
        <v>5903</v>
      </c>
      <c r="D96" s="16">
        <v>5877</v>
      </c>
      <c r="E96" s="16">
        <v>26</v>
      </c>
      <c r="F96" s="16">
        <f>SUM(G96:H96)</f>
        <v>22165</v>
      </c>
      <c r="G96" s="16">
        <v>22109</v>
      </c>
      <c r="H96" s="16">
        <v>56</v>
      </c>
      <c r="I96" s="16">
        <f>SUM(J96:K96)</f>
        <v>10876</v>
      </c>
      <c r="J96" s="16">
        <v>10841</v>
      </c>
      <c r="K96" s="16">
        <v>35</v>
      </c>
      <c r="L96" s="16">
        <f>SUM(M96:N96)</f>
        <v>11289</v>
      </c>
      <c r="M96" s="16">
        <v>11268</v>
      </c>
      <c r="N96" s="16">
        <v>21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19400</v>
      </c>
      <c r="D98" s="16">
        <f>SUM(D99:D103)</f>
        <v>19267</v>
      </c>
      <c r="E98" s="16">
        <f>SUM(E99:E103)</f>
        <v>133</v>
      </c>
      <c r="F98" s="16">
        <f aca="true" t="shared" si="25" ref="F98:F103">SUM(G98:H98)</f>
        <v>81410</v>
      </c>
      <c r="G98" s="16">
        <f>SUM(G99:G103)</f>
        <v>81084</v>
      </c>
      <c r="H98" s="16">
        <f>SUM(H99:H103)</f>
        <v>326</v>
      </c>
      <c r="I98" s="16">
        <f aca="true" t="shared" si="26" ref="I98:I103">SUM(J98:K98)</f>
        <v>40273</v>
      </c>
      <c r="J98" s="16">
        <f>SUM(J99:J103)</f>
        <v>40091</v>
      </c>
      <c r="K98" s="16">
        <f>SUM(K99:K103)</f>
        <v>182</v>
      </c>
      <c r="L98" s="16">
        <f aca="true" t="shared" si="27" ref="L98:L103">SUM(M98:N98)</f>
        <v>41137</v>
      </c>
      <c r="M98" s="16">
        <f>SUM(M99:M103)</f>
        <v>40993</v>
      </c>
      <c r="N98" s="16">
        <f>SUM(N99:N103)</f>
        <v>144</v>
      </c>
    </row>
    <row r="99" spans="2:14" ht="13.5">
      <c r="B99" s="9" t="s">
        <v>68</v>
      </c>
      <c r="C99" s="16">
        <f t="shared" si="24"/>
        <v>3363</v>
      </c>
      <c r="D99" s="16">
        <v>3363</v>
      </c>
      <c r="E99" s="16">
        <v>0</v>
      </c>
      <c r="F99" s="16">
        <f t="shared" si="25"/>
        <v>15858</v>
      </c>
      <c r="G99" s="16">
        <v>15856</v>
      </c>
      <c r="H99" s="16">
        <v>2</v>
      </c>
      <c r="I99" s="16">
        <f t="shared" si="26"/>
        <v>7757</v>
      </c>
      <c r="J99" s="16">
        <v>7763</v>
      </c>
      <c r="K99" s="16">
        <v>-6</v>
      </c>
      <c r="L99" s="16">
        <f t="shared" si="27"/>
        <v>8101</v>
      </c>
      <c r="M99" s="16">
        <v>8093</v>
      </c>
      <c r="N99" s="16">
        <v>8</v>
      </c>
    </row>
    <row r="100" spans="2:14" ht="13.5">
      <c r="B100" s="9" t="s">
        <v>69</v>
      </c>
      <c r="C100" s="16">
        <f t="shared" si="24"/>
        <v>2142</v>
      </c>
      <c r="D100" s="16">
        <v>2121</v>
      </c>
      <c r="E100" s="16">
        <v>21</v>
      </c>
      <c r="F100" s="16">
        <f t="shared" si="25"/>
        <v>9237</v>
      </c>
      <c r="G100" s="16">
        <v>9182</v>
      </c>
      <c r="H100" s="16">
        <v>55</v>
      </c>
      <c r="I100" s="16">
        <f t="shared" si="26"/>
        <v>4533</v>
      </c>
      <c r="J100" s="16">
        <v>4510</v>
      </c>
      <c r="K100" s="16">
        <v>23</v>
      </c>
      <c r="L100" s="16">
        <f t="shared" si="27"/>
        <v>4704</v>
      </c>
      <c r="M100" s="16">
        <v>4672</v>
      </c>
      <c r="N100" s="16">
        <v>32</v>
      </c>
    </row>
    <row r="101" spans="2:14" ht="13.5" customHeight="1">
      <c r="B101" s="9" t="s">
        <v>70</v>
      </c>
      <c r="C101" s="16">
        <f t="shared" si="24"/>
        <v>2186</v>
      </c>
      <c r="D101" s="16">
        <v>2181</v>
      </c>
      <c r="E101" s="16">
        <v>5</v>
      </c>
      <c r="F101" s="16">
        <f t="shared" si="25"/>
        <v>9883</v>
      </c>
      <c r="G101" s="16">
        <v>9876</v>
      </c>
      <c r="H101" s="16">
        <v>7</v>
      </c>
      <c r="I101" s="16">
        <f t="shared" si="26"/>
        <v>4783</v>
      </c>
      <c r="J101" s="16">
        <v>4778</v>
      </c>
      <c r="K101" s="16">
        <v>5</v>
      </c>
      <c r="L101" s="16">
        <f t="shared" si="27"/>
        <v>5100</v>
      </c>
      <c r="M101" s="16">
        <v>5098</v>
      </c>
      <c r="N101" s="16">
        <v>2</v>
      </c>
    </row>
    <row r="102" spans="2:14" ht="13.5">
      <c r="B102" s="9" t="s">
        <v>71</v>
      </c>
      <c r="C102" s="16">
        <f t="shared" si="24"/>
        <v>7438</v>
      </c>
      <c r="D102" s="16">
        <v>7365</v>
      </c>
      <c r="E102" s="16">
        <v>73</v>
      </c>
      <c r="F102" s="16">
        <f t="shared" si="25"/>
        <v>28532</v>
      </c>
      <c r="G102" s="16">
        <v>28377</v>
      </c>
      <c r="H102" s="16">
        <v>155</v>
      </c>
      <c r="I102" s="16">
        <f t="shared" si="26"/>
        <v>14301</v>
      </c>
      <c r="J102" s="16">
        <v>14202</v>
      </c>
      <c r="K102" s="16">
        <v>99</v>
      </c>
      <c r="L102" s="16">
        <f t="shared" si="27"/>
        <v>14231</v>
      </c>
      <c r="M102" s="16">
        <v>14175</v>
      </c>
      <c r="N102" s="16">
        <v>56</v>
      </c>
    </row>
    <row r="103" spans="2:14" ht="13.5">
      <c r="B103" s="9" t="s">
        <v>143</v>
      </c>
      <c r="C103" s="16">
        <f t="shared" si="24"/>
        <v>4271</v>
      </c>
      <c r="D103" s="16">
        <v>4237</v>
      </c>
      <c r="E103" s="16">
        <v>34</v>
      </c>
      <c r="F103" s="16">
        <f t="shared" si="25"/>
        <v>17900</v>
      </c>
      <c r="G103" s="16">
        <v>17793</v>
      </c>
      <c r="H103" s="16">
        <v>107</v>
      </c>
      <c r="I103" s="16">
        <f t="shared" si="26"/>
        <v>8899</v>
      </c>
      <c r="J103" s="16">
        <v>8838</v>
      </c>
      <c r="K103" s="16">
        <v>61</v>
      </c>
      <c r="L103" s="16">
        <f t="shared" si="27"/>
        <v>9001</v>
      </c>
      <c r="M103" s="16">
        <v>8955</v>
      </c>
      <c r="N103" s="16">
        <v>46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140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115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1962</v>
      </c>
      <c r="D7" s="15">
        <f t="shared" si="0"/>
        <v>1336</v>
      </c>
      <c r="E7" s="15">
        <f t="shared" si="0"/>
        <v>626</v>
      </c>
      <c r="F7" s="15">
        <f t="shared" si="0"/>
        <v>5249</v>
      </c>
      <c r="G7" s="15">
        <f t="shared" si="0"/>
        <v>4898</v>
      </c>
      <c r="H7" s="15">
        <f t="shared" si="0"/>
        <v>351</v>
      </c>
      <c r="I7" s="15">
        <f t="shared" si="0"/>
        <v>2087</v>
      </c>
      <c r="J7" s="15">
        <f t="shared" si="0"/>
        <v>925</v>
      </c>
      <c r="K7" s="15">
        <f t="shared" si="0"/>
        <v>1162</v>
      </c>
      <c r="L7" s="15">
        <f t="shared" si="0"/>
        <v>1513</v>
      </c>
      <c r="M7" s="19"/>
      <c r="N7" s="19"/>
    </row>
    <row r="8" spans="2:14" ht="13.5">
      <c r="B8" s="6" t="s">
        <v>75</v>
      </c>
      <c r="C8" s="15">
        <f aca="true" t="shared" si="1" ref="C8:L8">SUM(C11:C21)</f>
        <v>1362</v>
      </c>
      <c r="D8" s="15">
        <f t="shared" si="1"/>
        <v>1029</v>
      </c>
      <c r="E8" s="15">
        <f t="shared" si="1"/>
        <v>333</v>
      </c>
      <c r="F8" s="15">
        <f t="shared" si="1"/>
        <v>3162</v>
      </c>
      <c r="G8" s="15">
        <f t="shared" si="1"/>
        <v>3035</v>
      </c>
      <c r="H8" s="15">
        <f t="shared" si="1"/>
        <v>127</v>
      </c>
      <c r="I8" s="15">
        <f t="shared" si="1"/>
        <v>1378</v>
      </c>
      <c r="J8" s="15">
        <f t="shared" si="1"/>
        <v>539</v>
      </c>
      <c r="K8" s="15">
        <f t="shared" si="1"/>
        <v>839</v>
      </c>
      <c r="L8" s="15">
        <f t="shared" si="1"/>
        <v>966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600</v>
      </c>
      <c r="D9" s="15">
        <f t="shared" si="2"/>
        <v>307</v>
      </c>
      <c r="E9" s="15">
        <f t="shared" si="2"/>
        <v>293</v>
      </c>
      <c r="F9" s="15">
        <f t="shared" si="2"/>
        <v>2087</v>
      </c>
      <c r="G9" s="15">
        <f t="shared" si="2"/>
        <v>1863</v>
      </c>
      <c r="H9" s="15">
        <f t="shared" si="2"/>
        <v>224</v>
      </c>
      <c r="I9" s="15">
        <f t="shared" si="2"/>
        <v>709</v>
      </c>
      <c r="J9" s="15">
        <f t="shared" si="2"/>
        <v>386</v>
      </c>
      <c r="K9" s="15">
        <f t="shared" si="2"/>
        <v>323</v>
      </c>
      <c r="L9" s="15">
        <f t="shared" si="2"/>
        <v>547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218</v>
      </c>
      <c r="D11" s="16">
        <v>226</v>
      </c>
      <c r="E11" s="16">
        <f aca="true" t="shared" si="3" ref="E11:E21">SUM(C11-D11)</f>
        <v>-8</v>
      </c>
      <c r="F11" s="16">
        <v>754</v>
      </c>
      <c r="G11" s="16">
        <v>741</v>
      </c>
      <c r="H11" s="16">
        <f aca="true" t="shared" si="4" ref="H11:H21">SUM(F11-G11)</f>
        <v>13</v>
      </c>
      <c r="I11" s="16">
        <v>277</v>
      </c>
      <c r="J11" s="16">
        <v>100</v>
      </c>
      <c r="K11" s="16">
        <f aca="true" t="shared" si="5" ref="K11:K21">SUM(I11-J11)</f>
        <v>177</v>
      </c>
      <c r="L11" s="16">
        <f aca="true" t="shared" si="6" ref="L11:L21">SUM(H11,K11)</f>
        <v>190</v>
      </c>
      <c r="M11" s="19"/>
      <c r="N11" s="19"/>
    </row>
    <row r="12" spans="2:14" ht="13.5">
      <c r="B12" s="9" t="s">
        <v>4</v>
      </c>
      <c r="C12" s="16">
        <v>346</v>
      </c>
      <c r="D12" s="16">
        <v>260</v>
      </c>
      <c r="E12" s="16">
        <f t="shared" si="3"/>
        <v>86</v>
      </c>
      <c r="F12" s="16">
        <v>672</v>
      </c>
      <c r="G12" s="16">
        <v>619</v>
      </c>
      <c r="H12" s="16">
        <f t="shared" si="4"/>
        <v>53</v>
      </c>
      <c r="I12" s="16">
        <v>291</v>
      </c>
      <c r="J12" s="16">
        <v>104</v>
      </c>
      <c r="K12" s="16">
        <f t="shared" si="5"/>
        <v>187</v>
      </c>
      <c r="L12" s="16">
        <f t="shared" si="6"/>
        <v>240</v>
      </c>
      <c r="M12" s="19"/>
      <c r="N12" s="19"/>
    </row>
    <row r="13" spans="2:14" ht="13.5">
      <c r="B13" s="9" t="s">
        <v>5</v>
      </c>
      <c r="C13" s="16">
        <v>109</v>
      </c>
      <c r="D13" s="16">
        <v>94</v>
      </c>
      <c r="E13" s="16">
        <f t="shared" si="3"/>
        <v>15</v>
      </c>
      <c r="F13" s="16">
        <v>267</v>
      </c>
      <c r="G13" s="16">
        <v>346</v>
      </c>
      <c r="H13" s="16">
        <f t="shared" si="4"/>
        <v>-79</v>
      </c>
      <c r="I13" s="16">
        <v>153</v>
      </c>
      <c r="J13" s="16">
        <v>74</v>
      </c>
      <c r="K13" s="16">
        <f t="shared" si="5"/>
        <v>79</v>
      </c>
      <c r="L13" s="16">
        <f t="shared" si="6"/>
        <v>0</v>
      </c>
      <c r="M13" s="19"/>
      <c r="N13" s="19"/>
    </row>
    <row r="14" spans="2:14" ht="13.5">
      <c r="B14" s="9" t="s">
        <v>6</v>
      </c>
      <c r="C14" s="16">
        <v>146</v>
      </c>
      <c r="D14" s="16">
        <v>69</v>
      </c>
      <c r="E14" s="16">
        <f t="shared" si="3"/>
        <v>77</v>
      </c>
      <c r="F14" s="16">
        <v>313</v>
      </c>
      <c r="G14" s="16">
        <v>224</v>
      </c>
      <c r="H14" s="16">
        <f t="shared" si="4"/>
        <v>89</v>
      </c>
      <c r="I14" s="16">
        <v>129</v>
      </c>
      <c r="J14" s="16">
        <v>38</v>
      </c>
      <c r="K14" s="16">
        <f t="shared" si="5"/>
        <v>91</v>
      </c>
      <c r="L14" s="16">
        <f t="shared" si="6"/>
        <v>180</v>
      </c>
      <c r="M14" s="19"/>
      <c r="N14" s="19"/>
    </row>
    <row r="15" spans="2:14" ht="13.5">
      <c r="B15" s="9" t="s">
        <v>7</v>
      </c>
      <c r="C15" s="16">
        <v>251</v>
      </c>
      <c r="D15" s="16">
        <v>179</v>
      </c>
      <c r="E15" s="16">
        <f t="shared" si="3"/>
        <v>72</v>
      </c>
      <c r="F15" s="16">
        <v>381</v>
      </c>
      <c r="G15" s="16">
        <v>298</v>
      </c>
      <c r="H15" s="16">
        <f t="shared" si="4"/>
        <v>83</v>
      </c>
      <c r="I15" s="16">
        <v>175</v>
      </c>
      <c r="J15" s="16">
        <v>65</v>
      </c>
      <c r="K15" s="16">
        <f t="shared" si="5"/>
        <v>110</v>
      </c>
      <c r="L15" s="16">
        <f t="shared" si="6"/>
        <v>193</v>
      </c>
      <c r="M15" s="19"/>
      <c r="N15" s="19"/>
    </row>
    <row r="16" spans="2:14" ht="13.5">
      <c r="B16" s="9" t="s">
        <v>8</v>
      </c>
      <c r="C16" s="16">
        <v>32</v>
      </c>
      <c r="D16" s="16">
        <v>25</v>
      </c>
      <c r="E16" s="16">
        <f t="shared" si="3"/>
        <v>7</v>
      </c>
      <c r="F16" s="16">
        <v>93</v>
      </c>
      <c r="G16" s="16">
        <v>144</v>
      </c>
      <c r="H16" s="16">
        <f t="shared" si="4"/>
        <v>-51</v>
      </c>
      <c r="I16" s="16">
        <v>52</v>
      </c>
      <c r="J16" s="16">
        <v>23</v>
      </c>
      <c r="K16" s="16">
        <f t="shared" si="5"/>
        <v>29</v>
      </c>
      <c r="L16" s="16">
        <f t="shared" si="6"/>
        <v>-22</v>
      </c>
      <c r="M16" s="19"/>
      <c r="N16" s="19"/>
    </row>
    <row r="17" spans="2:14" ht="13.5">
      <c r="B17" s="9" t="s">
        <v>9</v>
      </c>
      <c r="C17" s="16">
        <v>59</v>
      </c>
      <c r="D17" s="16">
        <v>46</v>
      </c>
      <c r="E17" s="16">
        <f t="shared" si="3"/>
        <v>13</v>
      </c>
      <c r="F17" s="16">
        <v>149</v>
      </c>
      <c r="G17" s="16">
        <v>162</v>
      </c>
      <c r="H17" s="16">
        <f t="shared" si="4"/>
        <v>-13</v>
      </c>
      <c r="I17" s="16">
        <v>74</v>
      </c>
      <c r="J17" s="16">
        <v>42</v>
      </c>
      <c r="K17" s="16">
        <f t="shared" si="5"/>
        <v>32</v>
      </c>
      <c r="L17" s="16">
        <f t="shared" si="6"/>
        <v>19</v>
      </c>
      <c r="M17" s="19"/>
      <c r="N17" s="19"/>
    </row>
    <row r="18" spans="2:14" ht="13.5">
      <c r="B18" s="9" t="s">
        <v>10</v>
      </c>
      <c r="C18" s="16">
        <v>54</v>
      </c>
      <c r="D18" s="16">
        <v>50</v>
      </c>
      <c r="E18" s="16">
        <f t="shared" si="3"/>
        <v>4</v>
      </c>
      <c r="F18" s="16">
        <v>172</v>
      </c>
      <c r="G18" s="16">
        <v>165</v>
      </c>
      <c r="H18" s="16">
        <f t="shared" si="4"/>
        <v>7</v>
      </c>
      <c r="I18" s="16">
        <v>50</v>
      </c>
      <c r="J18" s="16">
        <v>9</v>
      </c>
      <c r="K18" s="16">
        <f t="shared" si="5"/>
        <v>41</v>
      </c>
      <c r="L18" s="16">
        <f t="shared" si="6"/>
        <v>48</v>
      </c>
      <c r="M18" s="19"/>
      <c r="N18" s="19"/>
    </row>
    <row r="19" spans="2:14" ht="13.5">
      <c r="B19" s="9" t="s">
        <v>11</v>
      </c>
      <c r="C19" s="16">
        <v>64</v>
      </c>
      <c r="D19" s="16">
        <v>30</v>
      </c>
      <c r="E19" s="16">
        <f t="shared" si="3"/>
        <v>34</v>
      </c>
      <c r="F19" s="16">
        <v>158</v>
      </c>
      <c r="G19" s="16">
        <v>124</v>
      </c>
      <c r="H19" s="16">
        <f t="shared" si="4"/>
        <v>34</v>
      </c>
      <c r="I19" s="16">
        <v>75</v>
      </c>
      <c r="J19" s="16">
        <v>37</v>
      </c>
      <c r="K19" s="16">
        <f t="shared" si="5"/>
        <v>38</v>
      </c>
      <c r="L19" s="16">
        <f t="shared" si="6"/>
        <v>72</v>
      </c>
      <c r="M19" s="19"/>
      <c r="N19" s="19"/>
    </row>
    <row r="20" spans="2:14" ht="13.5">
      <c r="B20" s="9" t="s">
        <v>12</v>
      </c>
      <c r="C20" s="16">
        <v>48</v>
      </c>
      <c r="D20" s="16">
        <v>23</v>
      </c>
      <c r="E20" s="16">
        <f t="shared" si="3"/>
        <v>25</v>
      </c>
      <c r="F20" s="16">
        <v>90</v>
      </c>
      <c r="G20" s="16">
        <v>110</v>
      </c>
      <c r="H20" s="16">
        <f t="shared" si="4"/>
        <v>-20</v>
      </c>
      <c r="I20" s="16">
        <v>62</v>
      </c>
      <c r="J20" s="16">
        <v>17</v>
      </c>
      <c r="K20" s="16">
        <f t="shared" si="5"/>
        <v>45</v>
      </c>
      <c r="L20" s="16">
        <f t="shared" si="6"/>
        <v>25</v>
      </c>
      <c r="M20" s="19"/>
      <c r="N20" s="19"/>
    </row>
    <row r="21" spans="2:14" ht="13.5">
      <c r="B21" s="9" t="s">
        <v>86</v>
      </c>
      <c r="C21" s="16">
        <v>35</v>
      </c>
      <c r="D21" s="16">
        <v>27</v>
      </c>
      <c r="E21" s="16">
        <f t="shared" si="3"/>
        <v>8</v>
      </c>
      <c r="F21" s="16">
        <v>113</v>
      </c>
      <c r="G21" s="16">
        <v>102</v>
      </c>
      <c r="H21" s="16">
        <f t="shared" si="4"/>
        <v>11</v>
      </c>
      <c r="I21" s="16">
        <v>40</v>
      </c>
      <c r="J21" s="16">
        <v>30</v>
      </c>
      <c r="K21" s="16">
        <f t="shared" si="5"/>
        <v>10</v>
      </c>
      <c r="L21" s="16">
        <f t="shared" si="6"/>
        <v>21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56</v>
      </c>
      <c r="D23" s="16">
        <f>SUM(D24:D32)</f>
        <v>14</v>
      </c>
      <c r="E23" s="16">
        <f aca="true" t="shared" si="7" ref="E23:E32">SUM(C23-D23)</f>
        <v>42</v>
      </c>
      <c r="F23" s="16">
        <f>SUM(F24:F32)</f>
        <v>236</v>
      </c>
      <c r="G23" s="16">
        <f>SUM(G24:G32)</f>
        <v>203</v>
      </c>
      <c r="H23" s="16">
        <f aca="true" t="shared" si="8" ref="H23:H32">SUM(F23-G23)</f>
        <v>33</v>
      </c>
      <c r="I23" s="16">
        <f>SUM(I24:I32)</f>
        <v>86</v>
      </c>
      <c r="J23" s="16">
        <f>SUM(J24:J32)</f>
        <v>67</v>
      </c>
      <c r="K23" s="16">
        <f aca="true" t="shared" si="9" ref="K23:K32">SUM(I23-J23)</f>
        <v>19</v>
      </c>
      <c r="L23" s="16">
        <f aca="true" t="shared" si="10" ref="L23:L32">SUM(H23,K23)</f>
        <v>52</v>
      </c>
      <c r="M23" s="19"/>
      <c r="N23" s="19"/>
    </row>
    <row r="24" spans="2:14" ht="13.5">
      <c r="B24" s="9" t="s">
        <v>14</v>
      </c>
      <c r="C24" s="16">
        <v>3</v>
      </c>
      <c r="D24" s="16">
        <v>1</v>
      </c>
      <c r="E24" s="16">
        <f t="shared" si="7"/>
        <v>2</v>
      </c>
      <c r="F24" s="16">
        <v>17</v>
      </c>
      <c r="G24" s="16">
        <v>12</v>
      </c>
      <c r="H24" s="16">
        <f t="shared" si="8"/>
        <v>5</v>
      </c>
      <c r="I24" s="16">
        <v>9</v>
      </c>
      <c r="J24" s="16">
        <v>8</v>
      </c>
      <c r="K24" s="16">
        <f t="shared" si="9"/>
        <v>1</v>
      </c>
      <c r="L24" s="16">
        <f t="shared" si="10"/>
        <v>6</v>
      </c>
      <c r="M24" s="19"/>
      <c r="N24" s="19"/>
    </row>
    <row r="25" spans="2:14" ht="13.5">
      <c r="B25" s="9" t="s">
        <v>15</v>
      </c>
      <c r="C25" s="16">
        <v>10</v>
      </c>
      <c r="D25" s="16">
        <v>3</v>
      </c>
      <c r="E25" s="16">
        <f t="shared" si="7"/>
        <v>7</v>
      </c>
      <c r="F25" s="16">
        <v>48</v>
      </c>
      <c r="G25" s="16">
        <v>39</v>
      </c>
      <c r="H25" s="16">
        <f t="shared" si="8"/>
        <v>9</v>
      </c>
      <c r="I25" s="16">
        <v>5</v>
      </c>
      <c r="J25" s="16">
        <v>10</v>
      </c>
      <c r="K25" s="16">
        <f t="shared" si="9"/>
        <v>-5</v>
      </c>
      <c r="L25" s="16">
        <f t="shared" si="10"/>
        <v>4</v>
      </c>
      <c r="M25" s="19"/>
      <c r="N25" s="19"/>
    </row>
    <row r="26" spans="2:14" ht="12.75" customHeight="1">
      <c r="B26" s="9" t="s">
        <v>16</v>
      </c>
      <c r="C26" s="16">
        <v>14</v>
      </c>
      <c r="D26" s="16">
        <v>2</v>
      </c>
      <c r="E26" s="16">
        <f t="shared" si="7"/>
        <v>12</v>
      </c>
      <c r="F26" s="16">
        <v>59</v>
      </c>
      <c r="G26" s="16">
        <v>47</v>
      </c>
      <c r="H26" s="16">
        <f t="shared" si="8"/>
        <v>12</v>
      </c>
      <c r="I26" s="16">
        <v>15</v>
      </c>
      <c r="J26" s="16">
        <v>6</v>
      </c>
      <c r="K26" s="16">
        <f t="shared" si="9"/>
        <v>9</v>
      </c>
      <c r="L26" s="16">
        <f t="shared" si="10"/>
        <v>21</v>
      </c>
      <c r="M26" s="19"/>
      <c r="N26" s="19"/>
    </row>
    <row r="27" spans="2:14" ht="13.5">
      <c r="B27" s="9" t="s">
        <v>17</v>
      </c>
      <c r="C27" s="16">
        <v>10</v>
      </c>
      <c r="D27" s="16">
        <v>0</v>
      </c>
      <c r="E27" s="16">
        <f t="shared" si="7"/>
        <v>10</v>
      </c>
      <c r="F27" s="16">
        <v>36</v>
      </c>
      <c r="G27" s="16">
        <v>14</v>
      </c>
      <c r="H27" s="16">
        <f t="shared" si="8"/>
        <v>22</v>
      </c>
      <c r="I27" s="16">
        <v>17</v>
      </c>
      <c r="J27" s="16">
        <v>14</v>
      </c>
      <c r="K27" s="16">
        <f t="shared" si="9"/>
        <v>3</v>
      </c>
      <c r="L27" s="16">
        <f t="shared" si="10"/>
        <v>25</v>
      </c>
      <c r="M27" s="19"/>
      <c r="N27" s="19"/>
    </row>
    <row r="28" spans="2:14" ht="13.5">
      <c r="B28" s="9" t="s">
        <v>18</v>
      </c>
      <c r="C28" s="16">
        <v>2</v>
      </c>
      <c r="D28" s="16">
        <v>0</v>
      </c>
      <c r="E28" s="16">
        <f t="shared" si="7"/>
        <v>2</v>
      </c>
      <c r="F28" s="16">
        <v>21</v>
      </c>
      <c r="G28" s="16">
        <v>20</v>
      </c>
      <c r="H28" s="16">
        <f t="shared" si="8"/>
        <v>1</v>
      </c>
      <c r="I28" s="16">
        <v>9</v>
      </c>
      <c r="J28" s="16">
        <v>7</v>
      </c>
      <c r="K28" s="16">
        <f t="shared" si="9"/>
        <v>2</v>
      </c>
      <c r="L28" s="16">
        <f t="shared" si="10"/>
        <v>3</v>
      </c>
      <c r="M28" s="19"/>
      <c r="N28" s="19"/>
    </row>
    <row r="29" spans="2:14" ht="13.5">
      <c r="B29" s="9" t="s">
        <v>19</v>
      </c>
      <c r="C29" s="16">
        <v>6</v>
      </c>
      <c r="D29" s="16">
        <v>3</v>
      </c>
      <c r="E29" s="16">
        <f t="shared" si="7"/>
        <v>3</v>
      </c>
      <c r="F29" s="16">
        <v>17</v>
      </c>
      <c r="G29" s="16">
        <v>17</v>
      </c>
      <c r="H29" s="16">
        <f t="shared" si="8"/>
        <v>0</v>
      </c>
      <c r="I29" s="16">
        <v>7</v>
      </c>
      <c r="J29" s="16">
        <v>4</v>
      </c>
      <c r="K29" s="16">
        <f t="shared" si="9"/>
        <v>3</v>
      </c>
      <c r="L29" s="16">
        <f t="shared" si="10"/>
        <v>3</v>
      </c>
      <c r="M29" s="19"/>
      <c r="N29" s="19"/>
    </row>
    <row r="30" spans="2:14" ht="12.75" customHeight="1">
      <c r="B30" s="9" t="s">
        <v>20</v>
      </c>
      <c r="C30" s="16">
        <v>11</v>
      </c>
      <c r="D30" s="16">
        <v>1</v>
      </c>
      <c r="E30" s="16">
        <f t="shared" si="7"/>
        <v>10</v>
      </c>
      <c r="F30" s="16">
        <v>29</v>
      </c>
      <c r="G30" s="16">
        <v>30</v>
      </c>
      <c r="H30" s="16">
        <f t="shared" si="8"/>
        <v>-1</v>
      </c>
      <c r="I30" s="16">
        <v>16</v>
      </c>
      <c r="J30" s="16">
        <v>11</v>
      </c>
      <c r="K30" s="16">
        <f t="shared" si="9"/>
        <v>5</v>
      </c>
      <c r="L30" s="16">
        <f t="shared" si="10"/>
        <v>4</v>
      </c>
      <c r="M30" s="19"/>
      <c r="N30" s="19"/>
    </row>
    <row r="31" spans="2:14" ht="13.5" customHeight="1">
      <c r="B31" s="9" t="s">
        <v>21</v>
      </c>
      <c r="C31" s="16">
        <v>0</v>
      </c>
      <c r="D31" s="16">
        <v>0</v>
      </c>
      <c r="E31" s="16">
        <f t="shared" si="7"/>
        <v>0</v>
      </c>
      <c r="F31" s="16">
        <v>6</v>
      </c>
      <c r="G31" s="16">
        <v>12</v>
      </c>
      <c r="H31" s="16">
        <f t="shared" si="8"/>
        <v>-6</v>
      </c>
      <c r="I31" s="16">
        <v>6</v>
      </c>
      <c r="J31" s="16">
        <v>1</v>
      </c>
      <c r="K31" s="16">
        <f t="shared" si="9"/>
        <v>5</v>
      </c>
      <c r="L31" s="16">
        <f t="shared" si="10"/>
        <v>-1</v>
      </c>
      <c r="M31" s="19"/>
      <c r="N31" s="19"/>
    </row>
    <row r="32" spans="2:14" ht="13.5">
      <c r="B32" s="9" t="s">
        <v>82</v>
      </c>
      <c r="C32" s="16">
        <v>0</v>
      </c>
      <c r="D32" s="16">
        <v>4</v>
      </c>
      <c r="E32" s="16">
        <f t="shared" si="7"/>
        <v>-4</v>
      </c>
      <c r="F32" s="16">
        <v>3</v>
      </c>
      <c r="G32" s="16">
        <v>12</v>
      </c>
      <c r="H32" s="16">
        <f t="shared" si="8"/>
        <v>-9</v>
      </c>
      <c r="I32" s="16">
        <v>2</v>
      </c>
      <c r="J32" s="16">
        <v>6</v>
      </c>
      <c r="K32" s="16">
        <f t="shared" si="9"/>
        <v>-4</v>
      </c>
      <c r="L32" s="16">
        <f t="shared" si="10"/>
        <v>-13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81</v>
      </c>
      <c r="D34" s="16">
        <f>SUM(D35:D38)</f>
        <v>37</v>
      </c>
      <c r="E34" s="16">
        <f>SUM(C34-D34)</f>
        <v>44</v>
      </c>
      <c r="F34" s="16">
        <f>SUM(F35:F38)</f>
        <v>241</v>
      </c>
      <c r="G34" s="16">
        <f>SUM(G35:G38)</f>
        <v>187</v>
      </c>
      <c r="H34" s="16">
        <f>SUM(F34-G34)</f>
        <v>54</v>
      </c>
      <c r="I34" s="16">
        <f>SUM(I35:I38)</f>
        <v>75</v>
      </c>
      <c r="J34" s="16">
        <f>SUM(J35:J38)</f>
        <v>30</v>
      </c>
      <c r="K34" s="16">
        <f>SUM(I34-J34)</f>
        <v>45</v>
      </c>
      <c r="L34" s="16">
        <f>SUM(H34,K34)</f>
        <v>99</v>
      </c>
      <c r="M34" s="19"/>
      <c r="N34" s="19"/>
    </row>
    <row r="35" spans="2:14" ht="13.5">
      <c r="B35" s="9" t="s">
        <v>23</v>
      </c>
      <c r="C35" s="16">
        <v>16</v>
      </c>
      <c r="D35" s="16">
        <v>9</v>
      </c>
      <c r="E35" s="16">
        <f>SUM(C35-D35)</f>
        <v>7</v>
      </c>
      <c r="F35" s="16">
        <v>69</v>
      </c>
      <c r="G35" s="16">
        <v>61</v>
      </c>
      <c r="H35" s="16">
        <f>SUM(F35-G35)</f>
        <v>8</v>
      </c>
      <c r="I35" s="16">
        <v>21</v>
      </c>
      <c r="J35" s="16">
        <v>7</v>
      </c>
      <c r="K35" s="16">
        <f>SUM(I35-J35)</f>
        <v>14</v>
      </c>
      <c r="L35" s="16">
        <f>SUM(H35,K35)</f>
        <v>22</v>
      </c>
      <c r="M35" s="19"/>
      <c r="N35" s="19"/>
    </row>
    <row r="36" spans="2:14" ht="13.5">
      <c r="B36" s="9" t="s">
        <v>24</v>
      </c>
      <c r="C36" s="16">
        <v>5</v>
      </c>
      <c r="D36" s="16">
        <v>1</v>
      </c>
      <c r="E36" s="16">
        <f>SUM(C36-D36)</f>
        <v>4</v>
      </c>
      <c r="F36" s="16">
        <v>18</v>
      </c>
      <c r="G36" s="16">
        <v>15</v>
      </c>
      <c r="H36" s="16">
        <f>SUM(F36-G36)</f>
        <v>3</v>
      </c>
      <c r="I36" s="16">
        <v>6</v>
      </c>
      <c r="J36" s="16">
        <v>6</v>
      </c>
      <c r="K36" s="16">
        <f>SUM(I36-J36)</f>
        <v>0</v>
      </c>
      <c r="L36" s="16">
        <f>SUM(H36,K36)</f>
        <v>3</v>
      </c>
      <c r="M36" s="19"/>
      <c r="N36" s="19"/>
    </row>
    <row r="37" spans="2:14" ht="13.5">
      <c r="B37" s="9" t="s">
        <v>25</v>
      </c>
      <c r="C37" s="16">
        <v>7</v>
      </c>
      <c r="D37" s="16">
        <v>5</v>
      </c>
      <c r="E37" s="16">
        <f>SUM(C37-D37)</f>
        <v>2</v>
      </c>
      <c r="F37" s="16">
        <v>37</v>
      </c>
      <c r="G37" s="16">
        <v>39</v>
      </c>
      <c r="H37" s="16">
        <f>SUM(F37-G37)</f>
        <v>-2</v>
      </c>
      <c r="I37" s="16">
        <v>15</v>
      </c>
      <c r="J37" s="16">
        <v>5</v>
      </c>
      <c r="K37" s="16">
        <f>SUM(I37-J37)</f>
        <v>10</v>
      </c>
      <c r="L37" s="16">
        <f>SUM(H37,K37)</f>
        <v>8</v>
      </c>
      <c r="M37" s="19"/>
      <c r="N37" s="19"/>
    </row>
    <row r="38" spans="2:14" ht="13.5">
      <c r="B38" s="9" t="s">
        <v>26</v>
      </c>
      <c r="C38" s="16">
        <v>53</v>
      </c>
      <c r="D38" s="16">
        <v>22</v>
      </c>
      <c r="E38" s="16">
        <f>SUM(C38-D38)</f>
        <v>31</v>
      </c>
      <c r="F38" s="16">
        <v>117</v>
      </c>
      <c r="G38" s="16">
        <v>72</v>
      </c>
      <c r="H38" s="16">
        <f>SUM(F38-G38)</f>
        <v>45</v>
      </c>
      <c r="I38" s="16">
        <v>33</v>
      </c>
      <c r="J38" s="16">
        <v>12</v>
      </c>
      <c r="K38" s="16">
        <f>SUM(I38-J38)</f>
        <v>21</v>
      </c>
      <c r="L38" s="16">
        <f>SUM(H38,K38)</f>
        <v>66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42</v>
      </c>
      <c r="D40" s="16">
        <f>SUM(D41:D45)</f>
        <v>23</v>
      </c>
      <c r="E40" s="16">
        <f aca="true" t="shared" si="11" ref="E40:E45">SUM(C40-D40)</f>
        <v>19</v>
      </c>
      <c r="F40" s="16">
        <f>SUM(F41:F45)</f>
        <v>170</v>
      </c>
      <c r="G40" s="16">
        <f>SUM(G41:G45)</f>
        <v>102</v>
      </c>
      <c r="H40" s="16">
        <f aca="true" t="shared" si="12" ref="H40:H45">SUM(F40-G40)</f>
        <v>68</v>
      </c>
      <c r="I40" s="16">
        <f>SUM(I41:I45)</f>
        <v>37</v>
      </c>
      <c r="J40" s="16">
        <f>SUM(J41:J45)</f>
        <v>23</v>
      </c>
      <c r="K40" s="16">
        <f aca="true" t="shared" si="13" ref="K40:K45">SUM(I40-J40)</f>
        <v>14</v>
      </c>
      <c r="L40" s="16">
        <f aca="true" t="shared" si="14" ref="L40:L45">SUM(H40,K40)</f>
        <v>82</v>
      </c>
      <c r="M40" s="19"/>
      <c r="N40" s="19"/>
    </row>
    <row r="41" spans="2:14" ht="13.5">
      <c r="B41" s="9" t="s">
        <v>77</v>
      </c>
      <c r="C41" s="16">
        <v>8</v>
      </c>
      <c r="D41" s="16">
        <v>5</v>
      </c>
      <c r="E41" s="16">
        <f t="shared" si="11"/>
        <v>3</v>
      </c>
      <c r="F41" s="16">
        <v>39</v>
      </c>
      <c r="G41" s="16">
        <v>18</v>
      </c>
      <c r="H41" s="16">
        <f t="shared" si="12"/>
        <v>21</v>
      </c>
      <c r="I41" s="16">
        <v>4</v>
      </c>
      <c r="J41" s="16">
        <v>8</v>
      </c>
      <c r="K41" s="16">
        <f t="shared" si="13"/>
        <v>-4</v>
      </c>
      <c r="L41" s="16">
        <f t="shared" si="14"/>
        <v>17</v>
      </c>
      <c r="M41" s="19"/>
      <c r="N41" s="19"/>
    </row>
    <row r="42" spans="2:14" ht="13.5" customHeight="1">
      <c r="B42" s="9" t="s">
        <v>28</v>
      </c>
      <c r="C42" s="16">
        <v>1</v>
      </c>
      <c r="D42" s="16">
        <v>1</v>
      </c>
      <c r="E42" s="16">
        <f t="shared" si="11"/>
        <v>0</v>
      </c>
      <c r="F42" s="16">
        <v>7</v>
      </c>
      <c r="G42" s="16">
        <v>4</v>
      </c>
      <c r="H42" s="16">
        <f t="shared" si="12"/>
        <v>3</v>
      </c>
      <c r="I42" s="16">
        <v>2</v>
      </c>
      <c r="J42" s="16">
        <v>4</v>
      </c>
      <c r="K42" s="16">
        <f t="shared" si="13"/>
        <v>-2</v>
      </c>
      <c r="L42" s="16">
        <f t="shared" si="14"/>
        <v>1</v>
      </c>
      <c r="M42" s="19"/>
      <c r="N42" s="19"/>
    </row>
    <row r="43" spans="2:14" ht="13.5" customHeight="1">
      <c r="B43" s="9" t="s">
        <v>29</v>
      </c>
      <c r="C43" s="16">
        <v>12</v>
      </c>
      <c r="D43" s="16">
        <v>6</v>
      </c>
      <c r="E43" s="16">
        <f t="shared" si="11"/>
        <v>6</v>
      </c>
      <c r="F43" s="16">
        <v>27</v>
      </c>
      <c r="G43" s="16">
        <v>19</v>
      </c>
      <c r="H43" s="16">
        <f t="shared" si="12"/>
        <v>8</v>
      </c>
      <c r="I43" s="16">
        <v>5</v>
      </c>
      <c r="J43" s="16">
        <v>1</v>
      </c>
      <c r="K43" s="16">
        <f t="shared" si="13"/>
        <v>4</v>
      </c>
      <c r="L43" s="16">
        <f t="shared" si="14"/>
        <v>12</v>
      </c>
      <c r="M43" s="19"/>
      <c r="N43" s="19"/>
    </row>
    <row r="44" spans="2:14" ht="13.5">
      <c r="B44" s="9" t="s">
        <v>87</v>
      </c>
      <c r="C44" s="16">
        <v>10</v>
      </c>
      <c r="D44" s="16">
        <v>6</v>
      </c>
      <c r="E44" s="16">
        <f t="shared" si="11"/>
        <v>4</v>
      </c>
      <c r="F44" s="16">
        <v>63</v>
      </c>
      <c r="G44" s="16">
        <v>35</v>
      </c>
      <c r="H44" s="16">
        <f t="shared" si="12"/>
        <v>28</v>
      </c>
      <c r="I44" s="16">
        <v>10</v>
      </c>
      <c r="J44" s="16">
        <v>5</v>
      </c>
      <c r="K44" s="16">
        <f t="shared" si="13"/>
        <v>5</v>
      </c>
      <c r="L44" s="16">
        <f t="shared" si="14"/>
        <v>33</v>
      </c>
      <c r="M44" s="19"/>
      <c r="N44" s="19"/>
    </row>
    <row r="45" spans="2:14" ht="13.5">
      <c r="B45" s="9" t="s">
        <v>30</v>
      </c>
      <c r="C45" s="16">
        <v>11</v>
      </c>
      <c r="D45" s="16">
        <v>5</v>
      </c>
      <c r="E45" s="16">
        <f t="shared" si="11"/>
        <v>6</v>
      </c>
      <c r="F45" s="16">
        <v>34</v>
      </c>
      <c r="G45" s="16">
        <v>26</v>
      </c>
      <c r="H45" s="16">
        <f t="shared" si="12"/>
        <v>8</v>
      </c>
      <c r="I45" s="16">
        <v>16</v>
      </c>
      <c r="J45" s="16">
        <v>5</v>
      </c>
      <c r="K45" s="16">
        <f t="shared" si="13"/>
        <v>11</v>
      </c>
      <c r="L45" s="16">
        <f t="shared" si="14"/>
        <v>19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35</v>
      </c>
      <c r="D47" s="16">
        <f>SUM(D48:D53)</f>
        <v>33</v>
      </c>
      <c r="E47" s="16">
        <f aca="true" t="shared" si="15" ref="E47:E53">SUM(C47-D47)</f>
        <v>2</v>
      </c>
      <c r="F47" s="16">
        <f>SUM(F48:F53)</f>
        <v>147</v>
      </c>
      <c r="G47" s="16">
        <f>SUM(G48:G53)</f>
        <v>170</v>
      </c>
      <c r="H47" s="16">
        <f aca="true" t="shared" si="16" ref="H47:H53">SUM(F47-G47)</f>
        <v>-23</v>
      </c>
      <c r="I47" s="16">
        <f>SUM(I48:I53)</f>
        <v>55</v>
      </c>
      <c r="J47" s="16">
        <f>SUM(J48:J53)</f>
        <v>32</v>
      </c>
      <c r="K47" s="16">
        <f aca="true" t="shared" si="17" ref="K47:K53">SUM(I47-J47)</f>
        <v>23</v>
      </c>
      <c r="L47" s="16">
        <f aca="true" t="shared" si="18" ref="L47:L53">SUM(H47,K47)</f>
        <v>0</v>
      </c>
      <c r="M47" s="19"/>
      <c r="N47" s="19"/>
    </row>
    <row r="48" spans="2:14" ht="13.5">
      <c r="B48" s="9" t="s">
        <v>32</v>
      </c>
      <c r="C48" s="16">
        <v>18</v>
      </c>
      <c r="D48" s="16">
        <v>17</v>
      </c>
      <c r="E48" s="16">
        <f t="shared" si="15"/>
        <v>1</v>
      </c>
      <c r="F48" s="16">
        <v>50</v>
      </c>
      <c r="G48" s="16">
        <v>54</v>
      </c>
      <c r="H48" s="16">
        <f t="shared" si="16"/>
        <v>-4</v>
      </c>
      <c r="I48" s="16">
        <v>14</v>
      </c>
      <c r="J48" s="16">
        <v>10</v>
      </c>
      <c r="K48" s="16">
        <f t="shared" si="17"/>
        <v>4</v>
      </c>
      <c r="L48" s="16">
        <f t="shared" si="18"/>
        <v>0</v>
      </c>
      <c r="M48" s="19"/>
      <c r="N48" s="19"/>
    </row>
    <row r="49" spans="2:14" ht="13.5">
      <c r="B49" s="9" t="s">
        <v>33</v>
      </c>
      <c r="C49" s="16">
        <v>4</v>
      </c>
      <c r="D49" s="16">
        <v>6</v>
      </c>
      <c r="E49" s="16">
        <f t="shared" si="15"/>
        <v>-2</v>
      </c>
      <c r="F49" s="16">
        <v>22</v>
      </c>
      <c r="G49" s="16">
        <v>33</v>
      </c>
      <c r="H49" s="16">
        <f t="shared" si="16"/>
        <v>-11</v>
      </c>
      <c r="I49" s="16">
        <v>14</v>
      </c>
      <c r="J49" s="16">
        <v>3</v>
      </c>
      <c r="K49" s="16">
        <f t="shared" si="17"/>
        <v>11</v>
      </c>
      <c r="L49" s="16">
        <f t="shared" si="18"/>
        <v>0</v>
      </c>
      <c r="M49" s="19"/>
      <c r="N49" s="19"/>
    </row>
    <row r="50" spans="2:14" ht="13.5">
      <c r="B50" s="9" t="s">
        <v>34</v>
      </c>
      <c r="C50" s="16">
        <v>13</v>
      </c>
      <c r="D50" s="16">
        <v>5</v>
      </c>
      <c r="E50" s="16">
        <f t="shared" si="15"/>
        <v>8</v>
      </c>
      <c r="F50" s="16">
        <v>64</v>
      </c>
      <c r="G50" s="16">
        <v>49</v>
      </c>
      <c r="H50" s="16">
        <f t="shared" si="16"/>
        <v>15</v>
      </c>
      <c r="I50" s="16">
        <v>21</v>
      </c>
      <c r="J50" s="16">
        <v>15</v>
      </c>
      <c r="K50" s="16">
        <f t="shared" si="17"/>
        <v>6</v>
      </c>
      <c r="L50" s="16">
        <f t="shared" si="18"/>
        <v>21</v>
      </c>
      <c r="M50" s="19"/>
      <c r="N50" s="19"/>
    </row>
    <row r="51" spans="2:14" ht="13.5">
      <c r="B51" s="9" t="s">
        <v>35</v>
      </c>
      <c r="C51" s="16">
        <v>0</v>
      </c>
      <c r="D51" s="16">
        <v>2</v>
      </c>
      <c r="E51" s="16">
        <f t="shared" si="15"/>
        <v>-2</v>
      </c>
      <c r="F51" s="16">
        <v>9</v>
      </c>
      <c r="G51" s="16">
        <v>22</v>
      </c>
      <c r="H51" s="16">
        <f t="shared" si="16"/>
        <v>-13</v>
      </c>
      <c r="I51" s="16">
        <v>2</v>
      </c>
      <c r="J51" s="16">
        <v>4</v>
      </c>
      <c r="K51" s="16">
        <f t="shared" si="17"/>
        <v>-2</v>
      </c>
      <c r="L51" s="16">
        <f t="shared" si="18"/>
        <v>-15</v>
      </c>
      <c r="M51" s="19"/>
      <c r="N51" s="19"/>
    </row>
    <row r="52" spans="2:14" ht="13.5">
      <c r="B52" s="9" t="s">
        <v>36</v>
      </c>
      <c r="C52" s="16">
        <v>0</v>
      </c>
      <c r="D52" s="16">
        <v>1</v>
      </c>
      <c r="E52" s="16">
        <f t="shared" si="15"/>
        <v>-1</v>
      </c>
      <c r="F52" s="16">
        <v>0</v>
      </c>
      <c r="G52" s="16">
        <v>3</v>
      </c>
      <c r="H52" s="16">
        <f t="shared" si="16"/>
        <v>-3</v>
      </c>
      <c r="I52" s="16">
        <v>1</v>
      </c>
      <c r="J52" s="16">
        <v>0</v>
      </c>
      <c r="K52" s="16">
        <f t="shared" si="17"/>
        <v>1</v>
      </c>
      <c r="L52" s="16">
        <f t="shared" si="18"/>
        <v>-2</v>
      </c>
      <c r="M52" s="19"/>
      <c r="N52" s="19"/>
    </row>
    <row r="53" spans="2:14" ht="13.5">
      <c r="B53" s="9" t="s">
        <v>37</v>
      </c>
      <c r="C53" s="16">
        <v>0</v>
      </c>
      <c r="D53" s="16">
        <v>2</v>
      </c>
      <c r="E53" s="16">
        <f t="shared" si="15"/>
        <v>-2</v>
      </c>
      <c r="F53" s="16">
        <v>2</v>
      </c>
      <c r="G53" s="16">
        <v>9</v>
      </c>
      <c r="H53" s="16">
        <f t="shared" si="16"/>
        <v>-7</v>
      </c>
      <c r="I53" s="16">
        <v>3</v>
      </c>
      <c r="J53" s="16">
        <v>0</v>
      </c>
      <c r="K53" s="16">
        <f t="shared" si="17"/>
        <v>3</v>
      </c>
      <c r="L53" s="16">
        <f t="shared" si="18"/>
        <v>-4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11</v>
      </c>
      <c r="D55" s="16">
        <f>SUM(D56:D59)</f>
        <v>16</v>
      </c>
      <c r="E55" s="16">
        <f>SUM(C55-D55)</f>
        <v>-5</v>
      </c>
      <c r="F55" s="16">
        <f>SUM(F56:F59)</f>
        <v>73</v>
      </c>
      <c r="G55" s="16">
        <f>SUM(G56:G59)</f>
        <v>78</v>
      </c>
      <c r="H55" s="16">
        <f>SUM(F55-G55)</f>
        <v>-5</v>
      </c>
      <c r="I55" s="16">
        <f>SUM(I56:I59)</f>
        <v>38</v>
      </c>
      <c r="J55" s="16">
        <f>SUM(J56:J59)</f>
        <v>32</v>
      </c>
      <c r="K55" s="16">
        <f>SUM(I55-J55)</f>
        <v>6</v>
      </c>
      <c r="L55" s="16">
        <f>SUM(H55,K55)</f>
        <v>1</v>
      </c>
      <c r="M55" s="19"/>
      <c r="N55" s="19"/>
    </row>
    <row r="56" spans="2:14" ht="13.5">
      <c r="B56" s="9" t="s">
        <v>39</v>
      </c>
      <c r="C56" s="16">
        <v>0</v>
      </c>
      <c r="D56" s="16">
        <v>0</v>
      </c>
      <c r="E56" s="16">
        <f>SUM(C56-D56)</f>
        <v>0</v>
      </c>
      <c r="F56" s="16">
        <v>5</v>
      </c>
      <c r="G56" s="16">
        <v>13</v>
      </c>
      <c r="H56" s="16">
        <f>SUM(F56-G56)</f>
        <v>-8</v>
      </c>
      <c r="I56" s="16">
        <v>8</v>
      </c>
      <c r="J56" s="16">
        <v>1</v>
      </c>
      <c r="K56" s="16">
        <f>SUM(I56-J56)</f>
        <v>7</v>
      </c>
      <c r="L56" s="16">
        <f>SUM(H56,K56)</f>
        <v>-1</v>
      </c>
      <c r="M56" s="19"/>
      <c r="N56" s="19"/>
    </row>
    <row r="57" spans="2:14" ht="13.5" customHeight="1">
      <c r="B57" s="9" t="s">
        <v>41</v>
      </c>
      <c r="C57" s="16">
        <v>7</v>
      </c>
      <c r="D57" s="16">
        <v>8</v>
      </c>
      <c r="E57" s="16">
        <f>SUM(C57-D57)</f>
        <v>-1</v>
      </c>
      <c r="F57" s="16">
        <v>25</v>
      </c>
      <c r="G57" s="16">
        <v>32</v>
      </c>
      <c r="H57" s="16">
        <f>SUM(F57-G57)</f>
        <v>-7</v>
      </c>
      <c r="I57" s="16">
        <v>16</v>
      </c>
      <c r="J57" s="16">
        <v>11</v>
      </c>
      <c r="K57" s="16">
        <f>SUM(I57-J57)</f>
        <v>5</v>
      </c>
      <c r="L57" s="16">
        <f>SUM(H57,K57)</f>
        <v>-2</v>
      </c>
      <c r="M57" s="19"/>
      <c r="N57" s="19"/>
    </row>
    <row r="58" spans="2:14" ht="13.5">
      <c r="B58" s="9" t="s">
        <v>40</v>
      </c>
      <c r="C58" s="16">
        <v>1</v>
      </c>
      <c r="D58" s="16">
        <v>2</v>
      </c>
      <c r="E58" s="16">
        <f>SUM(C58-D58)</f>
        <v>-1</v>
      </c>
      <c r="F58" s="16">
        <v>10</v>
      </c>
      <c r="G58" s="16">
        <v>8</v>
      </c>
      <c r="H58" s="16">
        <f>SUM(F58-G58)</f>
        <v>2</v>
      </c>
      <c r="I58" s="16">
        <v>4</v>
      </c>
      <c r="J58" s="16">
        <v>10</v>
      </c>
      <c r="K58" s="16">
        <f>SUM(I58-J58)</f>
        <v>-6</v>
      </c>
      <c r="L58" s="16">
        <f>SUM(H58,K58)</f>
        <v>-4</v>
      </c>
      <c r="M58" s="19"/>
      <c r="N58" s="19"/>
    </row>
    <row r="59" spans="2:14" ht="13.5">
      <c r="B59" s="9" t="s">
        <v>78</v>
      </c>
      <c r="C59" s="16">
        <v>3</v>
      </c>
      <c r="D59" s="16">
        <v>6</v>
      </c>
      <c r="E59" s="16">
        <f>SUM(C59-D59)</f>
        <v>-3</v>
      </c>
      <c r="F59" s="16">
        <v>33</v>
      </c>
      <c r="G59" s="16">
        <v>25</v>
      </c>
      <c r="H59" s="16">
        <f>SUM(F59-G59)</f>
        <v>8</v>
      </c>
      <c r="I59" s="16">
        <v>10</v>
      </c>
      <c r="J59" s="16">
        <v>10</v>
      </c>
      <c r="K59" s="16">
        <f>SUM(I59-J59)</f>
        <v>0</v>
      </c>
      <c r="L59" s="16">
        <f>SUM(H59,K59)</f>
        <v>8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10</v>
      </c>
      <c r="D61" s="16">
        <f>SUM(D62)</f>
        <v>13</v>
      </c>
      <c r="E61" s="16">
        <f>SUM(C61-D61)</f>
        <v>-3</v>
      </c>
      <c r="F61" s="16">
        <f>SUM(F62)</f>
        <v>38</v>
      </c>
      <c r="G61" s="16">
        <f>SUM(G62)</f>
        <v>57</v>
      </c>
      <c r="H61" s="16">
        <f>SUM(F61-G61)</f>
        <v>-19</v>
      </c>
      <c r="I61" s="16">
        <f>SUM(I62)</f>
        <v>10</v>
      </c>
      <c r="J61" s="16">
        <f>SUM(J62)</f>
        <v>15</v>
      </c>
      <c r="K61" s="16">
        <f>SUM(I61-J61)</f>
        <v>-5</v>
      </c>
      <c r="L61" s="16">
        <f>SUM(H61,K61)</f>
        <v>-24</v>
      </c>
      <c r="M61" s="19"/>
      <c r="N61" s="19"/>
    </row>
    <row r="62" spans="2:14" ht="13.5">
      <c r="B62" s="9" t="s">
        <v>89</v>
      </c>
      <c r="C62" s="16">
        <v>10</v>
      </c>
      <c r="D62" s="16">
        <v>13</v>
      </c>
      <c r="E62" s="16">
        <v>-3</v>
      </c>
      <c r="F62" s="16">
        <v>38</v>
      </c>
      <c r="G62" s="16">
        <v>57</v>
      </c>
      <c r="H62" s="16">
        <f>SUM(F62-G62)</f>
        <v>-19</v>
      </c>
      <c r="I62" s="16">
        <v>10</v>
      </c>
      <c r="J62" s="16">
        <v>15</v>
      </c>
      <c r="K62" s="16">
        <f>SUM(I62-J62)</f>
        <v>-5</v>
      </c>
      <c r="L62" s="16">
        <f>SUM(H62,K62)</f>
        <v>-24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58</v>
      </c>
      <c r="D64" s="16">
        <f>SUM(D65:D72)</f>
        <v>43</v>
      </c>
      <c r="E64" s="16">
        <f aca="true" t="shared" si="19" ref="E64:E72">SUM(C64-D64)</f>
        <v>15</v>
      </c>
      <c r="F64" s="16">
        <f>SUM(F65:F72)</f>
        <v>171</v>
      </c>
      <c r="G64" s="16">
        <f>SUM(G65:G72)</f>
        <v>220</v>
      </c>
      <c r="H64" s="16">
        <f aca="true" t="shared" si="20" ref="H64:H72">SUM(F64-G64)</f>
        <v>-49</v>
      </c>
      <c r="I64" s="16">
        <f>SUM(I65:I72)</f>
        <v>88</v>
      </c>
      <c r="J64" s="16">
        <f>SUM(J65:J72)</f>
        <v>49</v>
      </c>
      <c r="K64" s="16">
        <f aca="true" t="shared" si="21" ref="K64:K72">SUM(I64-J64)</f>
        <v>39</v>
      </c>
      <c r="L64" s="16">
        <f aca="true" t="shared" si="22" ref="L64:L72">SUM(H64,K64)</f>
        <v>-10</v>
      </c>
      <c r="M64" s="19"/>
      <c r="N64" s="19"/>
    </row>
    <row r="65" spans="2:14" ht="13.5" customHeight="1">
      <c r="B65" s="9" t="s">
        <v>43</v>
      </c>
      <c r="C65" s="16">
        <v>8</v>
      </c>
      <c r="D65" s="16">
        <v>8</v>
      </c>
      <c r="E65" s="16">
        <f t="shared" si="19"/>
        <v>0</v>
      </c>
      <c r="F65" s="16">
        <v>31</v>
      </c>
      <c r="G65" s="16">
        <v>33</v>
      </c>
      <c r="H65" s="16">
        <f t="shared" si="20"/>
        <v>-2</v>
      </c>
      <c r="I65" s="16">
        <v>20</v>
      </c>
      <c r="J65" s="16">
        <v>6</v>
      </c>
      <c r="K65" s="16">
        <f t="shared" si="21"/>
        <v>14</v>
      </c>
      <c r="L65" s="16">
        <f t="shared" si="22"/>
        <v>12</v>
      </c>
      <c r="M65" s="19"/>
      <c r="N65" s="19"/>
    </row>
    <row r="66" spans="2:14" ht="13.5">
      <c r="B66" s="9" t="s">
        <v>82</v>
      </c>
      <c r="C66" s="16">
        <v>1</v>
      </c>
      <c r="D66" s="16">
        <v>1</v>
      </c>
      <c r="E66" s="16">
        <f t="shared" si="19"/>
        <v>0</v>
      </c>
      <c r="F66" s="16">
        <v>6</v>
      </c>
      <c r="G66" s="16">
        <v>3</v>
      </c>
      <c r="H66" s="16">
        <f t="shared" si="20"/>
        <v>3</v>
      </c>
      <c r="I66" s="16">
        <v>2</v>
      </c>
      <c r="J66" s="16">
        <v>0</v>
      </c>
      <c r="K66" s="16">
        <f t="shared" si="21"/>
        <v>2</v>
      </c>
      <c r="L66" s="16">
        <f t="shared" si="22"/>
        <v>5</v>
      </c>
      <c r="M66" s="19"/>
      <c r="N66" s="19"/>
    </row>
    <row r="67" spans="2:14" ht="13.5" customHeight="1">
      <c r="B67" s="9" t="s">
        <v>79</v>
      </c>
      <c r="C67" s="16">
        <v>13</v>
      </c>
      <c r="D67" s="16">
        <v>4</v>
      </c>
      <c r="E67" s="16">
        <f t="shared" si="19"/>
        <v>9</v>
      </c>
      <c r="F67" s="16">
        <v>38</v>
      </c>
      <c r="G67" s="16">
        <v>32</v>
      </c>
      <c r="H67" s="16">
        <f t="shared" si="20"/>
        <v>6</v>
      </c>
      <c r="I67" s="16">
        <v>22</v>
      </c>
      <c r="J67" s="16">
        <v>16</v>
      </c>
      <c r="K67" s="16">
        <f t="shared" si="21"/>
        <v>6</v>
      </c>
      <c r="L67" s="16">
        <f t="shared" si="22"/>
        <v>12</v>
      </c>
      <c r="M67" s="19"/>
      <c r="N67" s="19"/>
    </row>
    <row r="68" spans="2:14" ht="13.5" customHeight="1">
      <c r="B68" s="9" t="s">
        <v>80</v>
      </c>
      <c r="C68" s="16">
        <v>6</v>
      </c>
      <c r="D68" s="16">
        <v>3</v>
      </c>
      <c r="E68" s="16">
        <f t="shared" si="19"/>
        <v>3</v>
      </c>
      <c r="F68" s="16">
        <v>21</v>
      </c>
      <c r="G68" s="16">
        <v>14</v>
      </c>
      <c r="H68" s="16">
        <f t="shared" si="20"/>
        <v>7</v>
      </c>
      <c r="I68" s="16">
        <v>9</v>
      </c>
      <c r="J68" s="16">
        <v>3</v>
      </c>
      <c r="K68" s="16">
        <f t="shared" si="21"/>
        <v>6</v>
      </c>
      <c r="L68" s="16">
        <f t="shared" si="22"/>
        <v>13</v>
      </c>
      <c r="M68" s="19"/>
      <c r="N68" s="19"/>
    </row>
    <row r="69" spans="2:14" ht="13.5">
      <c r="B69" s="9" t="s">
        <v>44</v>
      </c>
      <c r="C69" s="16">
        <v>6</v>
      </c>
      <c r="D69" s="16">
        <v>7</v>
      </c>
      <c r="E69" s="16">
        <f t="shared" si="19"/>
        <v>-1</v>
      </c>
      <c r="F69" s="16">
        <v>20</v>
      </c>
      <c r="G69" s="16">
        <v>69</v>
      </c>
      <c r="H69" s="16">
        <f t="shared" si="20"/>
        <v>-49</v>
      </c>
      <c r="I69" s="16">
        <v>14</v>
      </c>
      <c r="J69" s="16">
        <v>9</v>
      </c>
      <c r="K69" s="16">
        <f t="shared" si="21"/>
        <v>5</v>
      </c>
      <c r="L69" s="16">
        <f t="shared" si="22"/>
        <v>-44</v>
      </c>
      <c r="M69" s="19"/>
      <c r="N69" s="19"/>
    </row>
    <row r="70" spans="2:14" ht="13.5">
      <c r="B70" s="9" t="s">
        <v>45</v>
      </c>
      <c r="C70" s="16">
        <v>18</v>
      </c>
      <c r="D70" s="16">
        <v>16</v>
      </c>
      <c r="E70" s="16">
        <f t="shared" si="19"/>
        <v>2</v>
      </c>
      <c r="F70" s="16">
        <v>36</v>
      </c>
      <c r="G70" s="16">
        <v>57</v>
      </c>
      <c r="H70" s="16">
        <f t="shared" si="20"/>
        <v>-21</v>
      </c>
      <c r="I70" s="16">
        <v>14</v>
      </c>
      <c r="J70" s="16">
        <v>7</v>
      </c>
      <c r="K70" s="16">
        <f t="shared" si="21"/>
        <v>7</v>
      </c>
      <c r="L70" s="16">
        <f t="shared" si="22"/>
        <v>-14</v>
      </c>
      <c r="M70" s="19"/>
      <c r="N70" s="19"/>
    </row>
    <row r="71" spans="2:14" ht="13.5">
      <c r="B71" s="9" t="s">
        <v>46</v>
      </c>
      <c r="C71" s="16">
        <v>1</v>
      </c>
      <c r="D71" s="16">
        <v>0</v>
      </c>
      <c r="E71" s="16">
        <f t="shared" si="19"/>
        <v>1</v>
      </c>
      <c r="F71" s="16">
        <v>3</v>
      </c>
      <c r="G71" s="16">
        <v>3</v>
      </c>
      <c r="H71" s="16">
        <f t="shared" si="20"/>
        <v>0</v>
      </c>
      <c r="I71" s="16">
        <v>1</v>
      </c>
      <c r="J71" s="16">
        <v>5</v>
      </c>
      <c r="K71" s="16">
        <f t="shared" si="21"/>
        <v>-4</v>
      </c>
      <c r="L71" s="16">
        <f t="shared" si="22"/>
        <v>-4</v>
      </c>
      <c r="M71" s="19"/>
      <c r="N71" s="19"/>
    </row>
    <row r="72" spans="2:14" ht="13.5">
      <c r="B72" s="9" t="s">
        <v>47</v>
      </c>
      <c r="C72" s="16">
        <v>5</v>
      </c>
      <c r="D72" s="16">
        <v>4</v>
      </c>
      <c r="E72" s="16">
        <f t="shared" si="19"/>
        <v>1</v>
      </c>
      <c r="F72" s="16">
        <v>16</v>
      </c>
      <c r="G72" s="16">
        <v>9</v>
      </c>
      <c r="H72" s="16">
        <f t="shared" si="20"/>
        <v>7</v>
      </c>
      <c r="I72" s="16">
        <v>6</v>
      </c>
      <c r="J72" s="16">
        <v>3</v>
      </c>
      <c r="K72" s="16">
        <f t="shared" si="21"/>
        <v>3</v>
      </c>
      <c r="L72" s="16">
        <f t="shared" si="22"/>
        <v>10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37</v>
      </c>
      <c r="D74" s="16">
        <f>SUM(D75:D82)</f>
        <v>26</v>
      </c>
      <c r="E74" s="16">
        <f aca="true" t="shared" si="23" ref="E74:E82">SUM(C74-D74)</f>
        <v>11</v>
      </c>
      <c r="F74" s="16">
        <f>SUM(F75:F82)</f>
        <v>171</v>
      </c>
      <c r="G74" s="16">
        <f>SUM(G75:G82)</f>
        <v>174</v>
      </c>
      <c r="H74" s="16">
        <f aca="true" t="shared" si="24" ref="H74:H82">SUM(F74-G74)</f>
        <v>-3</v>
      </c>
      <c r="I74" s="16">
        <f>SUM(I75:I82)</f>
        <v>44</v>
      </c>
      <c r="J74" s="16">
        <f>SUM(J75:J82)</f>
        <v>26</v>
      </c>
      <c r="K74" s="16">
        <f aca="true" t="shared" si="25" ref="K74:K82">SUM(I74-J74)</f>
        <v>18</v>
      </c>
      <c r="L74" s="16">
        <f aca="true" t="shared" si="26" ref="L74:L82">SUM(H74,K74)</f>
        <v>15</v>
      </c>
      <c r="M74" s="19"/>
      <c r="N74" s="19"/>
    </row>
    <row r="75" spans="2:14" ht="13.5">
      <c r="B75" s="9" t="s">
        <v>49</v>
      </c>
      <c r="C75" s="16">
        <v>2</v>
      </c>
      <c r="D75" s="16">
        <v>2</v>
      </c>
      <c r="E75" s="16">
        <f t="shared" si="23"/>
        <v>0</v>
      </c>
      <c r="F75" s="16">
        <v>8</v>
      </c>
      <c r="G75" s="16">
        <v>11</v>
      </c>
      <c r="H75" s="16">
        <f t="shared" si="24"/>
        <v>-3</v>
      </c>
      <c r="I75" s="16">
        <v>2</v>
      </c>
      <c r="J75" s="16">
        <v>1</v>
      </c>
      <c r="K75" s="16">
        <f t="shared" si="25"/>
        <v>1</v>
      </c>
      <c r="L75" s="16">
        <f t="shared" si="26"/>
        <v>-2</v>
      </c>
      <c r="M75" s="19"/>
      <c r="N75" s="19"/>
    </row>
    <row r="76" spans="2:14" ht="13.5">
      <c r="B76" s="9" t="s">
        <v>50</v>
      </c>
      <c r="C76" s="16">
        <v>3</v>
      </c>
      <c r="D76" s="16">
        <v>3</v>
      </c>
      <c r="E76" s="16">
        <f t="shared" si="23"/>
        <v>0</v>
      </c>
      <c r="F76" s="16">
        <v>15</v>
      </c>
      <c r="G76" s="16">
        <v>19</v>
      </c>
      <c r="H76" s="16">
        <f t="shared" si="24"/>
        <v>-4</v>
      </c>
      <c r="I76" s="16">
        <v>1</v>
      </c>
      <c r="J76" s="16">
        <v>2</v>
      </c>
      <c r="K76" s="16">
        <f t="shared" si="25"/>
        <v>-1</v>
      </c>
      <c r="L76" s="16">
        <f t="shared" si="26"/>
        <v>-5</v>
      </c>
      <c r="M76" s="19"/>
      <c r="N76" s="19"/>
    </row>
    <row r="77" spans="2:14" ht="13.5">
      <c r="B77" s="9" t="s">
        <v>51</v>
      </c>
      <c r="C77" s="16">
        <v>1</v>
      </c>
      <c r="D77" s="16">
        <v>3</v>
      </c>
      <c r="E77" s="16">
        <f t="shared" si="23"/>
        <v>-2</v>
      </c>
      <c r="F77" s="16">
        <v>7</v>
      </c>
      <c r="G77" s="16">
        <v>23</v>
      </c>
      <c r="H77" s="16">
        <f t="shared" si="24"/>
        <v>-16</v>
      </c>
      <c r="I77" s="16">
        <v>5</v>
      </c>
      <c r="J77" s="16">
        <v>1</v>
      </c>
      <c r="K77" s="16">
        <f t="shared" si="25"/>
        <v>4</v>
      </c>
      <c r="L77" s="16">
        <f t="shared" si="26"/>
        <v>-12</v>
      </c>
      <c r="M77" s="19"/>
      <c r="N77" s="19"/>
    </row>
    <row r="78" spans="2:14" ht="13.5">
      <c r="B78" s="9" t="s">
        <v>52</v>
      </c>
      <c r="C78" s="16">
        <v>3</v>
      </c>
      <c r="D78" s="16">
        <v>1</v>
      </c>
      <c r="E78" s="16">
        <f t="shared" si="23"/>
        <v>2</v>
      </c>
      <c r="F78" s="16">
        <v>16</v>
      </c>
      <c r="G78" s="16">
        <v>12</v>
      </c>
      <c r="H78" s="16">
        <f t="shared" si="24"/>
        <v>4</v>
      </c>
      <c r="I78" s="16">
        <v>4</v>
      </c>
      <c r="J78" s="16">
        <v>2</v>
      </c>
      <c r="K78" s="16">
        <f t="shared" si="25"/>
        <v>2</v>
      </c>
      <c r="L78" s="16">
        <f t="shared" si="26"/>
        <v>6</v>
      </c>
      <c r="M78" s="19"/>
      <c r="N78" s="19"/>
    </row>
    <row r="79" spans="2:14" ht="13.5" customHeight="1">
      <c r="B79" s="9" t="s">
        <v>53</v>
      </c>
      <c r="C79" s="16">
        <v>6</v>
      </c>
      <c r="D79" s="16">
        <v>7</v>
      </c>
      <c r="E79" s="16">
        <f t="shared" si="23"/>
        <v>-1</v>
      </c>
      <c r="F79" s="16">
        <v>38</v>
      </c>
      <c r="G79" s="16">
        <v>27</v>
      </c>
      <c r="H79" s="16">
        <f t="shared" si="24"/>
        <v>11</v>
      </c>
      <c r="I79" s="16">
        <v>10</v>
      </c>
      <c r="J79" s="16">
        <v>6</v>
      </c>
      <c r="K79" s="16">
        <f t="shared" si="25"/>
        <v>4</v>
      </c>
      <c r="L79" s="16">
        <f t="shared" si="26"/>
        <v>15</v>
      </c>
      <c r="M79" s="19"/>
      <c r="N79" s="19"/>
    </row>
    <row r="80" spans="2:14" ht="13.5">
      <c r="B80" s="9" t="s">
        <v>54</v>
      </c>
      <c r="C80" s="16">
        <v>9</v>
      </c>
      <c r="D80" s="16">
        <v>6</v>
      </c>
      <c r="E80" s="16">
        <f t="shared" si="23"/>
        <v>3</v>
      </c>
      <c r="F80" s="16">
        <v>51</v>
      </c>
      <c r="G80" s="16">
        <v>38</v>
      </c>
      <c r="H80" s="16">
        <f t="shared" si="24"/>
        <v>13</v>
      </c>
      <c r="I80" s="16">
        <v>7</v>
      </c>
      <c r="J80" s="16">
        <v>2</v>
      </c>
      <c r="K80" s="16">
        <f t="shared" si="25"/>
        <v>5</v>
      </c>
      <c r="L80" s="16">
        <f t="shared" si="26"/>
        <v>18</v>
      </c>
      <c r="M80" s="19"/>
      <c r="N80" s="19"/>
    </row>
    <row r="81" spans="2:14" ht="13.5">
      <c r="B81" s="9" t="s">
        <v>55</v>
      </c>
      <c r="C81" s="16">
        <v>10</v>
      </c>
      <c r="D81" s="16">
        <v>3</v>
      </c>
      <c r="E81" s="16">
        <f t="shared" si="23"/>
        <v>7</v>
      </c>
      <c r="F81" s="16">
        <v>15</v>
      </c>
      <c r="G81" s="16">
        <v>29</v>
      </c>
      <c r="H81" s="16">
        <f t="shared" si="24"/>
        <v>-14</v>
      </c>
      <c r="I81" s="16">
        <v>5</v>
      </c>
      <c r="J81" s="16">
        <v>7</v>
      </c>
      <c r="K81" s="16">
        <f t="shared" si="25"/>
        <v>-2</v>
      </c>
      <c r="L81" s="16">
        <f t="shared" si="26"/>
        <v>-16</v>
      </c>
      <c r="M81" s="19"/>
      <c r="N81" s="19"/>
    </row>
    <row r="82" spans="2:14" ht="13.5" customHeight="1">
      <c r="B82" s="9" t="s">
        <v>81</v>
      </c>
      <c r="C82" s="16">
        <v>3</v>
      </c>
      <c r="D82" s="16">
        <v>1</v>
      </c>
      <c r="E82" s="16">
        <f t="shared" si="23"/>
        <v>2</v>
      </c>
      <c r="F82" s="16">
        <v>21</v>
      </c>
      <c r="G82" s="16">
        <v>15</v>
      </c>
      <c r="H82" s="16">
        <f t="shared" si="24"/>
        <v>6</v>
      </c>
      <c r="I82" s="16">
        <v>10</v>
      </c>
      <c r="J82" s="16">
        <v>5</v>
      </c>
      <c r="K82" s="16">
        <f t="shared" si="25"/>
        <v>5</v>
      </c>
      <c r="L82" s="16">
        <f t="shared" si="26"/>
        <v>11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61</v>
      </c>
      <c r="D84" s="16">
        <f>SUM(D85:D88)</f>
        <v>19</v>
      </c>
      <c r="E84" s="16">
        <f>SUM(C84-D84)</f>
        <v>42</v>
      </c>
      <c r="F84" s="16">
        <f>SUM(F85:F88)</f>
        <v>186</v>
      </c>
      <c r="G84" s="16">
        <f>SUM(G85:G88)</f>
        <v>163</v>
      </c>
      <c r="H84" s="16">
        <f>SUM(F84-G84)</f>
        <v>23</v>
      </c>
      <c r="I84" s="16">
        <f>SUM(I85:I88)</f>
        <v>68</v>
      </c>
      <c r="J84" s="16">
        <f>SUM(J85:J88)</f>
        <v>41</v>
      </c>
      <c r="K84" s="16">
        <f>SUM(I84-J84)</f>
        <v>27</v>
      </c>
      <c r="L84" s="16">
        <f>SUM(H84,K84)</f>
        <v>50</v>
      </c>
      <c r="M84" s="19"/>
      <c r="N84" s="19"/>
    </row>
    <row r="85" spans="2:14" ht="13.5">
      <c r="B85" s="9" t="s">
        <v>57</v>
      </c>
      <c r="C85" s="16">
        <v>6</v>
      </c>
      <c r="D85" s="16">
        <v>0</v>
      </c>
      <c r="E85" s="16">
        <f>SUM(C85-D85)</f>
        <v>6</v>
      </c>
      <c r="F85" s="16">
        <v>24</v>
      </c>
      <c r="G85" s="16">
        <v>21</v>
      </c>
      <c r="H85" s="16">
        <f>SUM(F85-G85)</f>
        <v>3</v>
      </c>
      <c r="I85" s="16">
        <v>13</v>
      </c>
      <c r="J85" s="16">
        <v>11</v>
      </c>
      <c r="K85" s="16">
        <f>SUM(I85-J85)</f>
        <v>2</v>
      </c>
      <c r="L85" s="16">
        <f>SUM(H85,K85)</f>
        <v>5</v>
      </c>
      <c r="M85" s="19"/>
      <c r="N85" s="19"/>
    </row>
    <row r="86" spans="2:14" ht="13.5">
      <c r="B86" s="9" t="s">
        <v>82</v>
      </c>
      <c r="C86" s="16">
        <v>16</v>
      </c>
      <c r="D86" s="16">
        <v>3</v>
      </c>
      <c r="E86" s="16">
        <f>SUM(C86-D86)</f>
        <v>13</v>
      </c>
      <c r="F86" s="16">
        <v>45</v>
      </c>
      <c r="G86" s="16">
        <v>32</v>
      </c>
      <c r="H86" s="16">
        <f>SUM(F86-G86)</f>
        <v>13</v>
      </c>
      <c r="I86" s="16">
        <v>17</v>
      </c>
      <c r="J86" s="16">
        <v>4</v>
      </c>
      <c r="K86" s="16">
        <f>SUM(I86-J86)</f>
        <v>13</v>
      </c>
      <c r="L86" s="16">
        <f>SUM(H86,K86)</f>
        <v>26</v>
      </c>
      <c r="M86" s="19"/>
      <c r="N86" s="19"/>
    </row>
    <row r="87" spans="2:14" ht="13.5">
      <c r="B87" s="9" t="s">
        <v>58</v>
      </c>
      <c r="C87" s="16">
        <v>25</v>
      </c>
      <c r="D87" s="16">
        <v>13</v>
      </c>
      <c r="E87" s="16">
        <f>SUM(C87-D87)</f>
        <v>12</v>
      </c>
      <c r="F87" s="16">
        <v>74</v>
      </c>
      <c r="G87" s="16">
        <v>77</v>
      </c>
      <c r="H87" s="16">
        <f>SUM(F87-G87)</f>
        <v>-3</v>
      </c>
      <c r="I87" s="16">
        <v>23</v>
      </c>
      <c r="J87" s="16">
        <v>19</v>
      </c>
      <c r="K87" s="16">
        <f>SUM(I87-J87)</f>
        <v>4</v>
      </c>
      <c r="L87" s="16">
        <f>SUM(H87,K87)</f>
        <v>1</v>
      </c>
      <c r="M87" s="19"/>
      <c r="N87" s="19"/>
    </row>
    <row r="88" spans="2:14" ht="13.5">
      <c r="B88" s="9" t="s">
        <v>59</v>
      </c>
      <c r="C88" s="16">
        <v>14</v>
      </c>
      <c r="D88" s="16">
        <v>3</v>
      </c>
      <c r="E88" s="16">
        <f>SUM(C88-D88)</f>
        <v>11</v>
      </c>
      <c r="F88" s="16">
        <v>43</v>
      </c>
      <c r="G88" s="16">
        <v>33</v>
      </c>
      <c r="H88" s="16">
        <f>SUM(F88-G88)</f>
        <v>10</v>
      </c>
      <c r="I88" s="16">
        <v>15</v>
      </c>
      <c r="J88" s="16">
        <v>7</v>
      </c>
      <c r="K88" s="16">
        <f>SUM(I88-J88)</f>
        <v>8</v>
      </c>
      <c r="L88" s="16">
        <f>SUM(H88,K88)</f>
        <v>18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66</v>
      </c>
      <c r="D90" s="16">
        <f>SUM(D91:D94)</f>
        <v>34</v>
      </c>
      <c r="E90" s="16">
        <f>SUM(C90-D90)</f>
        <v>32</v>
      </c>
      <c r="F90" s="16">
        <f>SUM(F91:F94)</f>
        <v>236</v>
      </c>
      <c r="G90" s="16">
        <f>SUM(G91:G94)</f>
        <v>200</v>
      </c>
      <c r="H90" s="16">
        <f>SUM(F90-G90)</f>
        <v>36</v>
      </c>
      <c r="I90" s="16">
        <f>SUM(I91:I94)</f>
        <v>55</v>
      </c>
      <c r="J90" s="16">
        <f>SUM(J91:J94)</f>
        <v>25</v>
      </c>
      <c r="K90" s="16">
        <f>SUM(I90-J90)</f>
        <v>30</v>
      </c>
      <c r="L90" s="16">
        <f>SUM(H90,K90)</f>
        <v>66</v>
      </c>
      <c r="M90" s="19"/>
      <c r="N90" s="19"/>
    </row>
    <row r="91" spans="2:14" ht="13.5">
      <c r="B91" s="9" t="s">
        <v>61</v>
      </c>
      <c r="C91" s="16">
        <v>7</v>
      </c>
      <c r="D91" s="16">
        <v>12</v>
      </c>
      <c r="E91" s="16">
        <f>SUM(C91-D91)</f>
        <v>-5</v>
      </c>
      <c r="F91" s="16">
        <v>33</v>
      </c>
      <c r="G91" s="16">
        <v>52</v>
      </c>
      <c r="H91" s="16">
        <f>SUM(F91-G91)</f>
        <v>-19</v>
      </c>
      <c r="I91" s="16">
        <v>15</v>
      </c>
      <c r="J91" s="16">
        <v>5</v>
      </c>
      <c r="K91" s="16">
        <f>SUM(I91-J91)</f>
        <v>10</v>
      </c>
      <c r="L91" s="16">
        <f>SUM(H91,K91)</f>
        <v>-9</v>
      </c>
      <c r="M91" s="19"/>
      <c r="N91" s="19"/>
    </row>
    <row r="92" spans="2:14" ht="13.5">
      <c r="B92" s="9" t="s">
        <v>62</v>
      </c>
      <c r="C92" s="16">
        <v>18</v>
      </c>
      <c r="D92" s="16">
        <v>8</v>
      </c>
      <c r="E92" s="16">
        <f>SUM(C92-D92)</f>
        <v>10</v>
      </c>
      <c r="F92" s="16">
        <v>73</v>
      </c>
      <c r="G92" s="16">
        <v>77</v>
      </c>
      <c r="H92" s="16">
        <f>SUM(F92-G92)</f>
        <v>-4</v>
      </c>
      <c r="I92" s="16">
        <v>0</v>
      </c>
      <c r="J92" s="16">
        <v>10</v>
      </c>
      <c r="K92" s="16">
        <f>SUM(I92-J92)</f>
        <v>-10</v>
      </c>
      <c r="L92" s="16">
        <f>SUM(H92,K92)</f>
        <v>-14</v>
      </c>
      <c r="M92" s="19"/>
      <c r="N92" s="19"/>
    </row>
    <row r="93" spans="2:14" ht="13.5" customHeight="1">
      <c r="B93" s="9" t="s">
        <v>63</v>
      </c>
      <c r="C93" s="16">
        <v>13</v>
      </c>
      <c r="D93" s="16">
        <v>9</v>
      </c>
      <c r="E93" s="16">
        <f>SUM(C93-D93)</f>
        <v>4</v>
      </c>
      <c r="F93" s="16">
        <v>38</v>
      </c>
      <c r="G93" s="16">
        <v>30</v>
      </c>
      <c r="H93" s="16">
        <f>SUM(F93-G93)</f>
        <v>8</v>
      </c>
      <c r="I93" s="16">
        <v>18</v>
      </c>
      <c r="J93" s="16">
        <v>4</v>
      </c>
      <c r="K93" s="16">
        <f>SUM(I93-J93)</f>
        <v>14</v>
      </c>
      <c r="L93" s="16">
        <f>SUM(H93,K93)</f>
        <v>22</v>
      </c>
      <c r="M93" s="19"/>
      <c r="N93" s="19"/>
    </row>
    <row r="94" spans="2:14" ht="13.5">
      <c r="B94" s="9" t="s">
        <v>64</v>
      </c>
      <c r="C94" s="16">
        <v>28</v>
      </c>
      <c r="D94" s="16">
        <v>5</v>
      </c>
      <c r="E94" s="16">
        <f>SUM(C94-D94)</f>
        <v>23</v>
      </c>
      <c r="F94" s="16">
        <v>92</v>
      </c>
      <c r="G94" s="16">
        <v>41</v>
      </c>
      <c r="H94" s="16">
        <f>SUM(F94-G94)</f>
        <v>51</v>
      </c>
      <c r="I94" s="16">
        <v>22</v>
      </c>
      <c r="J94" s="16">
        <v>6</v>
      </c>
      <c r="K94" s="16">
        <f>SUM(I94-J94)</f>
        <v>16</v>
      </c>
      <c r="L94" s="16">
        <f>SUM(H94,K94)</f>
        <v>67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30</v>
      </c>
      <c r="D96" s="16">
        <f>SUM(D97)</f>
        <v>12</v>
      </c>
      <c r="E96" s="16">
        <f>SUM(C96-D96)</f>
        <v>18</v>
      </c>
      <c r="F96" s="16">
        <f>SUM(F97)</f>
        <v>77</v>
      </c>
      <c r="G96" s="16">
        <f>SUM(G97)</f>
        <v>73</v>
      </c>
      <c r="H96" s="16">
        <f>SUM(F96-G96)</f>
        <v>4</v>
      </c>
      <c r="I96" s="16">
        <f>SUM(I97)</f>
        <v>26</v>
      </c>
      <c r="J96" s="16">
        <f>SUM(J97)</f>
        <v>10</v>
      </c>
      <c r="K96" s="16">
        <f>SUM(I96-J96)</f>
        <v>16</v>
      </c>
      <c r="L96" s="16">
        <f>SUM(H96,K96)</f>
        <v>20</v>
      </c>
      <c r="M96" s="19"/>
      <c r="N96" s="19"/>
    </row>
    <row r="97" spans="2:14" ht="13.5">
      <c r="B97" s="9" t="s">
        <v>66</v>
      </c>
      <c r="C97" s="16">
        <v>30</v>
      </c>
      <c r="D97" s="16">
        <v>12</v>
      </c>
      <c r="E97" s="16">
        <f>SUM(C97-D97)</f>
        <v>18</v>
      </c>
      <c r="F97" s="16">
        <v>77</v>
      </c>
      <c r="G97" s="16">
        <v>73</v>
      </c>
      <c r="H97" s="16">
        <f>SUM(F97-G97)</f>
        <v>4</v>
      </c>
      <c r="I97" s="16">
        <v>26</v>
      </c>
      <c r="J97" s="16">
        <v>10</v>
      </c>
      <c r="K97" s="16">
        <f>SUM(I97-J97)</f>
        <v>16</v>
      </c>
      <c r="L97" s="16">
        <f>SUM(H97,K97)</f>
        <v>20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113</v>
      </c>
      <c r="D99" s="16">
        <f>SUM(D100:D104)</f>
        <v>37</v>
      </c>
      <c r="E99" s="16">
        <f aca="true" t="shared" si="27" ref="E99:E104">SUM(C99-D99)</f>
        <v>76</v>
      </c>
      <c r="F99" s="16">
        <f>SUM(F100:F104)</f>
        <v>341</v>
      </c>
      <c r="G99" s="16">
        <f>SUM(G100:G104)</f>
        <v>236</v>
      </c>
      <c r="H99" s="16">
        <f aca="true" t="shared" si="28" ref="H99:H104">SUM(F99-G99)</f>
        <v>105</v>
      </c>
      <c r="I99" s="16">
        <f>SUM(I100:I104)</f>
        <v>127</v>
      </c>
      <c r="J99" s="16">
        <f>SUM(J100:J104)</f>
        <v>36</v>
      </c>
      <c r="K99" s="16">
        <f aca="true" t="shared" si="29" ref="K99:K104">SUM(I99-J99)</f>
        <v>91</v>
      </c>
      <c r="L99" s="16">
        <f aca="true" t="shared" si="30" ref="L99:L104">SUM(H99,K99)</f>
        <v>196</v>
      </c>
      <c r="M99" s="19"/>
      <c r="N99" s="19"/>
    </row>
    <row r="100" spans="2:14" ht="13.5">
      <c r="B100" s="9" t="s">
        <v>68</v>
      </c>
      <c r="C100" s="16">
        <v>4</v>
      </c>
      <c r="D100" s="16">
        <v>2</v>
      </c>
      <c r="E100" s="16">
        <f t="shared" si="27"/>
        <v>2</v>
      </c>
      <c r="F100" s="16">
        <v>32</v>
      </c>
      <c r="G100" s="16">
        <v>35</v>
      </c>
      <c r="H100" s="16">
        <f t="shared" si="28"/>
        <v>-3</v>
      </c>
      <c r="I100" s="16">
        <v>16</v>
      </c>
      <c r="J100" s="16">
        <v>10</v>
      </c>
      <c r="K100" s="16">
        <f t="shared" si="29"/>
        <v>6</v>
      </c>
      <c r="L100" s="16">
        <f t="shared" si="30"/>
        <v>3</v>
      </c>
      <c r="M100" s="19"/>
      <c r="N100" s="19"/>
    </row>
    <row r="101" spans="2:14" ht="13.5">
      <c r="B101" s="9" t="s">
        <v>69</v>
      </c>
      <c r="C101" s="16">
        <v>17</v>
      </c>
      <c r="D101" s="16">
        <v>2</v>
      </c>
      <c r="E101" s="16">
        <f t="shared" si="27"/>
        <v>15</v>
      </c>
      <c r="F101" s="16">
        <v>59</v>
      </c>
      <c r="G101" s="16">
        <v>11</v>
      </c>
      <c r="H101" s="16">
        <f t="shared" si="28"/>
        <v>48</v>
      </c>
      <c r="I101" s="16">
        <v>6</v>
      </c>
      <c r="J101" s="16">
        <v>3</v>
      </c>
      <c r="K101" s="16">
        <f t="shared" si="29"/>
        <v>3</v>
      </c>
      <c r="L101" s="16">
        <f t="shared" si="30"/>
        <v>51</v>
      </c>
      <c r="M101" s="19"/>
      <c r="N101" s="19"/>
    </row>
    <row r="102" spans="2:14" ht="13.5" customHeight="1">
      <c r="B102" s="9" t="s">
        <v>70</v>
      </c>
      <c r="C102" s="16">
        <v>4</v>
      </c>
      <c r="D102" s="16">
        <v>0</v>
      </c>
      <c r="E102" s="16">
        <f t="shared" si="27"/>
        <v>4</v>
      </c>
      <c r="F102" s="16">
        <v>23</v>
      </c>
      <c r="G102" s="16">
        <v>20</v>
      </c>
      <c r="H102" s="16">
        <f t="shared" si="28"/>
        <v>3</v>
      </c>
      <c r="I102" s="16">
        <v>14</v>
      </c>
      <c r="J102" s="16">
        <v>7</v>
      </c>
      <c r="K102" s="16">
        <f t="shared" si="29"/>
        <v>7</v>
      </c>
      <c r="L102" s="16">
        <f t="shared" si="30"/>
        <v>10</v>
      </c>
      <c r="M102" s="19"/>
      <c r="N102" s="19"/>
    </row>
    <row r="103" spans="2:14" ht="13.5">
      <c r="B103" s="9" t="s">
        <v>71</v>
      </c>
      <c r="C103" s="16">
        <v>63</v>
      </c>
      <c r="D103" s="16">
        <v>28</v>
      </c>
      <c r="E103" s="16">
        <f t="shared" si="27"/>
        <v>35</v>
      </c>
      <c r="F103" s="16">
        <v>153</v>
      </c>
      <c r="G103" s="16">
        <v>134</v>
      </c>
      <c r="H103" s="16">
        <f t="shared" si="28"/>
        <v>19</v>
      </c>
      <c r="I103" s="16">
        <v>63</v>
      </c>
      <c r="J103" s="16">
        <v>9</v>
      </c>
      <c r="K103" s="16">
        <f t="shared" si="29"/>
        <v>54</v>
      </c>
      <c r="L103" s="16">
        <f t="shared" si="30"/>
        <v>73</v>
      </c>
      <c r="M103" s="19"/>
      <c r="N103" s="19"/>
    </row>
    <row r="104" spans="2:12" ht="13.5">
      <c r="B104" s="9" t="s">
        <v>142</v>
      </c>
      <c r="C104" s="11">
        <v>25</v>
      </c>
      <c r="D104" s="11">
        <v>5</v>
      </c>
      <c r="E104" s="11">
        <f t="shared" si="27"/>
        <v>20</v>
      </c>
      <c r="F104" s="11">
        <v>74</v>
      </c>
      <c r="G104" s="11">
        <v>36</v>
      </c>
      <c r="H104" s="11">
        <f t="shared" si="28"/>
        <v>38</v>
      </c>
      <c r="I104" s="11">
        <v>28</v>
      </c>
      <c r="J104" s="11">
        <v>7</v>
      </c>
      <c r="K104" s="11">
        <f t="shared" si="29"/>
        <v>21</v>
      </c>
      <c r="L104" s="11">
        <f t="shared" si="30"/>
        <v>59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63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1" ht="13.5">
      <c r="D1" s="12"/>
    </row>
    <row r="2" spans="2:10" ht="14.25">
      <c r="B2" s="8" t="s">
        <v>102</v>
      </c>
      <c r="D2" s="12"/>
      <c r="E2" s="13"/>
      <c r="J2" s="13" t="s">
        <v>141</v>
      </c>
    </row>
    <row r="4" spans="2:10" ht="13.5">
      <c r="B4" s="42" t="s">
        <v>105</v>
      </c>
      <c r="C4" s="48" t="s">
        <v>104</v>
      </c>
      <c r="D4" s="49"/>
      <c r="E4" s="50"/>
      <c r="G4" s="42" t="s">
        <v>105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2966</v>
      </c>
      <c r="D7" s="15">
        <f>SUM(D8:D9)</f>
        <v>1261</v>
      </c>
      <c r="E7" s="15">
        <f>SUM(E8:E9)</f>
        <v>1705</v>
      </c>
      <c r="F7" s="19"/>
      <c r="G7" s="20" t="s">
        <v>42</v>
      </c>
      <c r="H7" s="16">
        <f aca="true" t="shared" si="0" ref="H7:H15">SUM(I7:J7)</f>
        <v>105</v>
      </c>
      <c r="I7" s="16">
        <f>SUM(I8:I15)</f>
        <v>48</v>
      </c>
      <c r="J7" s="16">
        <f>SUM(J8:J15)</f>
        <v>57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1715</v>
      </c>
      <c r="D8" s="15">
        <f>SUM(D11:D21)</f>
        <v>760</v>
      </c>
      <c r="E8" s="15">
        <f>SUM(E11:E21)</f>
        <v>955</v>
      </c>
      <c r="F8" s="19"/>
      <c r="G8" s="20" t="s">
        <v>43</v>
      </c>
      <c r="H8" s="16">
        <f t="shared" si="0"/>
        <v>25</v>
      </c>
      <c r="I8" s="16">
        <v>9</v>
      </c>
      <c r="J8" s="16">
        <v>16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1251</v>
      </c>
      <c r="D9" s="15">
        <f>SUM(D23,D34,D40,D47,D55,D61,I7,I17,I27,I33,I39,I42)</f>
        <v>501</v>
      </c>
      <c r="E9" s="15">
        <f>SUM(E23,E34,E40,E47,E55,E61,J7,J17,J27,J33,J39,J42)</f>
        <v>750</v>
      </c>
      <c r="F9" s="19"/>
      <c r="G9" s="20" t="s">
        <v>82</v>
      </c>
      <c r="H9" s="16">
        <f t="shared" si="0"/>
        <v>3</v>
      </c>
      <c r="I9" s="16">
        <v>0</v>
      </c>
      <c r="J9" s="16">
        <v>3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16</v>
      </c>
      <c r="I10" s="16">
        <v>7</v>
      </c>
      <c r="J10" s="16">
        <v>9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409</v>
      </c>
      <c r="D11" s="16">
        <v>196</v>
      </c>
      <c r="E11" s="16">
        <v>213</v>
      </c>
      <c r="F11" s="19"/>
      <c r="G11" s="20" t="s">
        <v>80</v>
      </c>
      <c r="H11" s="16">
        <f t="shared" si="0"/>
        <v>10</v>
      </c>
      <c r="I11" s="16">
        <v>5</v>
      </c>
      <c r="J11" s="16">
        <v>5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345</v>
      </c>
      <c r="D12" s="16">
        <v>170</v>
      </c>
      <c r="E12" s="16">
        <v>175</v>
      </c>
      <c r="F12" s="19"/>
      <c r="G12" s="20" t="s">
        <v>44</v>
      </c>
      <c r="H12" s="16">
        <f t="shared" si="0"/>
        <v>15</v>
      </c>
      <c r="I12" s="16">
        <v>11</v>
      </c>
      <c r="J12" s="16">
        <v>4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229</v>
      </c>
      <c r="D13" s="16">
        <v>98</v>
      </c>
      <c r="E13" s="16">
        <v>131</v>
      </c>
      <c r="F13" s="19"/>
      <c r="G13" s="20" t="s">
        <v>45</v>
      </c>
      <c r="H13" s="16">
        <f t="shared" si="0"/>
        <v>27</v>
      </c>
      <c r="I13" s="16">
        <v>14</v>
      </c>
      <c r="J13" s="16">
        <v>13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118</v>
      </c>
      <c r="D14" s="16">
        <v>53</v>
      </c>
      <c r="E14" s="16">
        <v>65</v>
      </c>
      <c r="F14" s="19"/>
      <c r="G14" s="20" t="s">
        <v>46</v>
      </c>
      <c r="H14" s="16">
        <f t="shared" si="0"/>
        <v>1</v>
      </c>
      <c r="I14" s="16">
        <v>0</v>
      </c>
      <c r="J14" s="16">
        <v>1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146</v>
      </c>
      <c r="D15" s="16">
        <v>58</v>
      </c>
      <c r="E15" s="16">
        <v>88</v>
      </c>
      <c r="F15" s="19"/>
      <c r="G15" s="20" t="s">
        <v>47</v>
      </c>
      <c r="H15" s="16">
        <f t="shared" si="0"/>
        <v>8</v>
      </c>
      <c r="I15" s="16">
        <v>2</v>
      </c>
      <c r="J15" s="16">
        <v>6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94</v>
      </c>
      <c r="D16" s="16">
        <v>44</v>
      </c>
      <c r="E16" s="16">
        <v>50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72</v>
      </c>
      <c r="D17" s="16">
        <v>30</v>
      </c>
      <c r="E17" s="16">
        <v>42</v>
      </c>
      <c r="F17" s="19"/>
      <c r="G17" s="20" t="s">
        <v>48</v>
      </c>
      <c r="H17" s="16">
        <f aca="true" t="shared" si="2" ref="H17:H25">SUM(I17:J17)</f>
        <v>113</v>
      </c>
      <c r="I17" s="16">
        <f>SUM(I18:I25)</f>
        <v>44</v>
      </c>
      <c r="J17" s="16">
        <f>SUM(J18:J25)</f>
        <v>69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115</v>
      </c>
      <c r="D18" s="16">
        <v>44</v>
      </c>
      <c r="E18" s="16">
        <v>71</v>
      </c>
      <c r="F18" s="19"/>
      <c r="G18" s="20" t="s">
        <v>49</v>
      </c>
      <c r="H18" s="16">
        <f t="shared" si="2"/>
        <v>10</v>
      </c>
      <c r="I18" s="16">
        <v>1</v>
      </c>
      <c r="J18" s="16">
        <v>9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63</v>
      </c>
      <c r="D19" s="16">
        <v>26</v>
      </c>
      <c r="E19" s="16">
        <v>37</v>
      </c>
      <c r="F19" s="19"/>
      <c r="G19" s="20" t="s">
        <v>50</v>
      </c>
      <c r="H19" s="16">
        <f t="shared" si="2"/>
        <v>14</v>
      </c>
      <c r="I19" s="16">
        <v>5</v>
      </c>
      <c r="J19" s="16">
        <v>9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72</v>
      </c>
      <c r="D20" s="16">
        <v>24</v>
      </c>
      <c r="E20" s="16">
        <v>48</v>
      </c>
      <c r="F20" s="19"/>
      <c r="G20" s="20" t="s">
        <v>51</v>
      </c>
      <c r="H20" s="16">
        <f t="shared" si="2"/>
        <v>13</v>
      </c>
      <c r="I20" s="16">
        <v>7</v>
      </c>
      <c r="J20" s="16">
        <v>6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52</v>
      </c>
      <c r="D21" s="16">
        <v>17</v>
      </c>
      <c r="E21" s="16">
        <v>35</v>
      </c>
      <c r="F21" s="19"/>
      <c r="G21" s="20" t="s">
        <v>52</v>
      </c>
      <c r="H21" s="16">
        <f t="shared" si="2"/>
        <v>9</v>
      </c>
      <c r="I21" s="16">
        <v>4</v>
      </c>
      <c r="J21" s="16">
        <v>5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10</v>
      </c>
      <c r="I22" s="16">
        <v>5</v>
      </c>
      <c r="J22" s="16">
        <v>5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155</v>
      </c>
      <c r="D23" s="16">
        <f>SUM(D24:D32)</f>
        <v>64</v>
      </c>
      <c r="E23" s="16">
        <f>SUM(E24:E32)</f>
        <v>91</v>
      </c>
      <c r="F23" s="19"/>
      <c r="G23" s="20" t="s">
        <v>54</v>
      </c>
      <c r="H23" s="16">
        <f t="shared" si="2"/>
        <v>16</v>
      </c>
      <c r="I23" s="16">
        <v>6</v>
      </c>
      <c r="J23" s="16">
        <v>10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9</v>
      </c>
      <c r="D24" s="16">
        <v>2</v>
      </c>
      <c r="E24" s="16">
        <v>7</v>
      </c>
      <c r="F24" s="19"/>
      <c r="G24" s="20" t="s">
        <v>55</v>
      </c>
      <c r="H24" s="16">
        <f t="shared" si="2"/>
        <v>26</v>
      </c>
      <c r="I24" s="16">
        <v>11</v>
      </c>
      <c r="J24" s="16">
        <v>15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32</v>
      </c>
      <c r="D25" s="16">
        <v>16</v>
      </c>
      <c r="E25" s="16">
        <v>16</v>
      </c>
      <c r="F25" s="19"/>
      <c r="G25" s="20" t="s">
        <v>81</v>
      </c>
      <c r="H25" s="16">
        <f t="shared" si="2"/>
        <v>15</v>
      </c>
      <c r="I25" s="16">
        <v>5</v>
      </c>
      <c r="J25" s="16">
        <v>10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39</v>
      </c>
      <c r="D26" s="16">
        <v>15</v>
      </c>
      <c r="E26" s="16">
        <v>24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9</v>
      </c>
      <c r="D27" s="16">
        <v>3</v>
      </c>
      <c r="E27" s="16">
        <v>6</v>
      </c>
      <c r="F27" s="19"/>
      <c r="G27" s="20" t="s">
        <v>56</v>
      </c>
      <c r="H27" s="16">
        <f>SUM(I27:J27)</f>
        <v>111</v>
      </c>
      <c r="I27" s="16">
        <f>SUM(I28:I31)</f>
        <v>34</v>
      </c>
      <c r="J27" s="16">
        <f>SUM(J28:J31)</f>
        <v>77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15</v>
      </c>
      <c r="D28" s="16">
        <v>5</v>
      </c>
      <c r="E28" s="16">
        <v>10</v>
      </c>
      <c r="F28" s="19"/>
      <c r="G28" s="20" t="s">
        <v>57</v>
      </c>
      <c r="H28" s="16">
        <f>SUM(I28:J28)</f>
        <v>18</v>
      </c>
      <c r="I28" s="16">
        <v>6</v>
      </c>
      <c r="J28" s="16">
        <v>12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12</v>
      </c>
      <c r="D29" s="16">
        <v>5</v>
      </c>
      <c r="E29" s="16">
        <v>7</v>
      </c>
      <c r="F29" s="19"/>
      <c r="G29" s="20" t="s">
        <v>82</v>
      </c>
      <c r="H29" s="16">
        <f>SUM(I29:J29)</f>
        <v>23</v>
      </c>
      <c r="I29" s="16">
        <v>6</v>
      </c>
      <c r="J29" s="16">
        <v>17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24</v>
      </c>
      <c r="D30" s="16">
        <v>11</v>
      </c>
      <c r="E30" s="16">
        <v>13</v>
      </c>
      <c r="F30" s="19"/>
      <c r="G30" s="20" t="s">
        <v>58</v>
      </c>
      <c r="H30" s="16">
        <f>SUM(I30:J30)</f>
        <v>52</v>
      </c>
      <c r="I30" s="16">
        <v>17</v>
      </c>
      <c r="J30" s="16">
        <v>35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11</v>
      </c>
      <c r="D31" s="16">
        <v>5</v>
      </c>
      <c r="E31" s="16">
        <v>6</v>
      </c>
      <c r="F31" s="19"/>
      <c r="G31" s="20" t="s">
        <v>59</v>
      </c>
      <c r="H31" s="16">
        <f>SUM(I31:J31)</f>
        <v>18</v>
      </c>
      <c r="I31" s="16">
        <v>5</v>
      </c>
      <c r="J31" s="16">
        <v>13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4</v>
      </c>
      <c r="D32" s="16">
        <v>2</v>
      </c>
      <c r="E32" s="16">
        <v>2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145</v>
      </c>
      <c r="I33" s="16">
        <f>SUM(I34:I37)</f>
        <v>56</v>
      </c>
      <c r="J33" s="16">
        <f>SUM(J34:J37)</f>
        <v>89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140</v>
      </c>
      <c r="D34" s="16">
        <f>SUM(D35:D38)</f>
        <v>65</v>
      </c>
      <c r="E34" s="16">
        <f>SUM(E35:E38)</f>
        <v>75</v>
      </c>
      <c r="F34" s="19"/>
      <c r="G34" s="20" t="s">
        <v>61</v>
      </c>
      <c r="H34" s="16">
        <f>SUM(I34:J34)</f>
        <v>39</v>
      </c>
      <c r="I34" s="16">
        <v>18</v>
      </c>
      <c r="J34" s="16">
        <v>21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45</v>
      </c>
      <c r="D35" s="16">
        <v>22</v>
      </c>
      <c r="E35" s="16">
        <v>23</v>
      </c>
      <c r="F35" s="19"/>
      <c r="G35" s="20" t="s">
        <v>62</v>
      </c>
      <c r="H35" s="16">
        <f>SUM(I35:J35)</f>
        <v>44</v>
      </c>
      <c r="I35" s="16">
        <v>16</v>
      </c>
      <c r="J35" s="16">
        <v>28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12</v>
      </c>
      <c r="D36" s="16">
        <v>5</v>
      </c>
      <c r="E36" s="16">
        <v>7</v>
      </c>
      <c r="F36" s="19"/>
      <c r="G36" s="20" t="s">
        <v>63</v>
      </c>
      <c r="H36" s="16">
        <f>SUM(I36:J36)</f>
        <v>26</v>
      </c>
      <c r="I36" s="16">
        <v>11</v>
      </c>
      <c r="J36" s="16">
        <v>15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32</v>
      </c>
      <c r="D37" s="16">
        <v>13</v>
      </c>
      <c r="E37" s="16">
        <v>19</v>
      </c>
      <c r="F37" s="19"/>
      <c r="G37" s="20" t="s">
        <v>64</v>
      </c>
      <c r="H37" s="16">
        <f>SUM(I37:J37)</f>
        <v>36</v>
      </c>
      <c r="I37" s="16">
        <v>11</v>
      </c>
      <c r="J37" s="16">
        <v>25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51</v>
      </c>
      <c r="D38" s="16">
        <v>25</v>
      </c>
      <c r="E38" s="16">
        <v>26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43</v>
      </c>
      <c r="I39" s="16">
        <f>SUM(I40)</f>
        <v>18</v>
      </c>
      <c r="J39" s="16">
        <f>SUM(J40)</f>
        <v>25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73</v>
      </c>
      <c r="D40" s="16">
        <f>SUM(D41:D45)</f>
        <v>32</v>
      </c>
      <c r="E40" s="16">
        <f>SUM(E41:E45)</f>
        <v>41</v>
      </c>
      <c r="F40" s="19"/>
      <c r="G40" s="20" t="s">
        <v>66</v>
      </c>
      <c r="H40" s="16">
        <f>SUM(I40:J40)</f>
        <v>43</v>
      </c>
      <c r="I40" s="16">
        <v>18</v>
      </c>
      <c r="J40" s="16">
        <v>25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15</v>
      </c>
      <c r="D41" s="16">
        <v>5</v>
      </c>
      <c r="E41" s="16">
        <v>10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1</v>
      </c>
      <c r="D42" s="16">
        <v>1</v>
      </c>
      <c r="E42" s="16">
        <v>0</v>
      </c>
      <c r="F42" s="19"/>
      <c r="G42" s="20" t="s">
        <v>67</v>
      </c>
      <c r="H42" s="16">
        <f aca="true" t="shared" si="5" ref="H42:H47">SUM(I42:J42)</f>
        <v>148</v>
      </c>
      <c r="I42" s="16">
        <f>SUM(I43:I47)</f>
        <v>58</v>
      </c>
      <c r="J42" s="16">
        <f>SUM(J43:J47)</f>
        <v>90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14</v>
      </c>
      <c r="D43" s="16">
        <v>8</v>
      </c>
      <c r="E43" s="16">
        <v>6</v>
      </c>
      <c r="F43" s="19"/>
      <c r="G43" s="20" t="s">
        <v>68</v>
      </c>
      <c r="H43" s="16">
        <f t="shared" si="5"/>
        <v>9</v>
      </c>
      <c r="I43" s="16">
        <v>1</v>
      </c>
      <c r="J43" s="16">
        <v>8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24</v>
      </c>
      <c r="D44" s="16">
        <v>10</v>
      </c>
      <c r="E44" s="16">
        <v>14</v>
      </c>
      <c r="F44" s="19"/>
      <c r="G44" s="20" t="s">
        <v>69</v>
      </c>
      <c r="H44" s="16">
        <f t="shared" si="5"/>
        <v>8</v>
      </c>
      <c r="I44" s="16">
        <v>2</v>
      </c>
      <c r="J44" s="16">
        <v>6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19</v>
      </c>
      <c r="D45" s="16">
        <v>8</v>
      </c>
      <c r="E45" s="16">
        <v>11</v>
      </c>
      <c r="F45" s="19"/>
      <c r="G45" s="20" t="s">
        <v>70</v>
      </c>
      <c r="H45" s="16">
        <f t="shared" si="5"/>
        <v>12</v>
      </c>
      <c r="I45" s="16">
        <v>4</v>
      </c>
      <c r="J45" s="16">
        <v>8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97</v>
      </c>
      <c r="I46" s="16">
        <v>40</v>
      </c>
      <c r="J46" s="16">
        <v>57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112</v>
      </c>
      <c r="D47" s="16">
        <f>SUM(D48:D53)</f>
        <v>43</v>
      </c>
      <c r="E47" s="16">
        <f>SUM(E48:E53)</f>
        <v>69</v>
      </c>
      <c r="F47" s="19"/>
      <c r="G47" s="20" t="s">
        <v>142</v>
      </c>
      <c r="H47" s="16">
        <f t="shared" si="5"/>
        <v>22</v>
      </c>
      <c r="I47" s="16">
        <v>11</v>
      </c>
      <c r="J47" s="16">
        <v>11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38</v>
      </c>
      <c r="D48" s="16">
        <v>17</v>
      </c>
      <c r="E48" s="16">
        <v>21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15</v>
      </c>
      <c r="D49" s="16">
        <v>3</v>
      </c>
      <c r="E49" s="16">
        <v>12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39</v>
      </c>
      <c r="D50" s="16">
        <v>12</v>
      </c>
      <c r="E50" s="16">
        <v>27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12</v>
      </c>
      <c r="D51" s="16">
        <v>7</v>
      </c>
      <c r="E51" s="16">
        <v>5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3</v>
      </c>
      <c r="D52" s="16">
        <v>1</v>
      </c>
      <c r="E52" s="16">
        <v>2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5</v>
      </c>
      <c r="D53" s="16">
        <v>3</v>
      </c>
      <c r="E53" s="16">
        <v>2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57</v>
      </c>
      <c r="D55" s="16">
        <f>SUM(D56:D59)</f>
        <v>22</v>
      </c>
      <c r="E55" s="16">
        <f>SUM(E56:E59)</f>
        <v>35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11</v>
      </c>
      <c r="D56" s="16">
        <v>4</v>
      </c>
      <c r="E56" s="16">
        <v>7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19</v>
      </c>
      <c r="D57" s="16">
        <v>7</v>
      </c>
      <c r="E57" s="16">
        <v>12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7</v>
      </c>
      <c r="D58" s="16">
        <v>3</v>
      </c>
      <c r="E58" s="16">
        <v>4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20</v>
      </c>
      <c r="D59" s="16">
        <v>8</v>
      </c>
      <c r="E59" s="16">
        <v>12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49</v>
      </c>
      <c r="D61" s="16">
        <f>SUM(D62)</f>
        <v>17</v>
      </c>
      <c r="E61" s="16">
        <f>SUM(E62)</f>
        <v>32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49</v>
      </c>
      <c r="D62" s="16">
        <v>17</v>
      </c>
      <c r="E62" s="16">
        <v>32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121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448576</v>
      </c>
      <c r="D6" s="15">
        <f>SUM(D7:D8)</f>
        <v>405344</v>
      </c>
      <c r="E6" s="15">
        <f>SUM(E7:E8)</f>
        <v>43232</v>
      </c>
      <c r="F6" s="15">
        <f>SUM(G6:H6)</f>
        <v>1748879</v>
      </c>
      <c r="G6" s="15">
        <f>SUM(G7:G8)</f>
        <v>1658909</v>
      </c>
      <c r="H6" s="15">
        <f>SUM(H7:H8)</f>
        <v>89970</v>
      </c>
      <c r="I6" s="15">
        <f>SUM(J6:K6)</f>
        <v>856029</v>
      </c>
      <c r="J6" s="15">
        <f>SUM(J7:J8)</f>
        <v>808270</v>
      </c>
      <c r="K6" s="15">
        <f>SUM(K7:K8)</f>
        <v>47759</v>
      </c>
      <c r="L6" s="15">
        <f>SUM(M6:N6)</f>
        <v>892850</v>
      </c>
      <c r="M6" s="15">
        <f>SUM(M7:M8)</f>
        <v>850639</v>
      </c>
      <c r="N6" s="15">
        <f>SUM(N7:N8)</f>
        <v>42211</v>
      </c>
    </row>
    <row r="7" spans="2:14" ht="13.5">
      <c r="B7" s="6" t="s">
        <v>75</v>
      </c>
      <c r="C7" s="15">
        <f>SUM(D7:E7)</f>
        <v>293576</v>
      </c>
      <c r="D7" s="15">
        <f>SUM(D10:D20)</f>
        <v>263889</v>
      </c>
      <c r="E7" s="15">
        <f>SUM(E10:E20)</f>
        <v>29687</v>
      </c>
      <c r="F7" s="15">
        <f>SUM(G7:H7)</f>
        <v>1098637</v>
      </c>
      <c r="G7" s="15">
        <f>SUM(G10:G20)</f>
        <v>1028979</v>
      </c>
      <c r="H7" s="15">
        <f>SUM(H10:H20)</f>
        <v>69658</v>
      </c>
      <c r="I7" s="15">
        <f>SUM(J7:K7)</f>
        <v>536280</v>
      </c>
      <c r="J7" s="15">
        <f>SUM(J10:J20)</f>
        <v>500430</v>
      </c>
      <c r="K7" s="15">
        <f>SUM(K10:K20)</f>
        <v>35850</v>
      </c>
      <c r="L7" s="15">
        <f>SUM(M7:N7)</f>
        <v>562357</v>
      </c>
      <c r="M7" s="15">
        <f>SUM(M10:M20)</f>
        <v>528549</v>
      </c>
      <c r="N7" s="15">
        <f>SUM(N10:N20)</f>
        <v>33808</v>
      </c>
    </row>
    <row r="8" spans="2:14" ht="13.5">
      <c r="B8" s="6" t="s">
        <v>76</v>
      </c>
      <c r="C8" s="15">
        <f>SUM(D8:E8)</f>
        <v>155000</v>
      </c>
      <c r="D8" s="15">
        <f>SUM(D22,D33,D39,D46,D54,D60,D63,D73,D83,D89,D95,D98)</f>
        <v>141455</v>
      </c>
      <c r="E8" s="15">
        <f>SUM(E22,E33,E39,E46,E54,E60,E63,E73,E83,E89,E95,E98)</f>
        <v>13545</v>
      </c>
      <c r="F8" s="15">
        <f>SUM(G8:H8)</f>
        <v>650242</v>
      </c>
      <c r="G8" s="15">
        <f>SUM(G22,G33,G39,G46,G54,G60,G63,G73,G83,G89,G95,G98)</f>
        <v>629930</v>
      </c>
      <c r="H8" s="15">
        <f>SUM(H22,H33,H39,H46,H54,H60,H63,H73,H83,H89,H95,H98)</f>
        <v>20312</v>
      </c>
      <c r="I8" s="15">
        <f>SUM(J8:K8)</f>
        <v>319749</v>
      </c>
      <c r="J8" s="15">
        <f>SUM(J22,J33,J39,J46,J54,J60,J63,J73,J83,J89,J95,J98)</f>
        <v>307840</v>
      </c>
      <c r="K8" s="15">
        <f>SUM(K22,K33,K39,K46,K54,K60,K63,K73,K83,K89,K95,K98)</f>
        <v>11909</v>
      </c>
      <c r="L8" s="15">
        <f>SUM(M8:N8)</f>
        <v>330493</v>
      </c>
      <c r="M8" s="15">
        <f>SUM(M22,M33,M39,M46,M54,M60,M63,M73,M83,M89,M95,M98)</f>
        <v>322090</v>
      </c>
      <c r="N8" s="15">
        <f>SUM(N22,N33,N39,N46,N54,N60,N63,N73,N83,N89,N95,N98)</f>
        <v>8403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67297</v>
      </c>
      <c r="D10" s="16">
        <v>61530</v>
      </c>
      <c r="E10" s="16">
        <v>5767</v>
      </c>
      <c r="F10" s="16">
        <f aca="true" t="shared" si="1" ref="F10:F20">SUM(G10:H10)</f>
        <v>250550</v>
      </c>
      <c r="G10" s="16">
        <v>233632</v>
      </c>
      <c r="H10" s="16">
        <v>16918</v>
      </c>
      <c r="I10" s="16">
        <f aca="true" t="shared" si="2" ref="I10:I20">SUM(J10:K10)</f>
        <v>121989</v>
      </c>
      <c r="J10" s="16">
        <v>113368</v>
      </c>
      <c r="K10" s="16">
        <v>8621</v>
      </c>
      <c r="L10" s="16">
        <f aca="true" t="shared" si="3" ref="L10:L20">SUM(M10:N10)</f>
        <v>128561</v>
      </c>
      <c r="M10" s="16">
        <v>120264</v>
      </c>
      <c r="N10" s="16">
        <v>8297</v>
      </c>
    </row>
    <row r="11" spans="2:14" ht="13.5">
      <c r="B11" s="9" t="s">
        <v>4</v>
      </c>
      <c r="C11" s="16">
        <f t="shared" si="0"/>
        <v>60001</v>
      </c>
      <c r="D11" s="16">
        <v>53040</v>
      </c>
      <c r="E11" s="16">
        <v>6961</v>
      </c>
      <c r="F11" s="16">
        <f t="shared" si="1"/>
        <v>210327</v>
      </c>
      <c r="G11" s="16">
        <v>193072</v>
      </c>
      <c r="H11" s="16">
        <v>17255</v>
      </c>
      <c r="I11" s="16">
        <f t="shared" si="2"/>
        <v>103752</v>
      </c>
      <c r="J11" s="16">
        <v>95422</v>
      </c>
      <c r="K11" s="16">
        <v>8330</v>
      </c>
      <c r="L11" s="16">
        <f t="shared" si="3"/>
        <v>106575</v>
      </c>
      <c r="M11" s="16">
        <v>97650</v>
      </c>
      <c r="N11" s="16">
        <v>8925</v>
      </c>
    </row>
    <row r="12" spans="2:14" ht="13.5">
      <c r="B12" s="9" t="s">
        <v>5</v>
      </c>
      <c r="C12" s="16">
        <f t="shared" si="0"/>
        <v>36917</v>
      </c>
      <c r="D12" s="16">
        <v>34534</v>
      </c>
      <c r="E12" s="16">
        <v>2383</v>
      </c>
      <c r="F12" s="16">
        <f t="shared" si="1"/>
        <v>135087</v>
      </c>
      <c r="G12" s="16">
        <v>133141</v>
      </c>
      <c r="H12" s="16">
        <v>1946</v>
      </c>
      <c r="I12" s="16">
        <f t="shared" si="2"/>
        <v>64631</v>
      </c>
      <c r="J12" s="16">
        <v>63228</v>
      </c>
      <c r="K12" s="16">
        <v>1403</v>
      </c>
      <c r="L12" s="16">
        <f t="shared" si="3"/>
        <v>70456</v>
      </c>
      <c r="M12" s="16">
        <v>69913</v>
      </c>
      <c r="N12" s="16">
        <v>543</v>
      </c>
    </row>
    <row r="13" spans="2:14" ht="13.5">
      <c r="B13" s="9" t="s">
        <v>6</v>
      </c>
      <c r="C13" s="16">
        <f t="shared" si="0"/>
        <v>25636</v>
      </c>
      <c r="D13" s="16">
        <v>22589</v>
      </c>
      <c r="E13" s="16">
        <v>3047</v>
      </c>
      <c r="F13" s="16">
        <f t="shared" si="1"/>
        <v>97455</v>
      </c>
      <c r="G13" s="16">
        <v>91277</v>
      </c>
      <c r="H13" s="16">
        <v>6178</v>
      </c>
      <c r="I13" s="16">
        <f t="shared" si="2"/>
        <v>47451</v>
      </c>
      <c r="J13" s="16">
        <v>44145</v>
      </c>
      <c r="K13" s="16">
        <v>3306</v>
      </c>
      <c r="L13" s="16">
        <f t="shared" si="3"/>
        <v>50004</v>
      </c>
      <c r="M13" s="16">
        <v>47132</v>
      </c>
      <c r="N13" s="16">
        <v>2872</v>
      </c>
    </row>
    <row r="14" spans="2:14" ht="13.5">
      <c r="B14" s="9" t="s">
        <v>7</v>
      </c>
      <c r="C14" s="16">
        <f t="shared" si="0"/>
        <v>28629</v>
      </c>
      <c r="D14" s="16">
        <v>23808</v>
      </c>
      <c r="E14" s="16">
        <v>4821</v>
      </c>
      <c r="F14" s="16">
        <f t="shared" si="1"/>
        <v>110374</v>
      </c>
      <c r="G14" s="16">
        <v>98257</v>
      </c>
      <c r="H14" s="16">
        <v>12117</v>
      </c>
      <c r="I14" s="16">
        <f t="shared" si="2"/>
        <v>54932</v>
      </c>
      <c r="J14" s="16">
        <v>48705</v>
      </c>
      <c r="K14" s="16">
        <v>6227</v>
      </c>
      <c r="L14" s="16">
        <f t="shared" si="3"/>
        <v>55442</v>
      </c>
      <c r="M14" s="16">
        <v>49552</v>
      </c>
      <c r="N14" s="16">
        <v>5890</v>
      </c>
    </row>
    <row r="15" spans="2:14" ht="13.5">
      <c r="B15" s="9" t="s">
        <v>8</v>
      </c>
      <c r="C15" s="16">
        <f t="shared" si="0"/>
        <v>11702</v>
      </c>
      <c r="D15" s="16">
        <v>11120</v>
      </c>
      <c r="E15" s="16">
        <v>582</v>
      </c>
      <c r="F15" s="16">
        <f t="shared" si="1"/>
        <v>45552</v>
      </c>
      <c r="G15" s="16">
        <v>43898</v>
      </c>
      <c r="H15" s="16">
        <v>1654</v>
      </c>
      <c r="I15" s="16">
        <f t="shared" si="2"/>
        <v>21949</v>
      </c>
      <c r="J15" s="16">
        <v>21159</v>
      </c>
      <c r="K15" s="16">
        <v>790</v>
      </c>
      <c r="L15" s="16">
        <f t="shared" si="3"/>
        <v>23603</v>
      </c>
      <c r="M15" s="16">
        <v>22739</v>
      </c>
      <c r="N15" s="16">
        <v>864</v>
      </c>
    </row>
    <row r="16" spans="2:14" ht="13.5">
      <c r="B16" s="9" t="s">
        <v>9</v>
      </c>
      <c r="C16" s="16">
        <f t="shared" si="0"/>
        <v>16677</v>
      </c>
      <c r="D16" s="16">
        <v>15059</v>
      </c>
      <c r="E16" s="16">
        <v>1618</v>
      </c>
      <c r="F16" s="16">
        <f t="shared" si="1"/>
        <v>66064</v>
      </c>
      <c r="G16" s="16">
        <v>61130</v>
      </c>
      <c r="H16" s="16">
        <v>4934</v>
      </c>
      <c r="I16" s="16">
        <f t="shared" si="2"/>
        <v>32095</v>
      </c>
      <c r="J16" s="16">
        <v>29584</v>
      </c>
      <c r="K16" s="16">
        <v>2511</v>
      </c>
      <c r="L16" s="16">
        <f t="shared" si="3"/>
        <v>33969</v>
      </c>
      <c r="M16" s="16">
        <v>31546</v>
      </c>
      <c r="N16" s="16">
        <v>2423</v>
      </c>
    </row>
    <row r="17" spans="2:14" ht="13.5">
      <c r="B17" s="9" t="s">
        <v>10</v>
      </c>
      <c r="C17" s="16">
        <f t="shared" si="0"/>
        <v>12088</v>
      </c>
      <c r="D17" s="16">
        <v>11244</v>
      </c>
      <c r="E17" s="16">
        <v>844</v>
      </c>
      <c r="F17" s="16">
        <f t="shared" si="1"/>
        <v>46438</v>
      </c>
      <c r="G17" s="16">
        <v>44531</v>
      </c>
      <c r="H17" s="16">
        <v>1907</v>
      </c>
      <c r="I17" s="16">
        <f t="shared" si="2"/>
        <v>22640</v>
      </c>
      <c r="J17" s="16">
        <v>21585</v>
      </c>
      <c r="K17" s="16">
        <v>1055</v>
      </c>
      <c r="L17" s="16">
        <f t="shared" si="3"/>
        <v>23798</v>
      </c>
      <c r="M17" s="16">
        <v>22946</v>
      </c>
      <c r="N17" s="16">
        <v>852</v>
      </c>
    </row>
    <row r="18" spans="2:14" ht="13.5">
      <c r="B18" s="9" t="s">
        <v>11</v>
      </c>
      <c r="C18" s="16">
        <f t="shared" si="0"/>
        <v>12587</v>
      </c>
      <c r="D18" s="16">
        <v>10554</v>
      </c>
      <c r="E18" s="16">
        <v>2033</v>
      </c>
      <c r="F18" s="16">
        <f t="shared" si="1"/>
        <v>48483</v>
      </c>
      <c r="G18" s="16">
        <v>44311</v>
      </c>
      <c r="H18" s="16">
        <v>4172</v>
      </c>
      <c r="I18" s="16">
        <f t="shared" si="2"/>
        <v>23877</v>
      </c>
      <c r="J18" s="16">
        <v>21713</v>
      </c>
      <c r="K18" s="16">
        <v>2164</v>
      </c>
      <c r="L18" s="16">
        <f t="shared" si="3"/>
        <v>24606</v>
      </c>
      <c r="M18" s="16">
        <v>22598</v>
      </c>
      <c r="N18" s="16">
        <v>2008</v>
      </c>
    </row>
    <row r="19" spans="2:14" ht="13.5">
      <c r="B19" s="9" t="s">
        <v>12</v>
      </c>
      <c r="C19" s="16">
        <f t="shared" si="0"/>
        <v>11514</v>
      </c>
      <c r="D19" s="16">
        <v>10771</v>
      </c>
      <c r="E19" s="16">
        <v>743</v>
      </c>
      <c r="F19" s="16">
        <f t="shared" si="1"/>
        <v>46761</v>
      </c>
      <c r="G19" s="16">
        <v>45638</v>
      </c>
      <c r="H19" s="16">
        <v>1123</v>
      </c>
      <c r="I19" s="16">
        <f t="shared" si="2"/>
        <v>22616</v>
      </c>
      <c r="J19" s="16">
        <v>21950</v>
      </c>
      <c r="K19" s="16">
        <v>666</v>
      </c>
      <c r="L19" s="16">
        <f t="shared" si="3"/>
        <v>24145</v>
      </c>
      <c r="M19" s="16">
        <v>23688</v>
      </c>
      <c r="N19" s="16">
        <v>457</v>
      </c>
    </row>
    <row r="20" spans="2:14" ht="13.5">
      <c r="B20" s="9" t="s">
        <v>86</v>
      </c>
      <c r="C20" s="16">
        <f t="shared" si="0"/>
        <v>10528</v>
      </c>
      <c r="D20" s="16">
        <v>9640</v>
      </c>
      <c r="E20" s="16">
        <v>888</v>
      </c>
      <c r="F20" s="16">
        <f t="shared" si="1"/>
        <v>41546</v>
      </c>
      <c r="G20" s="16">
        <v>40092</v>
      </c>
      <c r="H20" s="16">
        <v>1454</v>
      </c>
      <c r="I20" s="16">
        <f t="shared" si="2"/>
        <v>20348</v>
      </c>
      <c r="J20" s="16">
        <v>19571</v>
      </c>
      <c r="K20" s="16">
        <v>777</v>
      </c>
      <c r="L20" s="16">
        <f t="shared" si="3"/>
        <v>21198</v>
      </c>
      <c r="M20" s="16">
        <v>20521</v>
      </c>
      <c r="N20" s="16">
        <v>677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18458</v>
      </c>
      <c r="D22" s="16">
        <f>SUM(D23:D31)</f>
        <v>16835</v>
      </c>
      <c r="E22" s="16">
        <f>SUM(E23:E31)</f>
        <v>1623</v>
      </c>
      <c r="F22" s="16">
        <f aca="true" t="shared" si="5" ref="F22:F31">SUM(G22:H22)</f>
        <v>82245</v>
      </c>
      <c r="G22" s="16">
        <f>SUM(G23:G31)</f>
        <v>80618</v>
      </c>
      <c r="H22" s="16">
        <f>SUM(H23:H31)</f>
        <v>1627</v>
      </c>
      <c r="I22" s="16">
        <f aca="true" t="shared" si="6" ref="I22:I31">SUM(J22:K22)</f>
        <v>40596</v>
      </c>
      <c r="J22" s="16">
        <f>SUM(J23:J31)</f>
        <v>39631</v>
      </c>
      <c r="K22" s="16">
        <f>SUM(K23:K31)</f>
        <v>965</v>
      </c>
      <c r="L22" s="16">
        <f aca="true" t="shared" si="7" ref="L22:L31">SUM(M22:N22)</f>
        <v>41649</v>
      </c>
      <c r="M22" s="16">
        <f>SUM(M23:M31)</f>
        <v>40987</v>
      </c>
      <c r="N22" s="16">
        <f>SUM(N23:N31)</f>
        <v>662</v>
      </c>
    </row>
    <row r="23" spans="2:14" ht="13.5">
      <c r="B23" s="9" t="s">
        <v>14</v>
      </c>
      <c r="C23" s="16">
        <f t="shared" si="4"/>
        <v>1796</v>
      </c>
      <c r="D23" s="16">
        <v>1667</v>
      </c>
      <c r="E23" s="16">
        <v>129</v>
      </c>
      <c r="F23" s="16">
        <f t="shared" si="5"/>
        <v>8278</v>
      </c>
      <c r="G23" s="16">
        <v>8161</v>
      </c>
      <c r="H23" s="16">
        <v>117</v>
      </c>
      <c r="I23" s="16">
        <f t="shared" si="6"/>
        <v>4110</v>
      </c>
      <c r="J23" s="16">
        <v>4022</v>
      </c>
      <c r="K23" s="16">
        <v>88</v>
      </c>
      <c r="L23" s="16">
        <f t="shared" si="7"/>
        <v>4168</v>
      </c>
      <c r="M23" s="16">
        <v>4139</v>
      </c>
      <c r="N23" s="16">
        <v>29</v>
      </c>
    </row>
    <row r="24" spans="2:14" ht="13.5">
      <c r="B24" s="9" t="s">
        <v>15</v>
      </c>
      <c r="C24" s="16">
        <f t="shared" si="4"/>
        <v>2735</v>
      </c>
      <c r="D24" s="16">
        <v>2677</v>
      </c>
      <c r="E24" s="16">
        <v>58</v>
      </c>
      <c r="F24" s="16">
        <f t="shared" si="5"/>
        <v>12598</v>
      </c>
      <c r="G24" s="16">
        <v>13063</v>
      </c>
      <c r="H24" s="16">
        <v>-465</v>
      </c>
      <c r="I24" s="16">
        <f t="shared" si="6"/>
        <v>6235</v>
      </c>
      <c r="J24" s="16">
        <v>6497</v>
      </c>
      <c r="K24" s="16">
        <v>-262</v>
      </c>
      <c r="L24" s="16">
        <f t="shared" si="7"/>
        <v>6363</v>
      </c>
      <c r="M24" s="16">
        <v>6566</v>
      </c>
      <c r="N24" s="16">
        <v>-203</v>
      </c>
    </row>
    <row r="25" spans="2:14" ht="12.75" customHeight="1">
      <c r="B25" s="9" t="s">
        <v>16</v>
      </c>
      <c r="C25" s="16">
        <f t="shared" si="4"/>
        <v>3259</v>
      </c>
      <c r="D25" s="16">
        <v>2713</v>
      </c>
      <c r="E25" s="16">
        <v>546</v>
      </c>
      <c r="F25" s="16">
        <f t="shared" si="5"/>
        <v>14449</v>
      </c>
      <c r="G25" s="16">
        <v>13258</v>
      </c>
      <c r="H25" s="16">
        <v>1191</v>
      </c>
      <c r="I25" s="16">
        <f t="shared" si="6"/>
        <v>7085</v>
      </c>
      <c r="J25" s="16">
        <v>6461</v>
      </c>
      <c r="K25" s="16">
        <v>624</v>
      </c>
      <c r="L25" s="16">
        <f t="shared" si="7"/>
        <v>7364</v>
      </c>
      <c r="M25" s="16">
        <v>6797</v>
      </c>
      <c r="N25" s="16">
        <v>567</v>
      </c>
    </row>
    <row r="26" spans="2:14" ht="13.5">
      <c r="B26" s="9" t="s">
        <v>17</v>
      </c>
      <c r="C26" s="16">
        <f t="shared" si="4"/>
        <v>2517</v>
      </c>
      <c r="D26" s="16">
        <v>2186</v>
      </c>
      <c r="E26" s="16">
        <v>331</v>
      </c>
      <c r="F26" s="16">
        <f t="shared" si="5"/>
        <v>10602</v>
      </c>
      <c r="G26" s="16">
        <v>9733</v>
      </c>
      <c r="H26" s="16">
        <v>869</v>
      </c>
      <c r="I26" s="16">
        <f t="shared" si="6"/>
        <v>5251</v>
      </c>
      <c r="J26" s="16">
        <v>4790</v>
      </c>
      <c r="K26" s="16">
        <v>461</v>
      </c>
      <c r="L26" s="16">
        <f t="shared" si="7"/>
        <v>5351</v>
      </c>
      <c r="M26" s="16">
        <v>4943</v>
      </c>
      <c r="N26" s="16">
        <v>408</v>
      </c>
    </row>
    <row r="27" spans="2:14" ht="13.5">
      <c r="B27" s="9" t="s">
        <v>18</v>
      </c>
      <c r="C27" s="16">
        <f t="shared" si="4"/>
        <v>1612</v>
      </c>
      <c r="D27" s="16">
        <v>1534</v>
      </c>
      <c r="E27" s="16">
        <v>78</v>
      </c>
      <c r="F27" s="16">
        <f t="shared" si="5"/>
        <v>7675</v>
      </c>
      <c r="G27" s="16">
        <v>7825</v>
      </c>
      <c r="H27" s="16">
        <v>-150</v>
      </c>
      <c r="I27" s="16">
        <f t="shared" si="6"/>
        <v>3849</v>
      </c>
      <c r="J27" s="16">
        <v>3903</v>
      </c>
      <c r="K27" s="16">
        <v>-54</v>
      </c>
      <c r="L27" s="16">
        <f t="shared" si="7"/>
        <v>3826</v>
      </c>
      <c r="M27" s="16">
        <v>3922</v>
      </c>
      <c r="N27" s="16">
        <v>-96</v>
      </c>
    </row>
    <row r="28" spans="2:14" ht="13.5">
      <c r="B28" s="9" t="s">
        <v>19</v>
      </c>
      <c r="C28" s="16">
        <f t="shared" si="4"/>
        <v>2180</v>
      </c>
      <c r="D28" s="16">
        <v>1972</v>
      </c>
      <c r="E28" s="16">
        <v>208</v>
      </c>
      <c r="F28" s="16">
        <f t="shared" si="5"/>
        <v>9828</v>
      </c>
      <c r="G28" s="16">
        <v>9416</v>
      </c>
      <c r="H28" s="16">
        <v>412</v>
      </c>
      <c r="I28" s="16">
        <f t="shared" si="6"/>
        <v>4793</v>
      </c>
      <c r="J28" s="16">
        <v>4572</v>
      </c>
      <c r="K28" s="16">
        <v>221</v>
      </c>
      <c r="L28" s="16">
        <f t="shared" si="7"/>
        <v>5035</v>
      </c>
      <c r="M28" s="16">
        <v>4844</v>
      </c>
      <c r="N28" s="16">
        <v>191</v>
      </c>
    </row>
    <row r="29" spans="2:14" ht="12.75" customHeight="1">
      <c r="B29" s="9" t="s">
        <v>20</v>
      </c>
      <c r="C29" s="16">
        <f t="shared" si="4"/>
        <v>2345</v>
      </c>
      <c r="D29" s="16">
        <v>1907</v>
      </c>
      <c r="E29" s="16">
        <v>438</v>
      </c>
      <c r="F29" s="16">
        <f t="shared" si="5"/>
        <v>10492</v>
      </c>
      <c r="G29" s="16">
        <v>9434</v>
      </c>
      <c r="H29" s="16">
        <v>1058</v>
      </c>
      <c r="I29" s="16">
        <f t="shared" si="6"/>
        <v>5156</v>
      </c>
      <c r="J29" s="16">
        <v>4628</v>
      </c>
      <c r="K29" s="16">
        <v>528</v>
      </c>
      <c r="L29" s="16">
        <f t="shared" si="7"/>
        <v>5336</v>
      </c>
      <c r="M29" s="16">
        <v>4806</v>
      </c>
      <c r="N29" s="16">
        <v>530</v>
      </c>
    </row>
    <row r="30" spans="2:14" ht="13.5" customHeight="1">
      <c r="B30" s="9" t="s">
        <v>21</v>
      </c>
      <c r="C30" s="16">
        <f t="shared" si="4"/>
        <v>831</v>
      </c>
      <c r="D30" s="16">
        <v>877</v>
      </c>
      <c r="E30" s="16">
        <v>-46</v>
      </c>
      <c r="F30" s="16">
        <f t="shared" si="5"/>
        <v>3484</v>
      </c>
      <c r="G30" s="16">
        <v>3914</v>
      </c>
      <c r="H30" s="16">
        <v>-430</v>
      </c>
      <c r="I30" s="16">
        <f t="shared" si="6"/>
        <v>1715</v>
      </c>
      <c r="J30" s="16">
        <v>1915</v>
      </c>
      <c r="K30" s="16">
        <v>-200</v>
      </c>
      <c r="L30" s="16">
        <f t="shared" si="7"/>
        <v>1769</v>
      </c>
      <c r="M30" s="16">
        <v>1999</v>
      </c>
      <c r="N30" s="16">
        <v>-230</v>
      </c>
    </row>
    <row r="31" spans="2:14" ht="13.5">
      <c r="B31" s="9" t="s">
        <v>82</v>
      </c>
      <c r="C31" s="16">
        <f t="shared" si="4"/>
        <v>1183</v>
      </c>
      <c r="D31" s="16">
        <v>1302</v>
      </c>
      <c r="E31" s="16">
        <v>-119</v>
      </c>
      <c r="F31" s="16">
        <f t="shared" si="5"/>
        <v>4839</v>
      </c>
      <c r="G31" s="16">
        <v>5814</v>
      </c>
      <c r="H31" s="16">
        <v>-975</v>
      </c>
      <c r="I31" s="16">
        <f t="shared" si="6"/>
        <v>2402</v>
      </c>
      <c r="J31" s="16">
        <v>2843</v>
      </c>
      <c r="K31" s="16">
        <v>-441</v>
      </c>
      <c r="L31" s="16">
        <f t="shared" si="7"/>
        <v>2437</v>
      </c>
      <c r="M31" s="16">
        <v>2971</v>
      </c>
      <c r="N31" s="16">
        <v>-534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14010</v>
      </c>
      <c r="D33" s="16">
        <f>SUM(D34:D37)</f>
        <v>12031</v>
      </c>
      <c r="E33" s="16">
        <f>SUM(E34:E37)</f>
        <v>1979</v>
      </c>
      <c r="F33" s="16">
        <f>SUM(G33:H33)</f>
        <v>59646</v>
      </c>
      <c r="G33" s="16">
        <f>SUM(G34:G37)</f>
        <v>54802</v>
      </c>
      <c r="H33" s="16">
        <f>SUM(H34:H37)</f>
        <v>4844</v>
      </c>
      <c r="I33" s="16">
        <f>SUM(J33:K33)</f>
        <v>29220</v>
      </c>
      <c r="J33" s="16">
        <f>SUM(J34:J37)</f>
        <v>26718</v>
      </c>
      <c r="K33" s="16">
        <f>SUM(K34:K37)</f>
        <v>2502</v>
      </c>
      <c r="L33" s="16">
        <f>SUM(M33:N33)</f>
        <v>30426</v>
      </c>
      <c r="M33" s="16">
        <f>SUM(M34:M37)</f>
        <v>28084</v>
      </c>
      <c r="N33" s="16">
        <f>SUM(N34:N37)</f>
        <v>2342</v>
      </c>
    </row>
    <row r="34" spans="2:14" ht="13.5">
      <c r="B34" s="9" t="s">
        <v>23</v>
      </c>
      <c r="C34" s="16">
        <f>SUM(D34:E34)</f>
        <v>4627</v>
      </c>
      <c r="D34" s="16">
        <v>4337</v>
      </c>
      <c r="E34" s="16">
        <v>290</v>
      </c>
      <c r="F34" s="16">
        <f>SUM(G34:H34)</f>
        <v>20299</v>
      </c>
      <c r="G34" s="16">
        <v>19871</v>
      </c>
      <c r="H34" s="16">
        <v>428</v>
      </c>
      <c r="I34" s="16">
        <f>SUM(J34:K34)</f>
        <v>9794</v>
      </c>
      <c r="J34" s="16">
        <v>9541</v>
      </c>
      <c r="K34" s="16">
        <v>253</v>
      </c>
      <c r="L34" s="16">
        <f>SUM(M34:N34)</f>
        <v>10505</v>
      </c>
      <c r="M34" s="16">
        <v>10330</v>
      </c>
      <c r="N34" s="16">
        <v>175</v>
      </c>
    </row>
    <row r="35" spans="2:14" ht="13.5">
      <c r="B35" s="9" t="s">
        <v>24</v>
      </c>
      <c r="C35" s="16">
        <f>SUM(D35:E35)</f>
        <v>1536</v>
      </c>
      <c r="D35" s="16">
        <v>1532</v>
      </c>
      <c r="E35" s="16">
        <v>4</v>
      </c>
      <c r="F35" s="16">
        <f>SUM(G35:H35)</f>
        <v>6240</v>
      </c>
      <c r="G35" s="16">
        <v>6511</v>
      </c>
      <c r="H35" s="16">
        <v>-271</v>
      </c>
      <c r="I35" s="16">
        <f>SUM(J35:K35)</f>
        <v>3043</v>
      </c>
      <c r="J35" s="16">
        <v>3176</v>
      </c>
      <c r="K35" s="16">
        <v>-133</v>
      </c>
      <c r="L35" s="16">
        <f>SUM(M35:N35)</f>
        <v>3197</v>
      </c>
      <c r="M35" s="16">
        <v>3335</v>
      </c>
      <c r="N35" s="16">
        <v>-138</v>
      </c>
    </row>
    <row r="36" spans="2:14" ht="13.5">
      <c r="B36" s="9" t="s">
        <v>25</v>
      </c>
      <c r="C36" s="16">
        <f>SUM(D36:E36)</f>
        <v>2821</v>
      </c>
      <c r="D36" s="16">
        <v>2550</v>
      </c>
      <c r="E36" s="16">
        <v>271</v>
      </c>
      <c r="F36" s="16">
        <f>SUM(G36:H36)</f>
        <v>12537</v>
      </c>
      <c r="G36" s="16">
        <v>11865</v>
      </c>
      <c r="H36" s="16">
        <v>672</v>
      </c>
      <c r="I36" s="16">
        <f>SUM(J36:K36)</f>
        <v>6170</v>
      </c>
      <c r="J36" s="16">
        <v>5846</v>
      </c>
      <c r="K36" s="16">
        <v>324</v>
      </c>
      <c r="L36" s="16">
        <f>SUM(M36:N36)</f>
        <v>6367</v>
      </c>
      <c r="M36" s="16">
        <v>6019</v>
      </c>
      <c r="N36" s="16">
        <v>348</v>
      </c>
    </row>
    <row r="37" spans="2:14" ht="13.5">
      <c r="B37" s="9" t="s">
        <v>26</v>
      </c>
      <c r="C37" s="16">
        <f>SUM(D37:E37)</f>
        <v>5026</v>
      </c>
      <c r="D37" s="16">
        <v>3612</v>
      </c>
      <c r="E37" s="16">
        <v>1414</v>
      </c>
      <c r="F37" s="16">
        <f>SUM(G37:H37)</f>
        <v>20570</v>
      </c>
      <c r="G37" s="16">
        <v>16555</v>
      </c>
      <c r="H37" s="16">
        <v>4015</v>
      </c>
      <c r="I37" s="16">
        <f>SUM(J37:K37)</f>
        <v>10213</v>
      </c>
      <c r="J37" s="16">
        <v>8155</v>
      </c>
      <c r="K37" s="16">
        <v>2058</v>
      </c>
      <c r="L37" s="16">
        <f>SUM(M37:N37)</f>
        <v>10357</v>
      </c>
      <c r="M37" s="16">
        <v>8400</v>
      </c>
      <c r="N37" s="16">
        <v>1957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8762</v>
      </c>
      <c r="D39" s="16">
        <f>SUM(D40:D44)</f>
        <v>7869</v>
      </c>
      <c r="E39" s="16">
        <f>SUM(E40:E44)</f>
        <v>893</v>
      </c>
      <c r="F39" s="16">
        <f aca="true" t="shared" si="9" ref="F39:F44">SUM(G39:H39)</f>
        <v>37386</v>
      </c>
      <c r="G39" s="16">
        <f>SUM(G40:G44)</f>
        <v>36033</v>
      </c>
      <c r="H39" s="16">
        <f>SUM(H40:H44)</f>
        <v>1353</v>
      </c>
      <c r="I39" s="16">
        <f aca="true" t="shared" si="10" ref="I39:I44">SUM(J39:K39)</f>
        <v>18531</v>
      </c>
      <c r="J39" s="16">
        <f>SUM(J40:J44)</f>
        <v>17931</v>
      </c>
      <c r="K39" s="16">
        <f>SUM(K40:K44)</f>
        <v>600</v>
      </c>
      <c r="L39" s="16">
        <f aca="true" t="shared" si="11" ref="L39:L44">SUM(M39:N39)</f>
        <v>18855</v>
      </c>
      <c r="M39" s="16">
        <f>SUM(M40:M44)</f>
        <v>18102</v>
      </c>
      <c r="N39" s="16">
        <f>SUM(N40:N44)</f>
        <v>753</v>
      </c>
    </row>
    <row r="40" spans="2:14" ht="13.5">
      <c r="B40" s="9" t="s">
        <v>77</v>
      </c>
      <c r="C40" s="16">
        <f t="shared" si="8"/>
        <v>2493</v>
      </c>
      <c r="D40" s="16">
        <v>2215</v>
      </c>
      <c r="E40" s="16">
        <v>278</v>
      </c>
      <c r="F40" s="16">
        <f t="shared" si="9"/>
        <v>10911</v>
      </c>
      <c r="G40" s="16">
        <v>10539</v>
      </c>
      <c r="H40" s="16">
        <v>372</v>
      </c>
      <c r="I40" s="16">
        <f t="shared" si="10"/>
        <v>5325</v>
      </c>
      <c r="J40" s="16">
        <v>5168</v>
      </c>
      <c r="K40" s="16">
        <v>157</v>
      </c>
      <c r="L40" s="16">
        <f t="shared" si="11"/>
        <v>5586</v>
      </c>
      <c r="M40" s="16">
        <v>5371</v>
      </c>
      <c r="N40" s="16">
        <v>215</v>
      </c>
    </row>
    <row r="41" spans="2:14" ht="13.5" customHeight="1">
      <c r="B41" s="9" t="s">
        <v>28</v>
      </c>
      <c r="C41" s="16">
        <f t="shared" si="8"/>
        <v>594</v>
      </c>
      <c r="D41" s="16">
        <v>565</v>
      </c>
      <c r="E41" s="16">
        <v>29</v>
      </c>
      <c r="F41" s="16">
        <f t="shared" si="9"/>
        <v>2484</v>
      </c>
      <c r="G41" s="16">
        <v>2566</v>
      </c>
      <c r="H41" s="16">
        <v>-82</v>
      </c>
      <c r="I41" s="16">
        <f t="shared" si="10"/>
        <v>1253</v>
      </c>
      <c r="J41" s="16">
        <v>1267</v>
      </c>
      <c r="K41" s="16">
        <v>-14</v>
      </c>
      <c r="L41" s="16">
        <f t="shared" si="11"/>
        <v>1231</v>
      </c>
      <c r="M41" s="16">
        <v>1299</v>
      </c>
      <c r="N41" s="16">
        <v>-68</v>
      </c>
    </row>
    <row r="42" spans="2:14" ht="13.5" customHeight="1">
      <c r="B42" s="9" t="s">
        <v>29</v>
      </c>
      <c r="C42" s="16">
        <f t="shared" si="8"/>
        <v>1424</v>
      </c>
      <c r="D42" s="16">
        <v>1332</v>
      </c>
      <c r="E42" s="16">
        <v>92</v>
      </c>
      <c r="F42" s="16">
        <f t="shared" si="9"/>
        <v>4915</v>
      </c>
      <c r="G42" s="16">
        <v>4896</v>
      </c>
      <c r="H42" s="16">
        <v>19</v>
      </c>
      <c r="I42" s="16">
        <f t="shared" si="10"/>
        <v>2231</v>
      </c>
      <c r="J42" s="16">
        <v>2198</v>
      </c>
      <c r="K42" s="16">
        <v>33</v>
      </c>
      <c r="L42" s="16">
        <f t="shared" si="11"/>
        <v>2684</v>
      </c>
      <c r="M42" s="16">
        <v>2698</v>
      </c>
      <c r="N42" s="16">
        <v>-14</v>
      </c>
    </row>
    <row r="43" spans="2:14" ht="13.5">
      <c r="B43" s="9" t="s">
        <v>87</v>
      </c>
      <c r="C43" s="16">
        <f t="shared" si="8"/>
        <v>1975</v>
      </c>
      <c r="D43" s="16">
        <v>1751</v>
      </c>
      <c r="E43" s="16">
        <v>224</v>
      </c>
      <c r="F43" s="16">
        <f t="shared" si="9"/>
        <v>9045</v>
      </c>
      <c r="G43" s="16">
        <v>8600</v>
      </c>
      <c r="H43" s="16">
        <v>445</v>
      </c>
      <c r="I43" s="16">
        <f t="shared" si="10"/>
        <v>4766</v>
      </c>
      <c r="J43" s="16">
        <v>4576</v>
      </c>
      <c r="K43" s="16">
        <v>190</v>
      </c>
      <c r="L43" s="16">
        <f t="shared" si="11"/>
        <v>4279</v>
      </c>
      <c r="M43" s="16">
        <v>4024</v>
      </c>
      <c r="N43" s="16">
        <v>255</v>
      </c>
    </row>
    <row r="44" spans="2:14" ht="13.5">
      <c r="B44" s="9" t="s">
        <v>30</v>
      </c>
      <c r="C44" s="16">
        <f t="shared" si="8"/>
        <v>2276</v>
      </c>
      <c r="D44" s="16">
        <v>2006</v>
      </c>
      <c r="E44" s="16">
        <v>270</v>
      </c>
      <c r="F44" s="16">
        <f t="shared" si="9"/>
        <v>10031</v>
      </c>
      <c r="G44" s="16">
        <v>9432</v>
      </c>
      <c r="H44" s="16">
        <v>599</v>
      </c>
      <c r="I44" s="16">
        <f t="shared" si="10"/>
        <v>4956</v>
      </c>
      <c r="J44" s="16">
        <v>4722</v>
      </c>
      <c r="K44" s="16">
        <v>234</v>
      </c>
      <c r="L44" s="16">
        <f t="shared" si="11"/>
        <v>5075</v>
      </c>
      <c r="M44" s="16">
        <v>4710</v>
      </c>
      <c r="N44" s="16">
        <v>365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13121</v>
      </c>
      <c r="D46" s="16">
        <f>SUM(D47:D52)</f>
        <v>12624</v>
      </c>
      <c r="E46" s="16">
        <f>SUM(E47:E52)</f>
        <v>497</v>
      </c>
      <c r="F46" s="16">
        <f aca="true" t="shared" si="13" ref="F46:F52">SUM(G46:H46)</f>
        <v>53496</v>
      </c>
      <c r="G46" s="16">
        <f>SUM(G47:G52)</f>
        <v>53345</v>
      </c>
      <c r="H46" s="16">
        <f>SUM(H47:H52)</f>
        <v>151</v>
      </c>
      <c r="I46" s="16">
        <f aca="true" t="shared" si="14" ref="I46:I52">SUM(J46:K46)</f>
        <v>26071</v>
      </c>
      <c r="J46" s="16">
        <f>SUM(J47:J52)</f>
        <v>25800</v>
      </c>
      <c r="K46" s="16">
        <f>SUM(K47:K52)</f>
        <v>271</v>
      </c>
      <c r="L46" s="16">
        <f aca="true" t="shared" si="15" ref="L46:L52">SUM(M46:N46)</f>
        <v>27425</v>
      </c>
      <c r="M46" s="16">
        <f>SUM(M47:M52)</f>
        <v>27545</v>
      </c>
      <c r="N46" s="16">
        <f>SUM(N47:N52)</f>
        <v>-120</v>
      </c>
    </row>
    <row r="47" spans="2:14" ht="13.5">
      <c r="B47" s="9" t="s">
        <v>32</v>
      </c>
      <c r="C47" s="16">
        <f t="shared" si="12"/>
        <v>3738</v>
      </c>
      <c r="D47" s="16">
        <v>3758</v>
      </c>
      <c r="E47" s="16">
        <v>-20</v>
      </c>
      <c r="F47" s="16">
        <f t="shared" si="13"/>
        <v>14710</v>
      </c>
      <c r="G47" s="16">
        <v>14758</v>
      </c>
      <c r="H47" s="16">
        <v>-48</v>
      </c>
      <c r="I47" s="16">
        <f t="shared" si="14"/>
        <v>7045</v>
      </c>
      <c r="J47" s="16">
        <v>6968</v>
      </c>
      <c r="K47" s="16">
        <v>77</v>
      </c>
      <c r="L47" s="16">
        <f t="shared" si="15"/>
        <v>7665</v>
      </c>
      <c r="M47" s="16">
        <v>7790</v>
      </c>
      <c r="N47" s="16">
        <v>-125</v>
      </c>
    </row>
    <row r="48" spans="2:14" ht="13.5">
      <c r="B48" s="9" t="s">
        <v>33</v>
      </c>
      <c r="C48" s="16">
        <f t="shared" si="12"/>
        <v>2556</v>
      </c>
      <c r="D48" s="16">
        <v>2530</v>
      </c>
      <c r="E48" s="16">
        <v>26</v>
      </c>
      <c r="F48" s="16">
        <f t="shared" si="13"/>
        <v>10525</v>
      </c>
      <c r="G48" s="16">
        <v>10720</v>
      </c>
      <c r="H48" s="16">
        <v>-195</v>
      </c>
      <c r="I48" s="16">
        <f t="shared" si="14"/>
        <v>5175</v>
      </c>
      <c r="J48" s="16">
        <v>5290</v>
      </c>
      <c r="K48" s="16">
        <v>-115</v>
      </c>
      <c r="L48" s="16">
        <f t="shared" si="15"/>
        <v>5350</v>
      </c>
      <c r="M48" s="16">
        <v>5430</v>
      </c>
      <c r="N48" s="16">
        <v>-80</v>
      </c>
    </row>
    <row r="49" spans="2:14" ht="13.5">
      <c r="B49" s="9" t="s">
        <v>34</v>
      </c>
      <c r="C49" s="16">
        <f t="shared" si="12"/>
        <v>4619</v>
      </c>
      <c r="D49" s="16">
        <v>4027</v>
      </c>
      <c r="E49" s="16">
        <v>592</v>
      </c>
      <c r="F49" s="16">
        <f t="shared" si="13"/>
        <v>19477</v>
      </c>
      <c r="G49" s="16">
        <v>17993</v>
      </c>
      <c r="H49" s="16">
        <v>1484</v>
      </c>
      <c r="I49" s="16">
        <f t="shared" si="14"/>
        <v>9541</v>
      </c>
      <c r="J49" s="16">
        <v>8741</v>
      </c>
      <c r="K49" s="16">
        <v>800</v>
      </c>
      <c r="L49" s="16">
        <f t="shared" si="15"/>
        <v>9936</v>
      </c>
      <c r="M49" s="16">
        <v>9252</v>
      </c>
      <c r="N49" s="16">
        <v>684</v>
      </c>
    </row>
    <row r="50" spans="2:14" ht="13.5">
      <c r="B50" s="9" t="s">
        <v>35</v>
      </c>
      <c r="C50" s="16">
        <f t="shared" si="12"/>
        <v>1051</v>
      </c>
      <c r="D50" s="16">
        <v>1088</v>
      </c>
      <c r="E50" s="16">
        <v>-37</v>
      </c>
      <c r="F50" s="16">
        <f t="shared" si="13"/>
        <v>4331</v>
      </c>
      <c r="G50" s="16">
        <v>4906</v>
      </c>
      <c r="H50" s="16">
        <v>-575</v>
      </c>
      <c r="I50" s="16">
        <f t="shared" si="14"/>
        <v>2112</v>
      </c>
      <c r="J50" s="16">
        <v>2354</v>
      </c>
      <c r="K50" s="16">
        <v>-242</v>
      </c>
      <c r="L50" s="16">
        <f t="shared" si="15"/>
        <v>2219</v>
      </c>
      <c r="M50" s="16">
        <v>2552</v>
      </c>
      <c r="N50" s="16">
        <v>-333</v>
      </c>
    </row>
    <row r="51" spans="2:14" ht="13.5">
      <c r="B51" s="9" t="s">
        <v>36</v>
      </c>
      <c r="C51" s="16">
        <f t="shared" si="12"/>
        <v>461</v>
      </c>
      <c r="D51" s="16">
        <v>484</v>
      </c>
      <c r="E51" s="16">
        <v>-23</v>
      </c>
      <c r="F51" s="16">
        <f t="shared" si="13"/>
        <v>1760</v>
      </c>
      <c r="G51" s="16">
        <v>1972</v>
      </c>
      <c r="H51" s="16">
        <v>-212</v>
      </c>
      <c r="I51" s="16">
        <f t="shared" si="14"/>
        <v>837</v>
      </c>
      <c r="J51" s="16">
        <v>958</v>
      </c>
      <c r="K51" s="16">
        <v>-121</v>
      </c>
      <c r="L51" s="16">
        <f t="shared" si="15"/>
        <v>923</v>
      </c>
      <c r="M51" s="16">
        <v>1014</v>
      </c>
      <c r="N51" s="16">
        <v>-91</v>
      </c>
    </row>
    <row r="52" spans="2:14" ht="13.5">
      <c r="B52" s="9" t="s">
        <v>37</v>
      </c>
      <c r="C52" s="16">
        <f t="shared" si="12"/>
        <v>696</v>
      </c>
      <c r="D52" s="16">
        <v>737</v>
      </c>
      <c r="E52" s="16">
        <v>-41</v>
      </c>
      <c r="F52" s="16">
        <f t="shared" si="13"/>
        <v>2693</v>
      </c>
      <c r="G52" s="16">
        <v>2996</v>
      </c>
      <c r="H52" s="16">
        <v>-303</v>
      </c>
      <c r="I52" s="16">
        <f t="shared" si="14"/>
        <v>1361</v>
      </c>
      <c r="J52" s="16">
        <v>1489</v>
      </c>
      <c r="K52" s="16">
        <v>-128</v>
      </c>
      <c r="L52" s="16">
        <f t="shared" si="15"/>
        <v>1332</v>
      </c>
      <c r="M52" s="16">
        <v>1507</v>
      </c>
      <c r="N52" s="16">
        <v>-175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9857</v>
      </c>
      <c r="D54" s="16">
        <f>SUM(D55:D58)</f>
        <v>9698</v>
      </c>
      <c r="E54" s="16">
        <f>SUM(E55:E58)</f>
        <v>159</v>
      </c>
      <c r="F54" s="16">
        <f>SUM(G54:H54)</f>
        <v>42402</v>
      </c>
      <c r="G54" s="16">
        <f>SUM(G55:G58)</f>
        <v>44005</v>
      </c>
      <c r="H54" s="16">
        <f>SUM(H55:H58)</f>
        <v>-1603</v>
      </c>
      <c r="I54" s="16">
        <f>SUM(J54:K54)</f>
        <v>20850</v>
      </c>
      <c r="J54" s="16">
        <f>SUM(J55:J58)</f>
        <v>21531</v>
      </c>
      <c r="K54" s="16">
        <f>SUM(K55:K58)</f>
        <v>-681</v>
      </c>
      <c r="L54" s="16">
        <f>SUM(M54:N54)</f>
        <v>21552</v>
      </c>
      <c r="M54" s="16">
        <f>SUM(M55:M58)</f>
        <v>22474</v>
      </c>
      <c r="N54" s="16">
        <f>SUM(N55:N58)</f>
        <v>-922</v>
      </c>
    </row>
    <row r="55" spans="2:14" ht="13.5">
      <c r="B55" s="9" t="s">
        <v>39</v>
      </c>
      <c r="C55" s="16">
        <f>SUM(D55:E55)</f>
        <v>1102</v>
      </c>
      <c r="D55" s="16">
        <v>1068</v>
      </c>
      <c r="E55" s="16">
        <v>34</v>
      </c>
      <c r="F55" s="16">
        <f>SUM(G55:H55)</f>
        <v>5046</v>
      </c>
      <c r="G55" s="16">
        <v>5146</v>
      </c>
      <c r="H55" s="16">
        <v>-100</v>
      </c>
      <c r="I55" s="16">
        <f>SUM(J55:K55)</f>
        <v>2519</v>
      </c>
      <c r="J55" s="16">
        <v>2550</v>
      </c>
      <c r="K55" s="16">
        <v>-31</v>
      </c>
      <c r="L55" s="16">
        <f>SUM(M55:N55)</f>
        <v>2527</v>
      </c>
      <c r="M55" s="16">
        <v>2596</v>
      </c>
      <c r="N55" s="16">
        <v>-69</v>
      </c>
    </row>
    <row r="56" spans="2:14" ht="13.5" customHeight="1">
      <c r="B56" s="9" t="s">
        <v>41</v>
      </c>
      <c r="C56" s="16">
        <f>SUM(D56:E56)</f>
        <v>4019</v>
      </c>
      <c r="D56" s="16">
        <v>4067</v>
      </c>
      <c r="E56" s="16">
        <v>-48</v>
      </c>
      <c r="F56" s="16">
        <f>SUM(G56:H56)</f>
        <v>16527</v>
      </c>
      <c r="G56" s="16">
        <v>17573</v>
      </c>
      <c r="H56" s="16">
        <v>-1046</v>
      </c>
      <c r="I56" s="16">
        <f>SUM(J56:K56)</f>
        <v>8102</v>
      </c>
      <c r="J56" s="16">
        <v>8619</v>
      </c>
      <c r="K56" s="16">
        <v>-517</v>
      </c>
      <c r="L56" s="16">
        <f>SUM(M56:N56)</f>
        <v>8425</v>
      </c>
      <c r="M56" s="16">
        <v>8954</v>
      </c>
      <c r="N56" s="16">
        <v>-529</v>
      </c>
    </row>
    <row r="57" spans="2:14" ht="13.5">
      <c r="B57" s="9" t="s">
        <v>40</v>
      </c>
      <c r="C57" s="16">
        <f>SUM(D57:E57)</f>
        <v>1670</v>
      </c>
      <c r="D57" s="16">
        <v>1714</v>
      </c>
      <c r="E57" s="16">
        <v>-44</v>
      </c>
      <c r="F57" s="16">
        <f>SUM(G57:H57)</f>
        <v>7044</v>
      </c>
      <c r="G57" s="16">
        <v>7671</v>
      </c>
      <c r="H57" s="16">
        <v>-627</v>
      </c>
      <c r="I57" s="16">
        <f>SUM(J57:K57)</f>
        <v>3483</v>
      </c>
      <c r="J57" s="16">
        <v>3749</v>
      </c>
      <c r="K57" s="16">
        <v>-266</v>
      </c>
      <c r="L57" s="16">
        <f>SUM(M57:N57)</f>
        <v>3561</v>
      </c>
      <c r="M57" s="16">
        <v>3922</v>
      </c>
      <c r="N57" s="16">
        <v>-361</v>
      </c>
    </row>
    <row r="58" spans="2:14" ht="13.5">
      <c r="B58" s="9" t="s">
        <v>78</v>
      </c>
      <c r="C58" s="16">
        <f>SUM(D58:E58)</f>
        <v>3066</v>
      </c>
      <c r="D58" s="16">
        <v>2849</v>
      </c>
      <c r="E58" s="16">
        <v>217</v>
      </c>
      <c r="F58" s="16">
        <f>SUM(G58:H58)</f>
        <v>13785</v>
      </c>
      <c r="G58" s="16">
        <v>13615</v>
      </c>
      <c r="H58" s="16">
        <v>170</v>
      </c>
      <c r="I58" s="16">
        <f>SUM(J58:K58)</f>
        <v>6746</v>
      </c>
      <c r="J58" s="16">
        <v>6613</v>
      </c>
      <c r="K58" s="16">
        <v>133</v>
      </c>
      <c r="L58" s="16">
        <f>SUM(M58:N58)</f>
        <v>7039</v>
      </c>
      <c r="M58" s="16">
        <v>7002</v>
      </c>
      <c r="N58" s="16">
        <v>37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4877</v>
      </c>
      <c r="D60" s="16">
        <f>SUM(D61)</f>
        <v>4847</v>
      </c>
      <c r="E60" s="16">
        <f>SUM(E61)</f>
        <v>30</v>
      </c>
      <c r="F60" s="16">
        <f>SUM(G60:H60)</f>
        <v>19587</v>
      </c>
      <c r="G60" s="16">
        <f>SUM(G61)</f>
        <v>19878</v>
      </c>
      <c r="H60" s="16">
        <f>SUM(H61)</f>
        <v>-291</v>
      </c>
      <c r="I60" s="16">
        <f>SUM(J60:K60)</f>
        <v>9422</v>
      </c>
      <c r="J60" s="16">
        <f>SUM(J61)</f>
        <v>9569</v>
      </c>
      <c r="K60" s="16">
        <f>SUM(K61)</f>
        <v>-147</v>
      </c>
      <c r="L60" s="16">
        <f>SUM(M60:N60)</f>
        <v>10165</v>
      </c>
      <c r="M60" s="16">
        <f>SUM(M61)</f>
        <v>10309</v>
      </c>
      <c r="N60" s="16">
        <f>SUM(N61)</f>
        <v>-144</v>
      </c>
    </row>
    <row r="61" spans="2:14" ht="13.5">
      <c r="B61" s="9" t="s">
        <v>89</v>
      </c>
      <c r="C61" s="16">
        <f>SUM(D61:E61)</f>
        <v>4877</v>
      </c>
      <c r="D61" s="16">
        <v>4847</v>
      </c>
      <c r="E61" s="16">
        <v>30</v>
      </c>
      <c r="F61" s="16">
        <f>SUM(G61:H61)</f>
        <v>19587</v>
      </c>
      <c r="G61" s="16">
        <v>19878</v>
      </c>
      <c r="H61" s="16">
        <v>-291</v>
      </c>
      <c r="I61" s="16">
        <f>SUM(J61:K61)</f>
        <v>9422</v>
      </c>
      <c r="J61" s="16">
        <v>9569</v>
      </c>
      <c r="K61" s="16">
        <v>-147</v>
      </c>
      <c r="L61" s="16">
        <f>SUM(M61:N61)</f>
        <v>10165</v>
      </c>
      <c r="M61" s="16">
        <v>10309</v>
      </c>
      <c r="N61" s="16">
        <v>-144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18522</v>
      </c>
      <c r="D63" s="16">
        <f>SUM(D64:D71)</f>
        <v>18310</v>
      </c>
      <c r="E63" s="16">
        <f>SUM(E64:E71)</f>
        <v>212</v>
      </c>
      <c r="F63" s="16">
        <f aca="true" t="shared" si="17" ref="F63:F71">SUM(G63:H63)</f>
        <v>74696</v>
      </c>
      <c r="G63" s="16">
        <f>SUM(G64:G71)</f>
        <v>76358</v>
      </c>
      <c r="H63" s="16">
        <f>SUM(H64:H71)</f>
        <v>-1662</v>
      </c>
      <c r="I63" s="16">
        <f aca="true" t="shared" si="18" ref="I63:I71">SUM(J63:K63)</f>
        <v>36724</v>
      </c>
      <c r="J63" s="16">
        <f>SUM(J64:J71)</f>
        <v>37225</v>
      </c>
      <c r="K63" s="16">
        <f>SUM(K64:K71)</f>
        <v>-501</v>
      </c>
      <c r="L63" s="16">
        <f aca="true" t="shared" si="19" ref="L63:L71">SUM(M63:N63)</f>
        <v>37972</v>
      </c>
      <c r="M63" s="16">
        <f>SUM(M64:M71)</f>
        <v>39133</v>
      </c>
      <c r="N63" s="16">
        <f>SUM(N64:N71)</f>
        <v>-1161</v>
      </c>
    </row>
    <row r="64" spans="2:14" ht="13.5" customHeight="1">
      <c r="B64" s="9" t="s">
        <v>43</v>
      </c>
      <c r="C64" s="16">
        <f t="shared" si="16"/>
        <v>4982</v>
      </c>
      <c r="D64" s="16">
        <v>4934</v>
      </c>
      <c r="E64" s="16">
        <v>48</v>
      </c>
      <c r="F64" s="16">
        <f t="shared" si="17"/>
        <v>20638</v>
      </c>
      <c r="G64" s="16">
        <v>20809</v>
      </c>
      <c r="H64" s="16">
        <v>-171</v>
      </c>
      <c r="I64" s="16">
        <f t="shared" si="18"/>
        <v>10025</v>
      </c>
      <c r="J64" s="16">
        <v>10011</v>
      </c>
      <c r="K64" s="16">
        <v>14</v>
      </c>
      <c r="L64" s="16">
        <f t="shared" si="19"/>
        <v>10613</v>
      </c>
      <c r="M64" s="16">
        <v>10798</v>
      </c>
      <c r="N64" s="16">
        <v>-185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2764</v>
      </c>
      <c r="G65" s="16">
        <v>2823</v>
      </c>
      <c r="H65" s="16">
        <v>-59</v>
      </c>
      <c r="I65" s="16">
        <f t="shared" si="18"/>
        <v>1387</v>
      </c>
      <c r="J65" s="16">
        <v>1399</v>
      </c>
      <c r="K65" s="16">
        <v>-12</v>
      </c>
      <c r="L65" s="16">
        <f t="shared" si="19"/>
        <v>1377</v>
      </c>
      <c r="M65" s="16">
        <v>1424</v>
      </c>
      <c r="N65" s="16">
        <v>-47</v>
      </c>
    </row>
    <row r="66" spans="2:14" ht="13.5" customHeight="1">
      <c r="B66" s="9" t="s">
        <v>79</v>
      </c>
      <c r="C66" s="16">
        <f t="shared" si="16"/>
        <v>4376</v>
      </c>
      <c r="D66" s="16">
        <v>4281</v>
      </c>
      <c r="E66" s="16">
        <v>95</v>
      </c>
      <c r="F66" s="16">
        <f t="shared" si="17"/>
        <v>17263</v>
      </c>
      <c r="G66" s="16">
        <v>17978</v>
      </c>
      <c r="H66" s="16">
        <v>-715</v>
      </c>
      <c r="I66" s="16">
        <f t="shared" si="18"/>
        <v>8359</v>
      </c>
      <c r="J66" s="16">
        <v>8696</v>
      </c>
      <c r="K66" s="16">
        <v>-337</v>
      </c>
      <c r="L66" s="16">
        <f t="shared" si="19"/>
        <v>8904</v>
      </c>
      <c r="M66" s="16">
        <v>9282</v>
      </c>
      <c r="N66" s="16">
        <v>-378</v>
      </c>
    </row>
    <row r="67" spans="2:14" ht="13.5" customHeight="1">
      <c r="B67" s="9" t="s">
        <v>80</v>
      </c>
      <c r="C67" s="16">
        <f t="shared" si="16"/>
        <v>1861</v>
      </c>
      <c r="D67" s="16">
        <v>1857</v>
      </c>
      <c r="E67" s="16">
        <v>4</v>
      </c>
      <c r="F67" s="16">
        <f t="shared" si="17"/>
        <v>7184</v>
      </c>
      <c r="G67" s="16">
        <v>7342</v>
      </c>
      <c r="H67" s="16">
        <v>-158</v>
      </c>
      <c r="I67" s="16">
        <f t="shared" si="18"/>
        <v>3601</v>
      </c>
      <c r="J67" s="16">
        <v>3647</v>
      </c>
      <c r="K67" s="16">
        <v>-46</v>
      </c>
      <c r="L67" s="16">
        <f t="shared" si="19"/>
        <v>3583</v>
      </c>
      <c r="M67" s="16">
        <v>3695</v>
      </c>
      <c r="N67" s="16">
        <v>-112</v>
      </c>
    </row>
    <row r="68" spans="2:14" ht="13.5">
      <c r="B68" s="9" t="s">
        <v>44</v>
      </c>
      <c r="C68" s="16">
        <f t="shared" si="16"/>
        <v>2635</v>
      </c>
      <c r="D68" s="16">
        <v>2796</v>
      </c>
      <c r="E68" s="16">
        <v>-161</v>
      </c>
      <c r="F68" s="16">
        <f t="shared" si="17"/>
        <v>11100</v>
      </c>
      <c r="G68" s="16">
        <v>12074</v>
      </c>
      <c r="H68" s="16">
        <v>-974</v>
      </c>
      <c r="I68" s="16">
        <f t="shared" si="18"/>
        <v>5598</v>
      </c>
      <c r="J68" s="16">
        <v>6036</v>
      </c>
      <c r="K68" s="16">
        <v>-438</v>
      </c>
      <c r="L68" s="16">
        <f t="shared" si="19"/>
        <v>5502</v>
      </c>
      <c r="M68" s="16">
        <v>6038</v>
      </c>
      <c r="N68" s="16">
        <v>-536</v>
      </c>
    </row>
    <row r="69" spans="2:14" ht="13.5">
      <c r="B69" s="9" t="s">
        <v>45</v>
      </c>
      <c r="C69" s="16">
        <f t="shared" si="16"/>
        <v>2377</v>
      </c>
      <c r="D69" s="16">
        <v>2273</v>
      </c>
      <c r="E69" s="16">
        <v>104</v>
      </c>
      <c r="F69" s="16">
        <f t="shared" si="17"/>
        <v>9102</v>
      </c>
      <c r="G69" s="16">
        <v>8591</v>
      </c>
      <c r="H69" s="16">
        <v>511</v>
      </c>
      <c r="I69" s="16">
        <f t="shared" si="18"/>
        <v>4437</v>
      </c>
      <c r="J69" s="16">
        <v>4116</v>
      </c>
      <c r="K69" s="16">
        <v>321</v>
      </c>
      <c r="L69" s="16">
        <f t="shared" si="19"/>
        <v>4665</v>
      </c>
      <c r="M69" s="16">
        <v>4475</v>
      </c>
      <c r="N69" s="16">
        <v>190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2419</v>
      </c>
      <c r="G70" s="16">
        <v>2580</v>
      </c>
      <c r="H70" s="16">
        <v>-161</v>
      </c>
      <c r="I70" s="16">
        <f t="shared" si="18"/>
        <v>1184</v>
      </c>
      <c r="J70" s="16">
        <v>1257</v>
      </c>
      <c r="K70" s="16">
        <v>-73</v>
      </c>
      <c r="L70" s="16">
        <f t="shared" si="19"/>
        <v>1235</v>
      </c>
      <c r="M70" s="16">
        <v>1323</v>
      </c>
      <c r="N70" s="16">
        <v>-88</v>
      </c>
    </row>
    <row r="71" spans="2:14" ht="13.5">
      <c r="B71" s="9" t="s">
        <v>47</v>
      </c>
      <c r="C71" s="16">
        <f t="shared" si="16"/>
        <v>1035</v>
      </c>
      <c r="D71" s="16">
        <v>924</v>
      </c>
      <c r="E71" s="16">
        <v>111</v>
      </c>
      <c r="F71" s="16">
        <f t="shared" si="17"/>
        <v>4226</v>
      </c>
      <c r="G71" s="16">
        <v>4161</v>
      </c>
      <c r="H71" s="16">
        <v>65</v>
      </c>
      <c r="I71" s="16">
        <f t="shared" si="18"/>
        <v>2133</v>
      </c>
      <c r="J71" s="16">
        <v>2063</v>
      </c>
      <c r="K71" s="16">
        <v>70</v>
      </c>
      <c r="L71" s="16">
        <f t="shared" si="19"/>
        <v>2093</v>
      </c>
      <c r="M71" s="16">
        <v>2098</v>
      </c>
      <c r="N71" s="16">
        <v>-5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14015</v>
      </c>
      <c r="D73" s="16">
        <f>SUM(D74:D81)</f>
        <v>13715</v>
      </c>
      <c r="E73" s="16">
        <f>SUM(E74:E81)</f>
        <v>300</v>
      </c>
      <c r="F73" s="16">
        <f aca="true" t="shared" si="21" ref="F73:F81">SUM(G73:H73)</f>
        <v>56325</v>
      </c>
      <c r="G73" s="16">
        <f>SUM(G74:G81)</f>
        <v>59084</v>
      </c>
      <c r="H73" s="16">
        <f>SUM(H74:H81)</f>
        <v>-2759</v>
      </c>
      <c r="I73" s="16">
        <f aca="true" t="shared" si="22" ref="I73:I81">SUM(J73:K73)</f>
        <v>27592</v>
      </c>
      <c r="J73" s="16">
        <f>SUM(J74:J81)</f>
        <v>28823</v>
      </c>
      <c r="K73" s="16">
        <f>SUM(K74:K81)</f>
        <v>-1231</v>
      </c>
      <c r="L73" s="16">
        <f aca="true" t="shared" si="23" ref="L73:L81">SUM(M73:N73)</f>
        <v>28733</v>
      </c>
      <c r="M73" s="16">
        <f>SUM(M74:M81)</f>
        <v>30261</v>
      </c>
      <c r="N73" s="16">
        <f>SUM(N74:N81)</f>
        <v>-1528</v>
      </c>
    </row>
    <row r="74" spans="2:14" ht="13.5">
      <c r="B74" s="9" t="s">
        <v>49</v>
      </c>
      <c r="C74" s="16">
        <f t="shared" si="20"/>
        <v>700</v>
      </c>
      <c r="D74" s="16">
        <v>675</v>
      </c>
      <c r="E74" s="16">
        <v>25</v>
      </c>
      <c r="F74" s="16">
        <f t="shared" si="21"/>
        <v>3042</v>
      </c>
      <c r="G74" s="16">
        <v>3125</v>
      </c>
      <c r="H74" s="16">
        <v>-83</v>
      </c>
      <c r="I74" s="16">
        <f t="shared" si="22"/>
        <v>1516</v>
      </c>
      <c r="J74" s="16">
        <v>1568</v>
      </c>
      <c r="K74" s="16">
        <v>-52</v>
      </c>
      <c r="L74" s="16">
        <f t="shared" si="23"/>
        <v>1526</v>
      </c>
      <c r="M74" s="16">
        <v>1557</v>
      </c>
      <c r="N74" s="16">
        <v>-31</v>
      </c>
    </row>
    <row r="75" spans="2:14" ht="13.5">
      <c r="B75" s="9" t="s">
        <v>50</v>
      </c>
      <c r="C75" s="16">
        <f t="shared" si="20"/>
        <v>1721</v>
      </c>
      <c r="D75" s="16">
        <v>1736</v>
      </c>
      <c r="E75" s="16">
        <v>-15</v>
      </c>
      <c r="F75" s="16">
        <f t="shared" si="21"/>
        <v>6696</v>
      </c>
      <c r="G75" s="16">
        <v>7288</v>
      </c>
      <c r="H75" s="16">
        <v>-592</v>
      </c>
      <c r="I75" s="16">
        <f t="shared" si="22"/>
        <v>3260</v>
      </c>
      <c r="J75" s="16">
        <v>3544</v>
      </c>
      <c r="K75" s="16">
        <v>-284</v>
      </c>
      <c r="L75" s="16">
        <f t="shared" si="23"/>
        <v>3436</v>
      </c>
      <c r="M75" s="16">
        <v>3744</v>
      </c>
      <c r="N75" s="16">
        <v>-308</v>
      </c>
    </row>
    <row r="76" spans="2:14" ht="13.5">
      <c r="B76" s="9" t="s">
        <v>51</v>
      </c>
      <c r="C76" s="16">
        <f t="shared" si="20"/>
        <v>1594</v>
      </c>
      <c r="D76" s="16">
        <v>1596</v>
      </c>
      <c r="E76" s="16">
        <v>-2</v>
      </c>
      <c r="F76" s="16">
        <f t="shared" si="21"/>
        <v>6324</v>
      </c>
      <c r="G76" s="16">
        <v>6754</v>
      </c>
      <c r="H76" s="16">
        <v>-430</v>
      </c>
      <c r="I76" s="16">
        <f t="shared" si="22"/>
        <v>3140</v>
      </c>
      <c r="J76" s="16">
        <v>3310</v>
      </c>
      <c r="K76" s="16">
        <v>-170</v>
      </c>
      <c r="L76" s="16">
        <f t="shared" si="23"/>
        <v>3184</v>
      </c>
      <c r="M76" s="16">
        <v>3444</v>
      </c>
      <c r="N76" s="16">
        <v>-260</v>
      </c>
    </row>
    <row r="77" spans="2:14" ht="13.5">
      <c r="B77" s="9" t="s">
        <v>52</v>
      </c>
      <c r="C77" s="16">
        <f t="shared" si="20"/>
        <v>859</v>
      </c>
      <c r="D77" s="16">
        <v>865</v>
      </c>
      <c r="E77" s="16">
        <v>-6</v>
      </c>
      <c r="F77" s="16">
        <f t="shared" si="21"/>
        <v>3897</v>
      </c>
      <c r="G77" s="16">
        <v>4109</v>
      </c>
      <c r="H77" s="16">
        <v>-212</v>
      </c>
      <c r="I77" s="16">
        <f t="shared" si="22"/>
        <v>1934</v>
      </c>
      <c r="J77" s="16">
        <v>2046</v>
      </c>
      <c r="K77" s="16">
        <v>-112</v>
      </c>
      <c r="L77" s="16">
        <f t="shared" si="23"/>
        <v>1963</v>
      </c>
      <c r="M77" s="16">
        <v>2063</v>
      </c>
      <c r="N77" s="16">
        <v>-100</v>
      </c>
    </row>
    <row r="78" spans="2:14" ht="13.5" customHeight="1">
      <c r="B78" s="9" t="s">
        <v>53</v>
      </c>
      <c r="C78" s="16">
        <f t="shared" si="20"/>
        <v>2658</v>
      </c>
      <c r="D78" s="16">
        <v>2504</v>
      </c>
      <c r="E78" s="16">
        <v>154</v>
      </c>
      <c r="F78" s="16">
        <f t="shared" si="21"/>
        <v>10902</v>
      </c>
      <c r="G78" s="16">
        <v>11103</v>
      </c>
      <c r="H78" s="16">
        <v>-201</v>
      </c>
      <c r="I78" s="16">
        <f t="shared" si="22"/>
        <v>5384</v>
      </c>
      <c r="J78" s="16">
        <v>5432</v>
      </c>
      <c r="K78" s="16">
        <v>-48</v>
      </c>
      <c r="L78" s="16">
        <f t="shared" si="23"/>
        <v>5518</v>
      </c>
      <c r="M78" s="16">
        <v>5671</v>
      </c>
      <c r="N78" s="16">
        <v>-153</v>
      </c>
    </row>
    <row r="79" spans="2:14" ht="13.5">
      <c r="B79" s="9" t="s">
        <v>54</v>
      </c>
      <c r="C79" s="16">
        <f t="shared" si="20"/>
        <v>2499</v>
      </c>
      <c r="D79" s="16">
        <v>2483</v>
      </c>
      <c r="E79" s="16">
        <v>16</v>
      </c>
      <c r="F79" s="16">
        <f t="shared" si="21"/>
        <v>8426</v>
      </c>
      <c r="G79" s="16">
        <v>8904</v>
      </c>
      <c r="H79" s="16">
        <v>-478</v>
      </c>
      <c r="I79" s="16">
        <f t="shared" si="22"/>
        <v>3938</v>
      </c>
      <c r="J79" s="16">
        <v>4164</v>
      </c>
      <c r="K79" s="16">
        <v>-226</v>
      </c>
      <c r="L79" s="16">
        <f t="shared" si="23"/>
        <v>4488</v>
      </c>
      <c r="M79" s="16">
        <v>4740</v>
      </c>
      <c r="N79" s="16">
        <v>-252</v>
      </c>
    </row>
    <row r="80" spans="2:14" ht="13.5">
      <c r="B80" s="9" t="s">
        <v>55</v>
      </c>
      <c r="C80" s="16">
        <f t="shared" si="20"/>
        <v>2195</v>
      </c>
      <c r="D80" s="16">
        <v>2077</v>
      </c>
      <c r="E80" s="16">
        <v>118</v>
      </c>
      <c r="F80" s="16">
        <f t="shared" si="21"/>
        <v>8793</v>
      </c>
      <c r="G80" s="16">
        <v>9211</v>
      </c>
      <c r="H80" s="16">
        <v>-418</v>
      </c>
      <c r="I80" s="16">
        <f t="shared" si="22"/>
        <v>4294</v>
      </c>
      <c r="J80" s="16">
        <v>4497</v>
      </c>
      <c r="K80" s="16">
        <v>-203</v>
      </c>
      <c r="L80" s="16">
        <f t="shared" si="23"/>
        <v>4499</v>
      </c>
      <c r="M80" s="16">
        <v>4714</v>
      </c>
      <c r="N80" s="16">
        <v>-215</v>
      </c>
    </row>
    <row r="81" spans="2:14" ht="13.5" customHeight="1">
      <c r="B81" s="9" t="s">
        <v>81</v>
      </c>
      <c r="C81" s="16">
        <f t="shared" si="20"/>
        <v>1789</v>
      </c>
      <c r="D81" s="16">
        <v>1779</v>
      </c>
      <c r="E81" s="16">
        <v>10</v>
      </c>
      <c r="F81" s="16">
        <f t="shared" si="21"/>
        <v>8245</v>
      </c>
      <c r="G81" s="16">
        <v>8590</v>
      </c>
      <c r="H81" s="16">
        <v>-345</v>
      </c>
      <c r="I81" s="16">
        <f t="shared" si="22"/>
        <v>4126</v>
      </c>
      <c r="J81" s="16">
        <v>4262</v>
      </c>
      <c r="K81" s="16">
        <v>-136</v>
      </c>
      <c r="L81" s="16">
        <f t="shared" si="23"/>
        <v>4119</v>
      </c>
      <c r="M81" s="16">
        <v>4328</v>
      </c>
      <c r="N81" s="16">
        <v>-209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14886</v>
      </c>
      <c r="D83" s="16">
        <f>SUM(D84:D87)</f>
        <v>12910</v>
      </c>
      <c r="E83" s="16">
        <f>SUM(E84:E87)</f>
        <v>1976</v>
      </c>
      <c r="F83" s="16">
        <f>SUM(G83:H83)</f>
        <v>62865</v>
      </c>
      <c r="G83" s="16">
        <f>SUM(G84:G87)</f>
        <v>58833</v>
      </c>
      <c r="H83" s="16">
        <f>SUM(H84:H87)</f>
        <v>4032</v>
      </c>
      <c r="I83" s="16">
        <f>SUM(J83:K83)</f>
        <v>30730</v>
      </c>
      <c r="J83" s="16">
        <f>SUM(J84:J87)</f>
        <v>28504</v>
      </c>
      <c r="K83" s="16">
        <f>SUM(K84:K87)</f>
        <v>2226</v>
      </c>
      <c r="L83" s="16">
        <f>SUM(M83:N83)</f>
        <v>32135</v>
      </c>
      <c r="M83" s="16">
        <f>SUM(M84:M87)</f>
        <v>30329</v>
      </c>
      <c r="N83" s="16">
        <f>SUM(N84:N87)</f>
        <v>1806</v>
      </c>
    </row>
    <row r="84" spans="2:14" ht="13.5">
      <c r="B84" s="9" t="s">
        <v>57</v>
      </c>
      <c r="C84" s="16">
        <f>SUM(D84:E84)</f>
        <v>2106</v>
      </c>
      <c r="D84" s="16">
        <v>1822</v>
      </c>
      <c r="E84" s="16">
        <v>284</v>
      </c>
      <c r="F84" s="16">
        <f>SUM(G84:H84)</f>
        <v>9626</v>
      </c>
      <c r="G84" s="16">
        <v>8872</v>
      </c>
      <c r="H84" s="16">
        <v>754</v>
      </c>
      <c r="I84" s="16">
        <f>SUM(J84:K84)</f>
        <v>4786</v>
      </c>
      <c r="J84" s="16">
        <v>4355</v>
      </c>
      <c r="K84" s="16">
        <v>431</v>
      </c>
      <c r="L84" s="16">
        <f>SUM(M84:N84)</f>
        <v>4840</v>
      </c>
      <c r="M84" s="16">
        <v>4517</v>
      </c>
      <c r="N84" s="16">
        <v>323</v>
      </c>
    </row>
    <row r="85" spans="2:14" ht="13.5">
      <c r="B85" s="9" t="s">
        <v>82</v>
      </c>
      <c r="C85" s="16">
        <f>SUM(D85:E85)</f>
        <v>2535</v>
      </c>
      <c r="D85" s="16">
        <v>2012</v>
      </c>
      <c r="E85" s="16">
        <v>523</v>
      </c>
      <c r="F85" s="16">
        <f>SUM(G85:H85)</f>
        <v>11076</v>
      </c>
      <c r="G85" s="16">
        <v>9656</v>
      </c>
      <c r="H85" s="16">
        <v>1420</v>
      </c>
      <c r="I85" s="16">
        <f>SUM(J85:K85)</f>
        <v>5517</v>
      </c>
      <c r="J85" s="16">
        <v>4772</v>
      </c>
      <c r="K85" s="16">
        <v>745</v>
      </c>
      <c r="L85" s="16">
        <f>SUM(M85:N85)</f>
        <v>5559</v>
      </c>
      <c r="M85" s="16">
        <v>4884</v>
      </c>
      <c r="N85" s="16">
        <v>675</v>
      </c>
    </row>
    <row r="86" spans="2:14" ht="13.5">
      <c r="B86" s="9" t="s">
        <v>58</v>
      </c>
      <c r="C86" s="16">
        <f>SUM(D86:E86)</f>
        <v>6802</v>
      </c>
      <c r="D86" s="16">
        <v>6263</v>
      </c>
      <c r="E86" s="16">
        <v>539</v>
      </c>
      <c r="F86" s="16">
        <f>SUM(G86:H86)</f>
        <v>27893</v>
      </c>
      <c r="G86" s="16">
        <v>27313</v>
      </c>
      <c r="H86" s="16">
        <v>580</v>
      </c>
      <c r="I86" s="16">
        <f>SUM(J86:K86)</f>
        <v>13450</v>
      </c>
      <c r="J86" s="16">
        <v>13088</v>
      </c>
      <c r="K86" s="16">
        <v>362</v>
      </c>
      <c r="L86" s="16">
        <f>SUM(M86:N86)</f>
        <v>14443</v>
      </c>
      <c r="M86" s="16">
        <v>14225</v>
      </c>
      <c r="N86" s="16">
        <v>218</v>
      </c>
    </row>
    <row r="87" spans="2:14" ht="13.5">
      <c r="B87" s="9" t="s">
        <v>59</v>
      </c>
      <c r="C87" s="16">
        <f>SUM(D87:E87)</f>
        <v>3443</v>
      </c>
      <c r="D87" s="16">
        <v>2813</v>
      </c>
      <c r="E87" s="16">
        <v>630</v>
      </c>
      <c r="F87" s="16">
        <f>SUM(G87:H87)</f>
        <v>14270</v>
      </c>
      <c r="G87" s="16">
        <v>12992</v>
      </c>
      <c r="H87" s="16">
        <v>1278</v>
      </c>
      <c r="I87" s="16">
        <f>SUM(J87:K87)</f>
        <v>6977</v>
      </c>
      <c r="J87" s="16">
        <v>6289</v>
      </c>
      <c r="K87" s="16">
        <v>688</v>
      </c>
      <c r="L87" s="16">
        <f>SUM(M87:N87)</f>
        <v>7293</v>
      </c>
      <c r="M87" s="16">
        <v>6703</v>
      </c>
      <c r="N87" s="16">
        <v>590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13951</v>
      </c>
      <c r="D89" s="16">
        <f>SUM(D90:D93)</f>
        <v>11500</v>
      </c>
      <c r="E89" s="16">
        <f>SUM(E90:E93)</f>
        <v>2451</v>
      </c>
      <c r="F89" s="16">
        <f>SUM(G89:H89)</f>
        <v>59719</v>
      </c>
      <c r="G89" s="16">
        <f>SUM(G90:G93)</f>
        <v>52638</v>
      </c>
      <c r="H89" s="16">
        <f>SUM(H90:H93)</f>
        <v>7081</v>
      </c>
      <c r="I89" s="16">
        <f>SUM(J89:K89)</f>
        <v>29653</v>
      </c>
      <c r="J89" s="16">
        <f>SUM(J90:J93)</f>
        <v>25905</v>
      </c>
      <c r="K89" s="16">
        <f>SUM(K90:K93)</f>
        <v>3748</v>
      </c>
      <c r="L89" s="16">
        <f>SUM(M89:N89)</f>
        <v>30066</v>
      </c>
      <c r="M89" s="16">
        <f>SUM(M90:M93)</f>
        <v>26733</v>
      </c>
      <c r="N89" s="16">
        <f>SUM(N90:N93)</f>
        <v>3333</v>
      </c>
    </row>
    <row r="90" spans="2:14" ht="13.5">
      <c r="B90" s="9" t="s">
        <v>61</v>
      </c>
      <c r="C90" s="16">
        <f>SUM(D90:E90)</f>
        <v>3612</v>
      </c>
      <c r="D90" s="16">
        <v>3346</v>
      </c>
      <c r="E90" s="16">
        <v>266</v>
      </c>
      <c r="F90" s="16">
        <f>SUM(G90:H90)</f>
        <v>15074</v>
      </c>
      <c r="G90" s="16">
        <v>14782</v>
      </c>
      <c r="H90" s="16">
        <v>292</v>
      </c>
      <c r="I90" s="16">
        <f>SUM(J90:K90)</f>
        <v>7392</v>
      </c>
      <c r="J90" s="16">
        <v>7253</v>
      </c>
      <c r="K90" s="16">
        <v>139</v>
      </c>
      <c r="L90" s="16">
        <f>SUM(M90:N90)</f>
        <v>7682</v>
      </c>
      <c r="M90" s="16">
        <v>7529</v>
      </c>
      <c r="N90" s="16">
        <v>153</v>
      </c>
    </row>
    <row r="91" spans="2:14" ht="13.5">
      <c r="B91" s="9" t="s">
        <v>62</v>
      </c>
      <c r="C91" s="16">
        <f>SUM(D91:E91)</f>
        <v>4875</v>
      </c>
      <c r="D91" s="16">
        <v>4222</v>
      </c>
      <c r="E91" s="16">
        <v>653</v>
      </c>
      <c r="F91" s="16">
        <f>SUM(G91:H91)</f>
        <v>21364</v>
      </c>
      <c r="G91" s="16">
        <v>19576</v>
      </c>
      <c r="H91" s="16">
        <v>1788</v>
      </c>
      <c r="I91" s="16">
        <f>SUM(J91:K91)</f>
        <v>10639</v>
      </c>
      <c r="J91" s="16">
        <v>9634</v>
      </c>
      <c r="K91" s="16">
        <v>1005</v>
      </c>
      <c r="L91" s="16">
        <f>SUM(M91:N91)</f>
        <v>10725</v>
      </c>
      <c r="M91" s="16">
        <v>9942</v>
      </c>
      <c r="N91" s="16">
        <v>783</v>
      </c>
    </row>
    <row r="92" spans="2:14" ht="13.5" customHeight="1">
      <c r="B92" s="9" t="s">
        <v>63</v>
      </c>
      <c r="C92" s="16">
        <f>SUM(D92:E92)</f>
        <v>2607</v>
      </c>
      <c r="D92" s="16">
        <v>1883</v>
      </c>
      <c r="E92" s="16">
        <v>724</v>
      </c>
      <c r="F92" s="16">
        <f>SUM(G92:H92)</f>
        <v>11050</v>
      </c>
      <c r="G92" s="16">
        <v>8876</v>
      </c>
      <c r="H92" s="16">
        <v>2174</v>
      </c>
      <c r="I92" s="16">
        <f>SUM(J92:K92)</f>
        <v>5496</v>
      </c>
      <c r="J92" s="16">
        <v>4407</v>
      </c>
      <c r="K92" s="16">
        <v>1089</v>
      </c>
      <c r="L92" s="16">
        <f>SUM(M92:N92)</f>
        <v>5554</v>
      </c>
      <c r="M92" s="16">
        <v>4469</v>
      </c>
      <c r="N92" s="16">
        <v>1085</v>
      </c>
    </row>
    <row r="93" spans="2:14" ht="13.5">
      <c r="B93" s="9" t="s">
        <v>64</v>
      </c>
      <c r="C93" s="16">
        <f>SUM(D93:E93)</f>
        <v>2857</v>
      </c>
      <c r="D93" s="16">
        <v>2049</v>
      </c>
      <c r="E93" s="16">
        <v>808</v>
      </c>
      <c r="F93" s="16">
        <f>SUM(G93:H93)</f>
        <v>12231</v>
      </c>
      <c r="G93" s="16">
        <v>9404</v>
      </c>
      <c r="H93" s="16">
        <v>2827</v>
      </c>
      <c r="I93" s="16">
        <f>SUM(J93:K93)</f>
        <v>6126</v>
      </c>
      <c r="J93" s="16">
        <v>4611</v>
      </c>
      <c r="K93" s="16">
        <v>1515</v>
      </c>
      <c r="L93" s="16">
        <f>SUM(M93:N93)</f>
        <v>6105</v>
      </c>
      <c r="M93" s="16">
        <v>4793</v>
      </c>
      <c r="N93" s="16">
        <v>1312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5679</v>
      </c>
      <c r="D95" s="16">
        <f>SUM(D96)</f>
        <v>4891</v>
      </c>
      <c r="E95" s="16">
        <f>SUM(E96)</f>
        <v>788</v>
      </c>
      <c r="F95" s="16">
        <f>SUM(G95:H95)</f>
        <v>21876</v>
      </c>
      <c r="G95" s="16">
        <f>SUM(G96)</f>
        <v>19751</v>
      </c>
      <c r="H95" s="16">
        <f>SUM(H96)</f>
        <v>2125</v>
      </c>
      <c r="I95" s="16">
        <f>SUM(J95:K95)</f>
        <v>10757</v>
      </c>
      <c r="J95" s="16">
        <f>SUM(J96)</f>
        <v>9586</v>
      </c>
      <c r="K95" s="16">
        <f>SUM(K96)</f>
        <v>1171</v>
      </c>
      <c r="L95" s="16">
        <f>SUM(M95:N95)</f>
        <v>11119</v>
      </c>
      <c r="M95" s="16">
        <f>SUM(M96)</f>
        <v>10165</v>
      </c>
      <c r="N95" s="16">
        <f>SUM(N96)</f>
        <v>954</v>
      </c>
    </row>
    <row r="96" spans="2:14" ht="13.5">
      <c r="B96" s="9" t="s">
        <v>66</v>
      </c>
      <c r="C96" s="16">
        <f>SUM(D96:E96)</f>
        <v>5679</v>
      </c>
      <c r="D96" s="16">
        <v>4891</v>
      </c>
      <c r="E96" s="16">
        <v>788</v>
      </c>
      <c r="F96" s="16">
        <f>SUM(G96:H96)</f>
        <v>21876</v>
      </c>
      <c r="G96" s="16">
        <v>19751</v>
      </c>
      <c r="H96" s="16">
        <v>2125</v>
      </c>
      <c r="I96" s="16">
        <f>SUM(J96:K96)</f>
        <v>10757</v>
      </c>
      <c r="J96" s="16">
        <v>9586</v>
      </c>
      <c r="K96" s="16">
        <v>1171</v>
      </c>
      <c r="L96" s="16">
        <f>SUM(M96:N96)</f>
        <v>11119</v>
      </c>
      <c r="M96" s="16">
        <v>10165</v>
      </c>
      <c r="N96" s="16">
        <v>954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18862</v>
      </c>
      <c r="D98" s="16">
        <f>SUM(D99:D103)</f>
        <v>16225</v>
      </c>
      <c r="E98" s="16">
        <f>SUM(E99:E103)</f>
        <v>2637</v>
      </c>
      <c r="F98" s="16">
        <f aca="true" t="shared" si="25" ref="F98:F103">SUM(G98:H98)</f>
        <v>79999</v>
      </c>
      <c r="G98" s="16">
        <f>SUM(G99:G103)</f>
        <v>74585</v>
      </c>
      <c r="H98" s="16">
        <f>SUM(H99:H103)</f>
        <v>5414</v>
      </c>
      <c r="I98" s="16">
        <f aca="true" t="shared" si="26" ref="I98:I103">SUM(J98:K98)</f>
        <v>39603</v>
      </c>
      <c r="J98" s="16">
        <f>SUM(J99:J103)</f>
        <v>36617</v>
      </c>
      <c r="K98" s="16">
        <f>SUM(K99:K103)</f>
        <v>2986</v>
      </c>
      <c r="L98" s="16">
        <f aca="true" t="shared" si="27" ref="L98:L103">SUM(M98:N98)</f>
        <v>40396</v>
      </c>
      <c r="M98" s="16">
        <f>SUM(M99:M103)</f>
        <v>37968</v>
      </c>
      <c r="N98" s="16">
        <f>SUM(N99:N103)</f>
        <v>2428</v>
      </c>
    </row>
    <row r="99" spans="2:14" ht="13.5">
      <c r="B99" s="9" t="s">
        <v>68</v>
      </c>
      <c r="C99" s="16">
        <f t="shared" si="24"/>
        <v>3381</v>
      </c>
      <c r="D99" s="16">
        <v>3294</v>
      </c>
      <c r="E99" s="16">
        <v>87</v>
      </c>
      <c r="F99" s="16">
        <f t="shared" si="25"/>
        <v>15892</v>
      </c>
      <c r="G99" s="16">
        <v>16290</v>
      </c>
      <c r="H99" s="16">
        <v>-398</v>
      </c>
      <c r="I99" s="16">
        <f t="shared" si="26"/>
        <v>7835</v>
      </c>
      <c r="J99" s="16">
        <v>7988</v>
      </c>
      <c r="K99" s="16">
        <v>-153</v>
      </c>
      <c r="L99" s="16">
        <f t="shared" si="27"/>
        <v>8057</v>
      </c>
      <c r="M99" s="16">
        <v>8302</v>
      </c>
      <c r="N99" s="16">
        <v>-245</v>
      </c>
    </row>
    <row r="100" spans="2:14" ht="13.5">
      <c r="B100" s="9" t="s">
        <v>69</v>
      </c>
      <c r="C100" s="16">
        <f t="shared" si="24"/>
        <v>2061</v>
      </c>
      <c r="D100" s="16">
        <v>1804</v>
      </c>
      <c r="E100" s="16">
        <v>257</v>
      </c>
      <c r="F100" s="16">
        <f t="shared" si="25"/>
        <v>8980</v>
      </c>
      <c r="G100" s="16">
        <v>8496</v>
      </c>
      <c r="H100" s="16">
        <v>484</v>
      </c>
      <c r="I100" s="16">
        <f t="shared" si="26"/>
        <v>4417</v>
      </c>
      <c r="J100" s="16">
        <v>4158</v>
      </c>
      <c r="K100" s="16">
        <v>259</v>
      </c>
      <c r="L100" s="16">
        <f t="shared" si="27"/>
        <v>4563</v>
      </c>
      <c r="M100" s="16">
        <v>4338</v>
      </c>
      <c r="N100" s="16">
        <v>225</v>
      </c>
    </row>
    <row r="101" spans="2:14" ht="13.5" customHeight="1">
      <c r="B101" s="9" t="s">
        <v>70</v>
      </c>
      <c r="C101" s="16">
        <f t="shared" si="24"/>
        <v>2119</v>
      </c>
      <c r="D101" s="16">
        <v>1987</v>
      </c>
      <c r="E101" s="16">
        <v>132</v>
      </c>
      <c r="F101" s="16">
        <f t="shared" si="25"/>
        <v>9834</v>
      </c>
      <c r="G101" s="16">
        <v>9620</v>
      </c>
      <c r="H101" s="16">
        <v>214</v>
      </c>
      <c r="I101" s="16">
        <f t="shared" si="26"/>
        <v>4775</v>
      </c>
      <c r="J101" s="16">
        <v>4615</v>
      </c>
      <c r="K101" s="16">
        <v>160</v>
      </c>
      <c r="L101" s="16">
        <f t="shared" si="27"/>
        <v>5059</v>
      </c>
      <c r="M101" s="16">
        <v>5005</v>
      </c>
      <c r="N101" s="16">
        <v>54</v>
      </c>
    </row>
    <row r="102" spans="2:14" ht="13.5">
      <c r="B102" s="9" t="s">
        <v>71</v>
      </c>
      <c r="C102" s="16">
        <f t="shared" si="24"/>
        <v>7251</v>
      </c>
      <c r="D102" s="16">
        <v>5908</v>
      </c>
      <c r="E102" s="16">
        <v>1343</v>
      </c>
      <c r="F102" s="16">
        <f t="shared" si="25"/>
        <v>27974</v>
      </c>
      <c r="G102" s="16">
        <v>25149</v>
      </c>
      <c r="H102" s="16">
        <v>2825</v>
      </c>
      <c r="I102" s="16">
        <f t="shared" si="26"/>
        <v>14011</v>
      </c>
      <c r="J102" s="16">
        <v>12522</v>
      </c>
      <c r="K102" s="16">
        <v>1489</v>
      </c>
      <c r="L102" s="16">
        <f t="shared" si="27"/>
        <v>13963</v>
      </c>
      <c r="M102" s="16">
        <v>12627</v>
      </c>
      <c r="N102" s="16">
        <v>1336</v>
      </c>
    </row>
    <row r="103" spans="2:14" ht="13.5">
      <c r="B103" s="9" t="s">
        <v>142</v>
      </c>
      <c r="C103" s="16">
        <f t="shared" si="24"/>
        <v>4050</v>
      </c>
      <c r="D103" s="16">
        <v>3232</v>
      </c>
      <c r="E103" s="16">
        <v>818</v>
      </c>
      <c r="F103" s="16">
        <f t="shared" si="25"/>
        <v>17319</v>
      </c>
      <c r="G103" s="16">
        <v>15030</v>
      </c>
      <c r="H103" s="16">
        <v>2289</v>
      </c>
      <c r="I103" s="16">
        <f t="shared" si="26"/>
        <v>8565</v>
      </c>
      <c r="J103" s="16">
        <v>7334</v>
      </c>
      <c r="K103" s="16">
        <v>1231</v>
      </c>
      <c r="L103" s="16">
        <f t="shared" si="27"/>
        <v>8754</v>
      </c>
      <c r="M103" s="16">
        <v>7696</v>
      </c>
      <c r="N103" s="16">
        <v>1058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122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448510</v>
      </c>
      <c r="D6" s="15">
        <f>SUM(D7:D8)</f>
        <v>405344</v>
      </c>
      <c r="E6" s="15">
        <f>SUM(E7:E8)</f>
        <v>43166</v>
      </c>
      <c r="F6" s="15">
        <f>SUM(G6:H6)</f>
        <v>1746985</v>
      </c>
      <c r="G6" s="15">
        <f>SUM(G7:G8)</f>
        <v>1658909</v>
      </c>
      <c r="H6" s="15">
        <f>SUM(H7:H8)</f>
        <v>88076</v>
      </c>
      <c r="I6" s="15">
        <f>SUM(J6:K6)</f>
        <v>855024</v>
      </c>
      <c r="J6" s="15">
        <f>SUM(J7:J8)</f>
        <v>808270</v>
      </c>
      <c r="K6" s="15">
        <f>SUM(K7:K8)</f>
        <v>46754</v>
      </c>
      <c r="L6" s="15">
        <f>SUM(M6:N6)</f>
        <v>891589</v>
      </c>
      <c r="M6" s="15">
        <f>SUM(M7:M8)</f>
        <v>850639</v>
      </c>
      <c r="N6" s="15">
        <f>SUM(N7:N8)</f>
        <v>40950</v>
      </c>
    </row>
    <row r="7" spans="2:14" ht="13.5">
      <c r="B7" s="6" t="s">
        <v>75</v>
      </c>
      <c r="C7" s="15">
        <f>SUM(D7:E7)</f>
        <v>293242</v>
      </c>
      <c r="D7" s="15">
        <f>SUM(D10:D20)</f>
        <v>263889</v>
      </c>
      <c r="E7" s="15">
        <f>SUM(E10:E20)</f>
        <v>29353</v>
      </c>
      <c r="F7" s="15">
        <f>SUM(G7:H7)</f>
        <v>1097383</v>
      </c>
      <c r="G7" s="15">
        <f>SUM(G10:G20)</f>
        <v>1028979</v>
      </c>
      <c r="H7" s="15">
        <f>SUM(H10:H20)</f>
        <v>68404</v>
      </c>
      <c r="I7" s="15">
        <f>SUM(J7:K7)</f>
        <v>535535</v>
      </c>
      <c r="J7" s="15">
        <f>SUM(J10:J20)</f>
        <v>500430</v>
      </c>
      <c r="K7" s="15">
        <f>SUM(K10:K20)</f>
        <v>35105</v>
      </c>
      <c r="L7" s="15">
        <f>SUM(M7:N7)</f>
        <v>561848</v>
      </c>
      <c r="M7" s="15">
        <f>SUM(M10:M20)</f>
        <v>528549</v>
      </c>
      <c r="N7" s="15">
        <f>SUM(N10:N20)</f>
        <v>33299</v>
      </c>
    </row>
    <row r="8" spans="2:14" ht="13.5">
      <c r="B8" s="6" t="s">
        <v>76</v>
      </c>
      <c r="C8" s="15">
        <f>SUM(D8:E8)</f>
        <v>155268</v>
      </c>
      <c r="D8" s="15">
        <f>SUM(D22,D33,D39,D46,D54,D60,D63,D73,D83,D89,D95,D98)</f>
        <v>141455</v>
      </c>
      <c r="E8" s="15">
        <f>SUM(E22,E33,E39,E46,E54,E60,E63,E73,E83,E89,E95,E98)</f>
        <v>13813</v>
      </c>
      <c r="F8" s="15">
        <f>SUM(G8:H8)</f>
        <v>649602</v>
      </c>
      <c r="G8" s="15">
        <f>SUM(G22,G33,G39,G46,G54,G60,G63,G73,G83,G89,G95,G98)</f>
        <v>629930</v>
      </c>
      <c r="H8" s="15">
        <f>SUM(H22,H33,H39,H46,H54,H60,H63,H73,H83,H89,H95,H98)</f>
        <v>19672</v>
      </c>
      <c r="I8" s="15">
        <f>SUM(J8:K8)</f>
        <v>319489</v>
      </c>
      <c r="J8" s="15">
        <f>SUM(J22,J33,J39,J46,J54,J60,J63,J73,J83,J89,J95,J98)</f>
        <v>307840</v>
      </c>
      <c r="K8" s="15">
        <f>SUM(K22,K33,K39,K46,K54,K60,K63,K73,K83,K89,K95,K98)</f>
        <v>11649</v>
      </c>
      <c r="L8" s="15">
        <f>SUM(M8:N8)</f>
        <v>329741</v>
      </c>
      <c r="M8" s="15">
        <f>SUM(M22,M33,M39,M46,M54,M60,M63,M73,M83,M89,M95,M98)</f>
        <v>322090</v>
      </c>
      <c r="N8" s="15">
        <f>SUM(N22,N33,N39,N46,N54,N60,N63,N73,N83,N89,N95,N98)</f>
        <v>7651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67166</v>
      </c>
      <c r="D10" s="16">
        <v>61530</v>
      </c>
      <c r="E10" s="16">
        <v>5636</v>
      </c>
      <c r="F10" s="16">
        <f aca="true" t="shared" si="1" ref="F10:F20">SUM(G10:H10)</f>
        <v>250010</v>
      </c>
      <c r="G10" s="16">
        <v>233632</v>
      </c>
      <c r="H10" s="16">
        <v>16378</v>
      </c>
      <c r="I10" s="16">
        <f aca="true" t="shared" si="2" ref="I10:I20">SUM(J10:K10)</f>
        <v>121739</v>
      </c>
      <c r="J10" s="16">
        <v>113368</v>
      </c>
      <c r="K10" s="16">
        <v>8371</v>
      </c>
      <c r="L10" s="16">
        <f aca="true" t="shared" si="3" ref="L10:L20">SUM(M10:N10)</f>
        <v>128271</v>
      </c>
      <c r="M10" s="16">
        <v>120264</v>
      </c>
      <c r="N10" s="16">
        <v>8007</v>
      </c>
    </row>
    <row r="11" spans="2:14" ht="13.5">
      <c r="B11" s="9" t="s">
        <v>4</v>
      </c>
      <c r="C11" s="16">
        <f t="shared" si="0"/>
        <v>59757</v>
      </c>
      <c r="D11" s="16">
        <v>53040</v>
      </c>
      <c r="E11" s="16">
        <v>6717</v>
      </c>
      <c r="F11" s="16">
        <f t="shared" si="1"/>
        <v>209924</v>
      </c>
      <c r="G11" s="16">
        <v>193072</v>
      </c>
      <c r="H11" s="16">
        <v>16852</v>
      </c>
      <c r="I11" s="16">
        <f t="shared" si="2"/>
        <v>103450</v>
      </c>
      <c r="J11" s="16">
        <v>95422</v>
      </c>
      <c r="K11" s="16">
        <v>8028</v>
      </c>
      <c r="L11" s="16">
        <f t="shared" si="3"/>
        <v>106474</v>
      </c>
      <c r="M11" s="16">
        <v>97650</v>
      </c>
      <c r="N11" s="16">
        <v>8824</v>
      </c>
    </row>
    <row r="12" spans="2:14" ht="13.5">
      <c r="B12" s="9" t="s">
        <v>5</v>
      </c>
      <c r="C12" s="16">
        <f t="shared" si="0"/>
        <v>36858</v>
      </c>
      <c r="D12" s="16">
        <v>34534</v>
      </c>
      <c r="E12" s="16">
        <v>2324</v>
      </c>
      <c r="F12" s="16">
        <f t="shared" si="1"/>
        <v>134906</v>
      </c>
      <c r="G12" s="16">
        <v>133141</v>
      </c>
      <c r="H12" s="16">
        <v>1765</v>
      </c>
      <c r="I12" s="16">
        <f t="shared" si="2"/>
        <v>64500</v>
      </c>
      <c r="J12" s="16">
        <v>63228</v>
      </c>
      <c r="K12" s="16">
        <v>1272</v>
      </c>
      <c r="L12" s="16">
        <f t="shared" si="3"/>
        <v>70406</v>
      </c>
      <c r="M12" s="16">
        <v>69913</v>
      </c>
      <c r="N12" s="16">
        <v>493</v>
      </c>
    </row>
    <row r="13" spans="2:14" ht="13.5">
      <c r="B13" s="9" t="s">
        <v>6</v>
      </c>
      <c r="C13" s="16">
        <f t="shared" si="0"/>
        <v>25670</v>
      </c>
      <c r="D13" s="16">
        <v>22589</v>
      </c>
      <c r="E13" s="16">
        <v>3081</v>
      </c>
      <c r="F13" s="16">
        <f t="shared" si="1"/>
        <v>97418</v>
      </c>
      <c r="G13" s="16">
        <v>91277</v>
      </c>
      <c r="H13" s="16">
        <v>6141</v>
      </c>
      <c r="I13" s="16">
        <f t="shared" si="2"/>
        <v>47400</v>
      </c>
      <c r="J13" s="16">
        <v>44145</v>
      </c>
      <c r="K13" s="16">
        <v>3255</v>
      </c>
      <c r="L13" s="16">
        <f t="shared" si="3"/>
        <v>50018</v>
      </c>
      <c r="M13" s="16">
        <v>47132</v>
      </c>
      <c r="N13" s="16">
        <v>2886</v>
      </c>
    </row>
    <row r="14" spans="2:14" ht="13.5">
      <c r="B14" s="9" t="s">
        <v>7</v>
      </c>
      <c r="C14" s="16">
        <f t="shared" si="0"/>
        <v>28680</v>
      </c>
      <c r="D14" s="16">
        <v>23808</v>
      </c>
      <c r="E14" s="16">
        <v>4872</v>
      </c>
      <c r="F14" s="16">
        <f t="shared" si="1"/>
        <v>110469</v>
      </c>
      <c r="G14" s="16">
        <v>98257</v>
      </c>
      <c r="H14" s="16">
        <v>12212</v>
      </c>
      <c r="I14" s="16">
        <f t="shared" si="2"/>
        <v>54968</v>
      </c>
      <c r="J14" s="16">
        <v>48705</v>
      </c>
      <c r="K14" s="16">
        <v>6263</v>
      </c>
      <c r="L14" s="16">
        <f t="shared" si="3"/>
        <v>55501</v>
      </c>
      <c r="M14" s="16">
        <v>49552</v>
      </c>
      <c r="N14" s="16">
        <v>5949</v>
      </c>
    </row>
    <row r="15" spans="2:14" ht="13.5">
      <c r="B15" s="9" t="s">
        <v>8</v>
      </c>
      <c r="C15" s="16">
        <f t="shared" si="0"/>
        <v>11702</v>
      </c>
      <c r="D15" s="16">
        <v>11120</v>
      </c>
      <c r="E15" s="16">
        <v>582</v>
      </c>
      <c r="F15" s="16">
        <f t="shared" si="1"/>
        <v>45423</v>
      </c>
      <c r="G15" s="16">
        <v>43898</v>
      </c>
      <c r="H15" s="16">
        <v>1525</v>
      </c>
      <c r="I15" s="16">
        <f t="shared" si="2"/>
        <v>21891</v>
      </c>
      <c r="J15" s="16">
        <v>21159</v>
      </c>
      <c r="K15" s="16">
        <v>732</v>
      </c>
      <c r="L15" s="16">
        <f t="shared" si="3"/>
        <v>23532</v>
      </c>
      <c r="M15" s="16">
        <v>22739</v>
      </c>
      <c r="N15" s="16">
        <v>793</v>
      </c>
    </row>
    <row r="16" spans="2:14" ht="13.5">
      <c r="B16" s="9" t="s">
        <v>9</v>
      </c>
      <c r="C16" s="16">
        <f t="shared" si="0"/>
        <v>16613</v>
      </c>
      <c r="D16" s="16">
        <v>15059</v>
      </c>
      <c r="E16" s="16">
        <v>1554</v>
      </c>
      <c r="F16" s="16">
        <f t="shared" si="1"/>
        <v>65945</v>
      </c>
      <c r="G16" s="16">
        <v>61130</v>
      </c>
      <c r="H16" s="16">
        <v>4815</v>
      </c>
      <c r="I16" s="16">
        <f t="shared" si="2"/>
        <v>32072</v>
      </c>
      <c r="J16" s="16">
        <v>29584</v>
      </c>
      <c r="K16" s="16">
        <v>2488</v>
      </c>
      <c r="L16" s="16">
        <f t="shared" si="3"/>
        <v>33873</v>
      </c>
      <c r="M16" s="16">
        <v>31546</v>
      </c>
      <c r="N16" s="16">
        <v>2327</v>
      </c>
    </row>
    <row r="17" spans="2:14" ht="13.5">
      <c r="B17" s="9" t="s">
        <v>10</v>
      </c>
      <c r="C17" s="16">
        <f t="shared" si="0"/>
        <v>12077</v>
      </c>
      <c r="D17" s="16">
        <v>11244</v>
      </c>
      <c r="E17" s="16">
        <v>833</v>
      </c>
      <c r="F17" s="16">
        <f t="shared" si="1"/>
        <v>46429</v>
      </c>
      <c r="G17" s="16">
        <v>44531</v>
      </c>
      <c r="H17" s="16">
        <v>1898</v>
      </c>
      <c r="I17" s="16">
        <f t="shared" si="2"/>
        <v>22643</v>
      </c>
      <c r="J17" s="16">
        <v>21585</v>
      </c>
      <c r="K17" s="16">
        <v>1058</v>
      </c>
      <c r="L17" s="16">
        <f t="shared" si="3"/>
        <v>23786</v>
      </c>
      <c r="M17" s="16">
        <v>22946</v>
      </c>
      <c r="N17" s="16">
        <v>840</v>
      </c>
    </row>
    <row r="18" spans="2:14" ht="13.5">
      <c r="B18" s="9" t="s">
        <v>11</v>
      </c>
      <c r="C18" s="16">
        <f t="shared" si="0"/>
        <v>12655</v>
      </c>
      <c r="D18" s="16">
        <v>10554</v>
      </c>
      <c r="E18" s="16">
        <v>2101</v>
      </c>
      <c r="F18" s="16">
        <f t="shared" si="1"/>
        <v>48609</v>
      </c>
      <c r="G18" s="16">
        <v>44311</v>
      </c>
      <c r="H18" s="16">
        <v>4298</v>
      </c>
      <c r="I18" s="16">
        <f t="shared" si="2"/>
        <v>23933</v>
      </c>
      <c r="J18" s="16">
        <v>21713</v>
      </c>
      <c r="K18" s="16">
        <v>2220</v>
      </c>
      <c r="L18" s="16">
        <f t="shared" si="3"/>
        <v>24676</v>
      </c>
      <c r="M18" s="16">
        <v>22598</v>
      </c>
      <c r="N18" s="16">
        <v>2078</v>
      </c>
    </row>
    <row r="19" spans="2:14" ht="13.5">
      <c r="B19" s="9" t="s">
        <v>12</v>
      </c>
      <c r="C19" s="16">
        <f t="shared" si="0"/>
        <v>11524</v>
      </c>
      <c r="D19" s="16">
        <v>10771</v>
      </c>
      <c r="E19" s="16">
        <v>753</v>
      </c>
      <c r="F19" s="16">
        <f t="shared" si="1"/>
        <v>46709</v>
      </c>
      <c r="G19" s="16">
        <v>45638</v>
      </c>
      <c r="H19" s="16">
        <v>1071</v>
      </c>
      <c r="I19" s="16">
        <f t="shared" si="2"/>
        <v>22603</v>
      </c>
      <c r="J19" s="16">
        <v>21950</v>
      </c>
      <c r="K19" s="16">
        <v>653</v>
      </c>
      <c r="L19" s="16">
        <f t="shared" si="3"/>
        <v>24106</v>
      </c>
      <c r="M19" s="16">
        <v>23688</v>
      </c>
      <c r="N19" s="16">
        <v>418</v>
      </c>
    </row>
    <row r="20" spans="2:14" ht="13.5">
      <c r="B20" s="9" t="s">
        <v>86</v>
      </c>
      <c r="C20" s="16">
        <f t="shared" si="0"/>
        <v>10540</v>
      </c>
      <c r="D20" s="16">
        <v>9640</v>
      </c>
      <c r="E20" s="16">
        <v>900</v>
      </c>
      <c r="F20" s="16">
        <f t="shared" si="1"/>
        <v>41541</v>
      </c>
      <c r="G20" s="16">
        <v>40092</v>
      </c>
      <c r="H20" s="16">
        <v>1449</v>
      </c>
      <c r="I20" s="16">
        <f t="shared" si="2"/>
        <v>20336</v>
      </c>
      <c r="J20" s="16">
        <v>19571</v>
      </c>
      <c r="K20" s="16">
        <v>765</v>
      </c>
      <c r="L20" s="16">
        <f t="shared" si="3"/>
        <v>21205</v>
      </c>
      <c r="M20" s="16">
        <v>20521</v>
      </c>
      <c r="N20" s="16">
        <v>684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18476</v>
      </c>
      <c r="D22" s="16">
        <f>SUM(D23:D31)</f>
        <v>16835</v>
      </c>
      <c r="E22" s="16">
        <f>SUM(E23:E31)</f>
        <v>1641</v>
      </c>
      <c r="F22" s="16">
        <f aca="true" t="shared" si="5" ref="F22:F31">SUM(G22:H22)</f>
        <v>82205</v>
      </c>
      <c r="G22" s="16">
        <f>SUM(G23:G31)</f>
        <v>80618</v>
      </c>
      <c r="H22" s="16">
        <f>SUM(H23:H31)</f>
        <v>1587</v>
      </c>
      <c r="I22" s="16">
        <f aca="true" t="shared" si="6" ref="I22:I31">SUM(J22:K22)</f>
        <v>40564</v>
      </c>
      <c r="J22" s="16">
        <f>SUM(J23:J31)</f>
        <v>39631</v>
      </c>
      <c r="K22" s="16">
        <f>SUM(K23:K31)</f>
        <v>933</v>
      </c>
      <c r="L22" s="16">
        <f aca="true" t="shared" si="7" ref="L22:L31">SUM(M22:N22)</f>
        <v>41269</v>
      </c>
      <c r="M22" s="16">
        <f>SUM(M23:M31)</f>
        <v>40987</v>
      </c>
      <c r="N22" s="16">
        <f>SUM(N23:N31)</f>
        <v>282</v>
      </c>
    </row>
    <row r="23" spans="2:14" ht="13.5">
      <c r="B23" s="9" t="s">
        <v>14</v>
      </c>
      <c r="C23" s="16">
        <f t="shared" si="4"/>
        <v>1794</v>
      </c>
      <c r="D23" s="16">
        <v>1667</v>
      </c>
      <c r="E23" s="16">
        <v>127</v>
      </c>
      <c r="F23" s="16">
        <f t="shared" si="5"/>
        <v>8266</v>
      </c>
      <c r="G23" s="16">
        <v>8161</v>
      </c>
      <c r="H23" s="16">
        <v>105</v>
      </c>
      <c r="I23" s="16">
        <f t="shared" si="6"/>
        <v>4105</v>
      </c>
      <c r="J23" s="16">
        <v>4022</v>
      </c>
      <c r="K23" s="16">
        <v>83</v>
      </c>
      <c r="L23" s="16">
        <f t="shared" si="7"/>
        <v>4161</v>
      </c>
      <c r="M23" s="16">
        <v>4139</v>
      </c>
      <c r="N23" s="16">
        <v>22</v>
      </c>
    </row>
    <row r="24" spans="2:14" ht="13.5">
      <c r="B24" s="9" t="s">
        <v>15</v>
      </c>
      <c r="C24" s="16">
        <f t="shared" si="4"/>
        <v>2733</v>
      </c>
      <c r="D24" s="16">
        <v>2677</v>
      </c>
      <c r="E24" s="16">
        <v>56</v>
      </c>
      <c r="F24" s="16">
        <f t="shared" si="5"/>
        <v>12556</v>
      </c>
      <c r="G24" s="16">
        <v>13063</v>
      </c>
      <c r="H24" s="16">
        <v>-507</v>
      </c>
      <c r="I24" s="16">
        <f t="shared" si="6"/>
        <v>6203</v>
      </c>
      <c r="J24" s="16">
        <v>6497</v>
      </c>
      <c r="K24" s="16">
        <v>-294</v>
      </c>
      <c r="L24" s="16">
        <f t="shared" si="7"/>
        <v>6353</v>
      </c>
      <c r="M24" s="16">
        <v>6566</v>
      </c>
      <c r="N24" s="16">
        <v>-213</v>
      </c>
    </row>
    <row r="25" spans="2:14" ht="12.75" customHeight="1">
      <c r="B25" s="9" t="s">
        <v>16</v>
      </c>
      <c r="C25" s="16">
        <f t="shared" si="4"/>
        <v>3275</v>
      </c>
      <c r="D25" s="16">
        <v>2713</v>
      </c>
      <c r="E25" s="16">
        <v>562</v>
      </c>
      <c r="F25" s="16">
        <f t="shared" si="5"/>
        <v>14499</v>
      </c>
      <c r="G25" s="16">
        <v>13258</v>
      </c>
      <c r="H25" s="16">
        <v>1241</v>
      </c>
      <c r="I25" s="16">
        <f t="shared" si="6"/>
        <v>7099</v>
      </c>
      <c r="J25" s="16">
        <v>6461</v>
      </c>
      <c r="K25" s="16">
        <v>638</v>
      </c>
      <c r="L25" s="16">
        <f t="shared" si="7"/>
        <v>7400</v>
      </c>
      <c r="M25" s="16">
        <v>6797</v>
      </c>
      <c r="N25" s="16">
        <v>603</v>
      </c>
    </row>
    <row r="26" spans="2:14" ht="13.5">
      <c r="B26" s="9" t="s">
        <v>17</v>
      </c>
      <c r="C26" s="16">
        <f t="shared" si="4"/>
        <v>2522</v>
      </c>
      <c r="D26" s="16">
        <v>2186</v>
      </c>
      <c r="E26" s="16">
        <v>336</v>
      </c>
      <c r="F26" s="16">
        <f t="shared" si="5"/>
        <v>10644</v>
      </c>
      <c r="G26" s="16">
        <v>9733</v>
      </c>
      <c r="H26" s="16">
        <v>911</v>
      </c>
      <c r="I26" s="16">
        <f t="shared" si="6"/>
        <v>5274</v>
      </c>
      <c r="J26" s="16">
        <v>4790</v>
      </c>
      <c r="K26" s="16">
        <v>484</v>
      </c>
      <c r="L26" s="16">
        <f t="shared" si="7"/>
        <v>5370</v>
      </c>
      <c r="M26" s="16">
        <v>4943</v>
      </c>
      <c r="N26" s="16">
        <v>427</v>
      </c>
    </row>
    <row r="27" spans="2:14" ht="13.5">
      <c r="B27" s="9" t="s">
        <v>18</v>
      </c>
      <c r="C27" s="16">
        <f t="shared" si="4"/>
        <v>1615</v>
      </c>
      <c r="D27" s="16">
        <v>1534</v>
      </c>
      <c r="E27" s="16">
        <v>81</v>
      </c>
      <c r="F27" s="16">
        <f t="shared" si="5"/>
        <v>7671</v>
      </c>
      <c r="G27" s="16">
        <v>7825</v>
      </c>
      <c r="H27" s="16">
        <v>-154</v>
      </c>
      <c r="I27" s="16">
        <f t="shared" si="6"/>
        <v>3845</v>
      </c>
      <c r="J27" s="16">
        <v>3903</v>
      </c>
      <c r="K27" s="16">
        <v>-58</v>
      </c>
      <c r="L27" s="16">
        <f t="shared" si="7"/>
        <v>3826</v>
      </c>
      <c r="M27" s="16">
        <v>3922</v>
      </c>
      <c r="N27" s="16">
        <v>-96</v>
      </c>
    </row>
    <row r="28" spans="2:14" ht="13.5">
      <c r="B28" s="9" t="s">
        <v>19</v>
      </c>
      <c r="C28" s="16">
        <f t="shared" si="4"/>
        <v>2182</v>
      </c>
      <c r="D28" s="16">
        <v>1972</v>
      </c>
      <c r="E28" s="16">
        <v>210</v>
      </c>
      <c r="F28" s="16">
        <f t="shared" si="5"/>
        <v>9826</v>
      </c>
      <c r="G28" s="16">
        <v>9416</v>
      </c>
      <c r="H28" s="16">
        <v>410</v>
      </c>
      <c r="I28" s="16">
        <f t="shared" si="6"/>
        <v>4796</v>
      </c>
      <c r="J28" s="16">
        <v>4572</v>
      </c>
      <c r="K28" s="16">
        <v>224</v>
      </c>
      <c r="L28" s="16">
        <f t="shared" si="7"/>
        <v>4658</v>
      </c>
      <c r="M28" s="16">
        <v>4844</v>
      </c>
      <c r="N28" s="16">
        <v>-186</v>
      </c>
    </row>
    <row r="29" spans="2:14" ht="12.75" customHeight="1">
      <c r="B29" s="9" t="s">
        <v>20</v>
      </c>
      <c r="C29" s="16">
        <f t="shared" si="4"/>
        <v>2345</v>
      </c>
      <c r="D29" s="16">
        <v>1907</v>
      </c>
      <c r="E29" s="16">
        <v>438</v>
      </c>
      <c r="F29" s="16">
        <f t="shared" si="5"/>
        <v>10474</v>
      </c>
      <c r="G29" s="16">
        <v>9434</v>
      </c>
      <c r="H29" s="16">
        <v>1040</v>
      </c>
      <c r="I29" s="16">
        <f t="shared" si="6"/>
        <v>5143</v>
      </c>
      <c r="J29" s="16">
        <v>4628</v>
      </c>
      <c r="K29" s="16">
        <v>515</v>
      </c>
      <c r="L29" s="16">
        <f t="shared" si="7"/>
        <v>5331</v>
      </c>
      <c r="M29" s="16">
        <v>4806</v>
      </c>
      <c r="N29" s="16">
        <v>525</v>
      </c>
    </row>
    <row r="30" spans="2:14" ht="13.5" customHeight="1">
      <c r="B30" s="9" t="s">
        <v>21</v>
      </c>
      <c r="C30" s="16">
        <f t="shared" si="4"/>
        <v>829</v>
      </c>
      <c r="D30" s="16">
        <v>877</v>
      </c>
      <c r="E30" s="16">
        <v>-48</v>
      </c>
      <c r="F30" s="16">
        <f t="shared" si="5"/>
        <v>3464</v>
      </c>
      <c r="G30" s="16">
        <v>3914</v>
      </c>
      <c r="H30" s="16">
        <v>-450</v>
      </c>
      <c r="I30" s="16">
        <f t="shared" si="6"/>
        <v>1713</v>
      </c>
      <c r="J30" s="16">
        <v>1915</v>
      </c>
      <c r="K30" s="16">
        <v>-202</v>
      </c>
      <c r="L30" s="16">
        <f t="shared" si="7"/>
        <v>1751</v>
      </c>
      <c r="M30" s="16">
        <v>1999</v>
      </c>
      <c r="N30" s="16">
        <v>-248</v>
      </c>
    </row>
    <row r="31" spans="2:14" ht="13.5">
      <c r="B31" s="9" t="s">
        <v>82</v>
      </c>
      <c r="C31" s="16">
        <f t="shared" si="4"/>
        <v>1181</v>
      </c>
      <c r="D31" s="16">
        <v>1302</v>
      </c>
      <c r="E31" s="16">
        <v>-121</v>
      </c>
      <c r="F31" s="16">
        <f t="shared" si="5"/>
        <v>4805</v>
      </c>
      <c r="G31" s="16">
        <v>5814</v>
      </c>
      <c r="H31" s="16">
        <v>-1009</v>
      </c>
      <c r="I31" s="16">
        <f t="shared" si="6"/>
        <v>2386</v>
      </c>
      <c r="J31" s="16">
        <v>2843</v>
      </c>
      <c r="K31" s="16">
        <v>-457</v>
      </c>
      <c r="L31" s="16">
        <f t="shared" si="7"/>
        <v>2419</v>
      </c>
      <c r="M31" s="16">
        <v>2971</v>
      </c>
      <c r="N31" s="16">
        <v>-552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14076</v>
      </c>
      <c r="D33" s="16">
        <f>SUM(D34:D37)</f>
        <v>12031</v>
      </c>
      <c r="E33" s="16">
        <f>SUM(E34:E37)</f>
        <v>2045</v>
      </c>
      <c r="F33" s="16">
        <f>SUM(G33:H33)</f>
        <v>59904</v>
      </c>
      <c r="G33" s="16">
        <f>SUM(G34:G37)</f>
        <v>54802</v>
      </c>
      <c r="H33" s="16">
        <f>SUM(H34:H37)</f>
        <v>5102</v>
      </c>
      <c r="I33" s="16">
        <f>SUM(J33:K33)</f>
        <v>29329</v>
      </c>
      <c r="J33" s="16">
        <f>SUM(J34:J37)</f>
        <v>26718</v>
      </c>
      <c r="K33" s="16">
        <f>SUM(K34:K37)</f>
        <v>2611</v>
      </c>
      <c r="L33" s="16">
        <f>SUM(M33:N33)</f>
        <v>30575</v>
      </c>
      <c r="M33" s="16">
        <f>SUM(M34:M37)</f>
        <v>28084</v>
      </c>
      <c r="N33" s="16">
        <f>SUM(N34:N37)</f>
        <v>2491</v>
      </c>
    </row>
    <row r="34" spans="2:14" ht="13.5">
      <c r="B34" s="9" t="s">
        <v>23</v>
      </c>
      <c r="C34" s="16">
        <f>SUM(D34:E34)</f>
        <v>4631</v>
      </c>
      <c r="D34" s="16">
        <v>4337</v>
      </c>
      <c r="E34" s="16">
        <v>294</v>
      </c>
      <c r="F34" s="16">
        <f>SUM(G34:H34)</f>
        <v>20327</v>
      </c>
      <c r="G34" s="16">
        <v>19871</v>
      </c>
      <c r="H34" s="16">
        <v>456</v>
      </c>
      <c r="I34" s="16">
        <f>SUM(J34:K34)</f>
        <v>9799</v>
      </c>
      <c r="J34" s="16">
        <v>9541</v>
      </c>
      <c r="K34" s="16">
        <v>258</v>
      </c>
      <c r="L34" s="16">
        <f>SUM(M34:N34)</f>
        <v>10528</v>
      </c>
      <c r="M34" s="16">
        <v>10330</v>
      </c>
      <c r="N34" s="16">
        <v>198</v>
      </c>
    </row>
    <row r="35" spans="2:14" ht="13.5">
      <c r="B35" s="9" t="s">
        <v>24</v>
      </c>
      <c r="C35" s="16">
        <f>SUM(D35:E35)</f>
        <v>1534</v>
      </c>
      <c r="D35" s="16">
        <v>1532</v>
      </c>
      <c r="E35" s="16">
        <v>2</v>
      </c>
      <c r="F35" s="16">
        <f>SUM(G35:H35)</f>
        <v>6228</v>
      </c>
      <c r="G35" s="16">
        <v>6511</v>
      </c>
      <c r="H35" s="16">
        <v>-283</v>
      </c>
      <c r="I35" s="16">
        <f>SUM(J35:K35)</f>
        <v>3042</v>
      </c>
      <c r="J35" s="16">
        <v>3176</v>
      </c>
      <c r="K35" s="16">
        <v>-134</v>
      </c>
      <c r="L35" s="16">
        <f>SUM(M35:N35)</f>
        <v>3186</v>
      </c>
      <c r="M35" s="16">
        <v>3335</v>
      </c>
      <c r="N35" s="16">
        <v>-149</v>
      </c>
    </row>
    <row r="36" spans="2:14" ht="13.5">
      <c r="B36" s="9" t="s">
        <v>25</v>
      </c>
      <c r="C36" s="16">
        <f>SUM(D36:E36)</f>
        <v>2835</v>
      </c>
      <c r="D36" s="16">
        <v>2550</v>
      </c>
      <c r="E36" s="16">
        <v>285</v>
      </c>
      <c r="F36" s="16">
        <f>SUM(G36:H36)</f>
        <v>12603</v>
      </c>
      <c r="G36" s="16">
        <v>11865</v>
      </c>
      <c r="H36" s="16">
        <v>738</v>
      </c>
      <c r="I36" s="16">
        <f>SUM(J36:K36)</f>
        <v>6206</v>
      </c>
      <c r="J36" s="16">
        <v>5846</v>
      </c>
      <c r="K36" s="16">
        <v>360</v>
      </c>
      <c r="L36" s="16">
        <f>SUM(M36:N36)</f>
        <v>6397</v>
      </c>
      <c r="M36" s="16">
        <v>6019</v>
      </c>
      <c r="N36" s="16">
        <v>378</v>
      </c>
    </row>
    <row r="37" spans="2:14" ht="13.5">
      <c r="B37" s="9" t="s">
        <v>26</v>
      </c>
      <c r="C37" s="16">
        <f>SUM(D37:E37)</f>
        <v>5076</v>
      </c>
      <c r="D37" s="16">
        <v>3612</v>
      </c>
      <c r="E37" s="16">
        <v>1464</v>
      </c>
      <c r="F37" s="16">
        <f>SUM(G37:H37)</f>
        <v>20746</v>
      </c>
      <c r="G37" s="16">
        <v>16555</v>
      </c>
      <c r="H37" s="16">
        <v>4191</v>
      </c>
      <c r="I37" s="16">
        <f>SUM(J37:K37)</f>
        <v>10282</v>
      </c>
      <c r="J37" s="16">
        <v>8155</v>
      </c>
      <c r="K37" s="16">
        <v>2127</v>
      </c>
      <c r="L37" s="16">
        <f>SUM(M37:N37)</f>
        <v>10464</v>
      </c>
      <c r="M37" s="16">
        <v>8400</v>
      </c>
      <c r="N37" s="16">
        <v>2064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8775</v>
      </c>
      <c r="D39" s="16">
        <f>SUM(D40:D44)</f>
        <v>7869</v>
      </c>
      <c r="E39" s="16">
        <f>SUM(E40:E44)</f>
        <v>906</v>
      </c>
      <c r="F39" s="16">
        <f aca="true" t="shared" si="9" ref="F39:F44">SUM(G39:H39)</f>
        <v>37382</v>
      </c>
      <c r="G39" s="16">
        <f>SUM(G40:G44)</f>
        <v>36033</v>
      </c>
      <c r="H39" s="16">
        <f>SUM(H40:H44)</f>
        <v>1349</v>
      </c>
      <c r="I39" s="16">
        <f aca="true" t="shared" si="10" ref="I39:I44">SUM(J39:K39)</f>
        <v>18547</v>
      </c>
      <c r="J39" s="16">
        <f>SUM(J40:J44)</f>
        <v>17931</v>
      </c>
      <c r="K39" s="16">
        <f>SUM(K40:K44)</f>
        <v>616</v>
      </c>
      <c r="L39" s="16">
        <f aca="true" t="shared" si="11" ref="L39:L44">SUM(M39:N39)</f>
        <v>18835</v>
      </c>
      <c r="M39" s="16">
        <f>SUM(M40:M44)</f>
        <v>18102</v>
      </c>
      <c r="N39" s="16">
        <f>SUM(N40:N44)</f>
        <v>733</v>
      </c>
    </row>
    <row r="40" spans="2:14" ht="13.5">
      <c r="B40" s="9" t="s">
        <v>77</v>
      </c>
      <c r="C40" s="16">
        <f t="shared" si="8"/>
        <v>2502</v>
      </c>
      <c r="D40" s="16">
        <v>2215</v>
      </c>
      <c r="E40" s="16">
        <v>287</v>
      </c>
      <c r="F40" s="16">
        <f t="shared" si="9"/>
        <v>10918</v>
      </c>
      <c r="G40" s="16">
        <v>10539</v>
      </c>
      <c r="H40" s="16">
        <v>379</v>
      </c>
      <c r="I40" s="16">
        <f t="shared" si="10"/>
        <v>5331</v>
      </c>
      <c r="J40" s="16">
        <v>5168</v>
      </c>
      <c r="K40" s="16">
        <v>163</v>
      </c>
      <c r="L40" s="16">
        <f t="shared" si="11"/>
        <v>5587</v>
      </c>
      <c r="M40" s="16">
        <v>5371</v>
      </c>
      <c r="N40" s="16">
        <v>216</v>
      </c>
    </row>
    <row r="41" spans="2:14" ht="13.5" customHeight="1">
      <c r="B41" s="9" t="s">
        <v>28</v>
      </c>
      <c r="C41" s="16">
        <f t="shared" si="8"/>
        <v>596</v>
      </c>
      <c r="D41" s="16">
        <v>565</v>
      </c>
      <c r="E41" s="16">
        <v>31</v>
      </c>
      <c r="F41" s="16">
        <f t="shared" si="9"/>
        <v>2477</v>
      </c>
      <c r="G41" s="16">
        <v>2566</v>
      </c>
      <c r="H41" s="16">
        <v>-89</v>
      </c>
      <c r="I41" s="16">
        <f t="shared" si="10"/>
        <v>1250</v>
      </c>
      <c r="J41" s="16">
        <v>1267</v>
      </c>
      <c r="K41" s="16">
        <v>-17</v>
      </c>
      <c r="L41" s="16">
        <f t="shared" si="11"/>
        <v>1227</v>
      </c>
      <c r="M41" s="16">
        <v>1299</v>
      </c>
      <c r="N41" s="16">
        <v>-72</v>
      </c>
    </row>
    <row r="42" spans="2:14" ht="13.5" customHeight="1">
      <c r="B42" s="9" t="s">
        <v>29</v>
      </c>
      <c r="C42" s="16">
        <f t="shared" si="8"/>
        <v>1421</v>
      </c>
      <c r="D42" s="16">
        <v>1332</v>
      </c>
      <c r="E42" s="16">
        <v>89</v>
      </c>
      <c r="F42" s="16">
        <f t="shared" si="9"/>
        <v>4913</v>
      </c>
      <c r="G42" s="16">
        <v>4896</v>
      </c>
      <c r="H42" s="16">
        <v>17</v>
      </c>
      <c r="I42" s="16">
        <f t="shared" si="10"/>
        <v>2230</v>
      </c>
      <c r="J42" s="16">
        <v>2198</v>
      </c>
      <c r="K42" s="16">
        <v>32</v>
      </c>
      <c r="L42" s="16">
        <f t="shared" si="11"/>
        <v>2683</v>
      </c>
      <c r="M42" s="16">
        <v>2698</v>
      </c>
      <c r="N42" s="16">
        <v>-15</v>
      </c>
    </row>
    <row r="43" spans="2:14" ht="13.5">
      <c r="B43" s="9" t="s">
        <v>87</v>
      </c>
      <c r="C43" s="16">
        <f t="shared" si="8"/>
        <v>1976</v>
      </c>
      <c r="D43" s="16">
        <v>1751</v>
      </c>
      <c r="E43" s="16">
        <v>225</v>
      </c>
      <c r="F43" s="16">
        <f t="shared" si="9"/>
        <v>9030</v>
      </c>
      <c r="G43" s="16">
        <v>8600</v>
      </c>
      <c r="H43" s="16">
        <v>430</v>
      </c>
      <c r="I43" s="16">
        <f t="shared" si="10"/>
        <v>4767</v>
      </c>
      <c r="J43" s="16">
        <v>4576</v>
      </c>
      <c r="K43" s="16">
        <v>191</v>
      </c>
      <c r="L43" s="16">
        <f t="shared" si="11"/>
        <v>4263</v>
      </c>
      <c r="M43" s="16">
        <v>4024</v>
      </c>
      <c r="N43" s="16">
        <v>239</v>
      </c>
    </row>
    <row r="44" spans="2:14" ht="13.5">
      <c r="B44" s="9" t="s">
        <v>30</v>
      </c>
      <c r="C44" s="16">
        <f t="shared" si="8"/>
        <v>2280</v>
      </c>
      <c r="D44" s="16">
        <v>2006</v>
      </c>
      <c r="E44" s="16">
        <v>274</v>
      </c>
      <c r="F44" s="16">
        <f t="shared" si="9"/>
        <v>10044</v>
      </c>
      <c r="G44" s="16">
        <v>9432</v>
      </c>
      <c r="H44" s="16">
        <v>612</v>
      </c>
      <c r="I44" s="16">
        <f t="shared" si="10"/>
        <v>4969</v>
      </c>
      <c r="J44" s="16">
        <v>4722</v>
      </c>
      <c r="K44" s="16">
        <v>247</v>
      </c>
      <c r="L44" s="16">
        <f t="shared" si="11"/>
        <v>5075</v>
      </c>
      <c r="M44" s="16">
        <v>4710</v>
      </c>
      <c r="N44" s="16">
        <v>365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13098</v>
      </c>
      <c r="D46" s="16">
        <f>SUM(D47:D52)</f>
        <v>12624</v>
      </c>
      <c r="E46" s="16">
        <f>SUM(E47:E52)</f>
        <v>474</v>
      </c>
      <c r="F46" s="16">
        <f aca="true" t="shared" si="13" ref="F46:F52">SUM(G46:H46)</f>
        <v>53183</v>
      </c>
      <c r="G46" s="16">
        <f>SUM(G47:G52)</f>
        <v>53345</v>
      </c>
      <c r="H46" s="16">
        <f>SUM(H47:H52)</f>
        <v>-162</v>
      </c>
      <c r="I46" s="16">
        <f aca="true" t="shared" si="14" ref="I46:I52">SUM(J46:K46)</f>
        <v>25973</v>
      </c>
      <c r="J46" s="16">
        <f>SUM(J47:J52)</f>
        <v>25800</v>
      </c>
      <c r="K46" s="16">
        <f>SUM(K47:K52)</f>
        <v>173</v>
      </c>
      <c r="L46" s="16">
        <f aca="true" t="shared" si="15" ref="L46:L52">SUM(M46:N46)</f>
        <v>27210</v>
      </c>
      <c r="M46" s="16">
        <f>SUM(M47:M52)</f>
        <v>27545</v>
      </c>
      <c r="N46" s="16">
        <f>SUM(N47:N52)</f>
        <v>-335</v>
      </c>
    </row>
    <row r="47" spans="2:14" ht="13.5">
      <c r="B47" s="9" t="s">
        <v>32</v>
      </c>
      <c r="C47" s="16">
        <f t="shared" si="12"/>
        <v>3724</v>
      </c>
      <c r="D47" s="16">
        <v>3758</v>
      </c>
      <c r="E47" s="16">
        <v>-34</v>
      </c>
      <c r="F47" s="16">
        <f t="shared" si="13"/>
        <v>14557</v>
      </c>
      <c r="G47" s="16">
        <v>14758</v>
      </c>
      <c r="H47" s="16">
        <v>-201</v>
      </c>
      <c r="I47" s="16">
        <f t="shared" si="14"/>
        <v>7007</v>
      </c>
      <c r="J47" s="16">
        <v>6968</v>
      </c>
      <c r="K47" s="16">
        <v>39</v>
      </c>
      <c r="L47" s="16">
        <f t="shared" si="15"/>
        <v>7550</v>
      </c>
      <c r="M47" s="16">
        <v>7790</v>
      </c>
      <c r="N47" s="16">
        <v>-240</v>
      </c>
    </row>
    <row r="48" spans="2:14" ht="13.5">
      <c r="B48" s="9" t="s">
        <v>33</v>
      </c>
      <c r="C48" s="16">
        <f t="shared" si="12"/>
        <v>2550</v>
      </c>
      <c r="D48" s="16">
        <v>2530</v>
      </c>
      <c r="E48" s="16">
        <v>20</v>
      </c>
      <c r="F48" s="16">
        <f t="shared" si="13"/>
        <v>10468</v>
      </c>
      <c r="G48" s="16">
        <v>10720</v>
      </c>
      <c r="H48" s="16">
        <v>-252</v>
      </c>
      <c r="I48" s="16">
        <f t="shared" si="14"/>
        <v>5150</v>
      </c>
      <c r="J48" s="16">
        <v>5290</v>
      </c>
      <c r="K48" s="16">
        <v>-140</v>
      </c>
      <c r="L48" s="16">
        <f t="shared" si="15"/>
        <v>5318</v>
      </c>
      <c r="M48" s="16">
        <v>5430</v>
      </c>
      <c r="N48" s="16">
        <v>-112</v>
      </c>
    </row>
    <row r="49" spans="2:14" ht="13.5">
      <c r="B49" s="9" t="s">
        <v>34</v>
      </c>
      <c r="C49" s="16">
        <f t="shared" si="12"/>
        <v>4622</v>
      </c>
      <c r="D49" s="16">
        <v>4027</v>
      </c>
      <c r="E49" s="16">
        <v>595</v>
      </c>
      <c r="F49" s="16">
        <f t="shared" si="13"/>
        <v>19473</v>
      </c>
      <c r="G49" s="16">
        <v>17993</v>
      </c>
      <c r="H49" s="16">
        <v>1480</v>
      </c>
      <c r="I49" s="16">
        <f t="shared" si="14"/>
        <v>9542</v>
      </c>
      <c r="J49" s="16">
        <v>8741</v>
      </c>
      <c r="K49" s="16">
        <v>801</v>
      </c>
      <c r="L49" s="16">
        <f t="shared" si="15"/>
        <v>9931</v>
      </c>
      <c r="M49" s="16">
        <v>9252</v>
      </c>
      <c r="N49" s="16">
        <v>679</v>
      </c>
    </row>
    <row r="50" spans="2:14" ht="13.5">
      <c r="B50" s="9" t="s">
        <v>35</v>
      </c>
      <c r="C50" s="16">
        <f t="shared" si="12"/>
        <v>1049</v>
      </c>
      <c r="D50" s="16">
        <v>1088</v>
      </c>
      <c r="E50" s="16">
        <v>-39</v>
      </c>
      <c r="F50" s="16">
        <f t="shared" si="13"/>
        <v>4283</v>
      </c>
      <c r="G50" s="16">
        <v>4906</v>
      </c>
      <c r="H50" s="16">
        <v>-623</v>
      </c>
      <c r="I50" s="16">
        <f t="shared" si="14"/>
        <v>2099</v>
      </c>
      <c r="J50" s="16">
        <v>2354</v>
      </c>
      <c r="K50" s="16">
        <v>-255</v>
      </c>
      <c r="L50" s="16">
        <f t="shared" si="15"/>
        <v>2184</v>
      </c>
      <c r="M50" s="16">
        <v>2552</v>
      </c>
      <c r="N50" s="16">
        <v>-368</v>
      </c>
    </row>
    <row r="51" spans="2:14" ht="13.5">
      <c r="B51" s="9" t="s">
        <v>36</v>
      </c>
      <c r="C51" s="16">
        <f t="shared" si="12"/>
        <v>462</v>
      </c>
      <c r="D51" s="16">
        <v>484</v>
      </c>
      <c r="E51" s="16">
        <v>-22</v>
      </c>
      <c r="F51" s="16">
        <f t="shared" si="13"/>
        <v>1738</v>
      </c>
      <c r="G51" s="16">
        <v>1972</v>
      </c>
      <c r="H51" s="16">
        <v>-234</v>
      </c>
      <c r="I51" s="16">
        <f t="shared" si="14"/>
        <v>831</v>
      </c>
      <c r="J51" s="16">
        <v>958</v>
      </c>
      <c r="K51" s="16">
        <v>-127</v>
      </c>
      <c r="L51" s="16">
        <f t="shared" si="15"/>
        <v>907</v>
      </c>
      <c r="M51" s="16">
        <v>1014</v>
      </c>
      <c r="N51" s="16">
        <v>-107</v>
      </c>
    </row>
    <row r="52" spans="2:14" ht="13.5">
      <c r="B52" s="9" t="s">
        <v>37</v>
      </c>
      <c r="C52" s="16">
        <f t="shared" si="12"/>
        <v>691</v>
      </c>
      <c r="D52" s="16">
        <v>737</v>
      </c>
      <c r="E52" s="16">
        <v>-46</v>
      </c>
      <c r="F52" s="16">
        <f t="shared" si="13"/>
        <v>2664</v>
      </c>
      <c r="G52" s="16">
        <v>2996</v>
      </c>
      <c r="H52" s="16">
        <v>-332</v>
      </c>
      <c r="I52" s="16">
        <f t="shared" si="14"/>
        <v>1344</v>
      </c>
      <c r="J52" s="16">
        <v>1489</v>
      </c>
      <c r="K52" s="16">
        <v>-145</v>
      </c>
      <c r="L52" s="16">
        <f t="shared" si="15"/>
        <v>1320</v>
      </c>
      <c r="M52" s="16">
        <v>1507</v>
      </c>
      <c r="N52" s="16">
        <v>-187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9857</v>
      </c>
      <c r="D54" s="16">
        <f>SUM(D55:D58)</f>
        <v>9698</v>
      </c>
      <c r="E54" s="16">
        <f>SUM(E55:E58)</f>
        <v>159</v>
      </c>
      <c r="F54" s="16">
        <f>SUM(G54:H54)</f>
        <v>42200</v>
      </c>
      <c r="G54" s="16">
        <f>SUM(G55:G58)</f>
        <v>44005</v>
      </c>
      <c r="H54" s="16">
        <f>SUM(H55:H58)</f>
        <v>-1805</v>
      </c>
      <c r="I54" s="16">
        <f>SUM(J54:K54)</f>
        <v>20786</v>
      </c>
      <c r="J54" s="16">
        <f>SUM(J55:J58)</f>
        <v>21531</v>
      </c>
      <c r="K54" s="16">
        <f>SUM(K55:K58)</f>
        <v>-745</v>
      </c>
      <c r="L54" s="16">
        <f>SUM(M54:N54)</f>
        <v>21414</v>
      </c>
      <c r="M54" s="16">
        <f>SUM(M55:M58)</f>
        <v>22474</v>
      </c>
      <c r="N54" s="16">
        <f>SUM(N55:N58)</f>
        <v>-1060</v>
      </c>
    </row>
    <row r="55" spans="2:14" ht="13.5">
      <c r="B55" s="9" t="s">
        <v>39</v>
      </c>
      <c r="C55" s="16">
        <f>SUM(D55:E55)</f>
        <v>1102</v>
      </c>
      <c r="D55" s="16">
        <v>1068</v>
      </c>
      <c r="E55" s="16">
        <v>34</v>
      </c>
      <c r="F55" s="16">
        <f>SUM(G55:H55)</f>
        <v>5015</v>
      </c>
      <c r="G55" s="16">
        <v>5146</v>
      </c>
      <c r="H55" s="16">
        <v>-131</v>
      </c>
      <c r="I55" s="16">
        <f>SUM(J55:K55)</f>
        <v>2506</v>
      </c>
      <c r="J55" s="16">
        <v>2550</v>
      </c>
      <c r="K55" s="16">
        <v>-44</v>
      </c>
      <c r="L55" s="16">
        <f>SUM(M55:N55)</f>
        <v>2509</v>
      </c>
      <c r="M55" s="16">
        <v>2596</v>
      </c>
      <c r="N55" s="16">
        <v>-87</v>
      </c>
    </row>
    <row r="56" spans="2:14" ht="13.5" customHeight="1">
      <c r="B56" s="9" t="s">
        <v>41</v>
      </c>
      <c r="C56" s="16">
        <f>SUM(D56:E56)</f>
        <v>4014</v>
      </c>
      <c r="D56" s="16">
        <v>4067</v>
      </c>
      <c r="E56" s="16">
        <v>-53</v>
      </c>
      <c r="F56" s="16">
        <f>SUM(G56:H56)</f>
        <v>16439</v>
      </c>
      <c r="G56" s="16">
        <v>17573</v>
      </c>
      <c r="H56" s="16">
        <v>-1134</v>
      </c>
      <c r="I56" s="16">
        <f>SUM(J56:K56)</f>
        <v>8075</v>
      </c>
      <c r="J56" s="16">
        <v>8619</v>
      </c>
      <c r="K56" s="16">
        <v>-544</v>
      </c>
      <c r="L56" s="16">
        <f>SUM(M56:N56)</f>
        <v>8364</v>
      </c>
      <c r="M56" s="16">
        <v>8954</v>
      </c>
      <c r="N56" s="16">
        <v>-590</v>
      </c>
    </row>
    <row r="57" spans="2:14" ht="13.5">
      <c r="B57" s="9" t="s">
        <v>40</v>
      </c>
      <c r="C57" s="16">
        <f>SUM(D57:E57)</f>
        <v>1667</v>
      </c>
      <c r="D57" s="16">
        <v>1714</v>
      </c>
      <c r="E57" s="16">
        <v>-47</v>
      </c>
      <c r="F57" s="16">
        <f>SUM(G57:H57)</f>
        <v>6983</v>
      </c>
      <c r="G57" s="16">
        <v>7671</v>
      </c>
      <c r="H57" s="16">
        <v>-688</v>
      </c>
      <c r="I57" s="16">
        <f>SUM(J57:K57)</f>
        <v>3459</v>
      </c>
      <c r="J57" s="16">
        <v>3749</v>
      </c>
      <c r="K57" s="16">
        <v>-290</v>
      </c>
      <c r="L57" s="16">
        <f>SUM(M57:N57)</f>
        <v>3524</v>
      </c>
      <c r="M57" s="16">
        <v>3922</v>
      </c>
      <c r="N57" s="16">
        <v>-398</v>
      </c>
    </row>
    <row r="58" spans="2:14" ht="13.5">
      <c r="B58" s="9" t="s">
        <v>78</v>
      </c>
      <c r="C58" s="16">
        <f>SUM(D58:E58)</f>
        <v>3074</v>
      </c>
      <c r="D58" s="16">
        <v>2849</v>
      </c>
      <c r="E58" s="16">
        <v>225</v>
      </c>
      <c r="F58" s="16">
        <f>SUM(G58:H58)</f>
        <v>13763</v>
      </c>
      <c r="G58" s="16">
        <v>13615</v>
      </c>
      <c r="H58" s="16">
        <v>148</v>
      </c>
      <c r="I58" s="16">
        <f>SUM(J58:K58)</f>
        <v>6746</v>
      </c>
      <c r="J58" s="16">
        <v>6613</v>
      </c>
      <c r="K58" s="16">
        <v>133</v>
      </c>
      <c r="L58" s="16">
        <f>SUM(M58:N58)</f>
        <v>7017</v>
      </c>
      <c r="M58" s="16">
        <v>7002</v>
      </c>
      <c r="N58" s="16">
        <v>15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4882</v>
      </c>
      <c r="D60" s="16">
        <f>SUM(D61)</f>
        <v>4847</v>
      </c>
      <c r="E60" s="16">
        <f>SUM(E61)</f>
        <v>35</v>
      </c>
      <c r="F60" s="16">
        <f>SUM(G60:H60)</f>
        <v>19547</v>
      </c>
      <c r="G60" s="16">
        <f>SUM(G61)</f>
        <v>19878</v>
      </c>
      <c r="H60" s="16">
        <f>SUM(H61)</f>
        <v>-331</v>
      </c>
      <c r="I60" s="16">
        <f>SUM(J60:K60)</f>
        <v>9403</v>
      </c>
      <c r="J60" s="16">
        <f>SUM(J61)</f>
        <v>9569</v>
      </c>
      <c r="K60" s="16">
        <f>SUM(K61)</f>
        <v>-166</v>
      </c>
      <c r="L60" s="16">
        <f>SUM(M60:N60)</f>
        <v>10144</v>
      </c>
      <c r="M60" s="16">
        <f>SUM(M61)</f>
        <v>10309</v>
      </c>
      <c r="N60" s="16">
        <f>SUM(N61)</f>
        <v>-165</v>
      </c>
    </row>
    <row r="61" spans="2:14" ht="13.5">
      <c r="B61" s="9" t="s">
        <v>89</v>
      </c>
      <c r="C61" s="16">
        <f>SUM(D61:E61)</f>
        <v>4882</v>
      </c>
      <c r="D61" s="16">
        <v>4847</v>
      </c>
      <c r="E61" s="16">
        <v>35</v>
      </c>
      <c r="F61" s="16">
        <f>SUM(G61:H61)</f>
        <v>19547</v>
      </c>
      <c r="G61" s="16">
        <v>19878</v>
      </c>
      <c r="H61" s="16">
        <v>-331</v>
      </c>
      <c r="I61" s="16">
        <f>SUM(J61:K61)</f>
        <v>9403</v>
      </c>
      <c r="J61" s="16">
        <v>9569</v>
      </c>
      <c r="K61" s="16">
        <v>-166</v>
      </c>
      <c r="L61" s="16">
        <f>SUM(M61:N61)</f>
        <v>10144</v>
      </c>
      <c r="M61" s="16">
        <v>10309</v>
      </c>
      <c r="N61" s="16">
        <v>-165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18558</v>
      </c>
      <c r="D63" s="16">
        <f>SUM(D64:D71)</f>
        <v>18310</v>
      </c>
      <c r="E63" s="16">
        <f>SUM(E64:E71)</f>
        <v>248</v>
      </c>
      <c r="F63" s="16">
        <f aca="true" t="shared" si="17" ref="F63:F71">SUM(G63:H63)</f>
        <v>74583</v>
      </c>
      <c r="G63" s="16">
        <f>SUM(G64:G71)</f>
        <v>76358</v>
      </c>
      <c r="H63" s="16">
        <f>SUM(H64:H71)</f>
        <v>-1775</v>
      </c>
      <c r="I63" s="16">
        <f aca="true" t="shared" si="18" ref="I63:I71">SUM(J63:K63)</f>
        <v>36681</v>
      </c>
      <c r="J63" s="16">
        <f>SUM(J64:J71)</f>
        <v>37225</v>
      </c>
      <c r="K63" s="16">
        <f>SUM(K64:K71)</f>
        <v>-544</v>
      </c>
      <c r="L63" s="16">
        <f aca="true" t="shared" si="19" ref="L63:L71">SUM(M63:N63)</f>
        <v>37902</v>
      </c>
      <c r="M63" s="16">
        <f>SUM(M64:M71)</f>
        <v>39133</v>
      </c>
      <c r="N63" s="16">
        <f>SUM(N64:N71)</f>
        <v>-1231</v>
      </c>
    </row>
    <row r="64" spans="2:14" ht="13.5" customHeight="1">
      <c r="B64" s="9" t="s">
        <v>43</v>
      </c>
      <c r="C64" s="16">
        <f t="shared" si="16"/>
        <v>4992</v>
      </c>
      <c r="D64" s="16">
        <v>4934</v>
      </c>
      <c r="E64" s="16">
        <v>58</v>
      </c>
      <c r="F64" s="16">
        <f t="shared" si="17"/>
        <v>20559</v>
      </c>
      <c r="G64" s="16">
        <v>20809</v>
      </c>
      <c r="H64" s="16">
        <v>-250</v>
      </c>
      <c r="I64" s="16">
        <f t="shared" si="18"/>
        <v>9970</v>
      </c>
      <c r="J64" s="16">
        <v>10011</v>
      </c>
      <c r="K64" s="16">
        <v>-41</v>
      </c>
      <c r="L64" s="16">
        <f t="shared" si="19"/>
        <v>10589</v>
      </c>
      <c r="M64" s="16">
        <v>10798</v>
      </c>
      <c r="N64" s="16">
        <v>-209</v>
      </c>
    </row>
    <row r="65" spans="2:14" ht="13.5">
      <c r="B65" s="9" t="s">
        <v>82</v>
      </c>
      <c r="C65" s="16">
        <f t="shared" si="16"/>
        <v>628</v>
      </c>
      <c r="D65" s="16">
        <v>622</v>
      </c>
      <c r="E65" s="16">
        <v>6</v>
      </c>
      <c r="F65" s="16">
        <f t="shared" si="17"/>
        <v>2758</v>
      </c>
      <c r="G65" s="16">
        <v>2823</v>
      </c>
      <c r="H65" s="16">
        <v>-65</v>
      </c>
      <c r="I65" s="16">
        <f t="shared" si="18"/>
        <v>1384</v>
      </c>
      <c r="J65" s="16">
        <v>1399</v>
      </c>
      <c r="K65" s="16">
        <v>-15</v>
      </c>
      <c r="L65" s="16">
        <f t="shared" si="19"/>
        <v>1374</v>
      </c>
      <c r="M65" s="16">
        <v>1424</v>
      </c>
      <c r="N65" s="16">
        <v>-50</v>
      </c>
    </row>
    <row r="66" spans="2:14" ht="13.5" customHeight="1">
      <c r="B66" s="9" t="s">
        <v>79</v>
      </c>
      <c r="C66" s="16">
        <f t="shared" si="16"/>
        <v>4370</v>
      </c>
      <c r="D66" s="16">
        <v>4281</v>
      </c>
      <c r="E66" s="16">
        <v>89</v>
      </c>
      <c r="F66" s="16">
        <f t="shared" si="17"/>
        <v>17206</v>
      </c>
      <c r="G66" s="16">
        <v>17978</v>
      </c>
      <c r="H66" s="16">
        <v>-772</v>
      </c>
      <c r="I66" s="16">
        <f t="shared" si="18"/>
        <v>8343</v>
      </c>
      <c r="J66" s="16">
        <v>8696</v>
      </c>
      <c r="K66" s="16">
        <v>-353</v>
      </c>
      <c r="L66" s="16">
        <f t="shared" si="19"/>
        <v>8863</v>
      </c>
      <c r="M66" s="16">
        <v>9282</v>
      </c>
      <c r="N66" s="16">
        <v>-419</v>
      </c>
    </row>
    <row r="67" spans="2:14" ht="13.5" customHeight="1">
      <c r="B67" s="9" t="s">
        <v>80</v>
      </c>
      <c r="C67" s="16">
        <f t="shared" si="16"/>
        <v>1873</v>
      </c>
      <c r="D67" s="16">
        <v>1857</v>
      </c>
      <c r="E67" s="16">
        <v>16</v>
      </c>
      <c r="F67" s="16">
        <f t="shared" si="17"/>
        <v>7216</v>
      </c>
      <c r="G67" s="16">
        <v>7342</v>
      </c>
      <c r="H67" s="16">
        <v>-126</v>
      </c>
      <c r="I67" s="16">
        <f t="shared" si="18"/>
        <v>3616</v>
      </c>
      <c r="J67" s="16">
        <v>3647</v>
      </c>
      <c r="K67" s="16">
        <v>-31</v>
      </c>
      <c r="L67" s="16">
        <f t="shared" si="19"/>
        <v>3600</v>
      </c>
      <c r="M67" s="16">
        <v>3695</v>
      </c>
      <c r="N67" s="16">
        <v>-95</v>
      </c>
    </row>
    <row r="68" spans="2:14" ht="13.5">
      <c r="B68" s="9" t="s">
        <v>44</v>
      </c>
      <c r="C68" s="16">
        <f t="shared" si="16"/>
        <v>2638</v>
      </c>
      <c r="D68" s="16">
        <v>2796</v>
      </c>
      <c r="E68" s="16">
        <v>-158</v>
      </c>
      <c r="F68" s="16">
        <f t="shared" si="17"/>
        <v>11121</v>
      </c>
      <c r="G68" s="16">
        <v>12074</v>
      </c>
      <c r="H68" s="16">
        <v>-953</v>
      </c>
      <c r="I68" s="16">
        <f t="shared" si="18"/>
        <v>5608</v>
      </c>
      <c r="J68" s="16">
        <v>6036</v>
      </c>
      <c r="K68" s="16">
        <v>-428</v>
      </c>
      <c r="L68" s="16">
        <f t="shared" si="19"/>
        <v>5513</v>
      </c>
      <c r="M68" s="16">
        <v>6038</v>
      </c>
      <c r="N68" s="16">
        <v>-525</v>
      </c>
    </row>
    <row r="69" spans="2:14" ht="13.5">
      <c r="B69" s="9" t="s">
        <v>45</v>
      </c>
      <c r="C69" s="16">
        <f t="shared" si="16"/>
        <v>2391</v>
      </c>
      <c r="D69" s="16">
        <v>2273</v>
      </c>
      <c r="E69" s="16">
        <v>118</v>
      </c>
      <c r="F69" s="16">
        <f t="shared" si="17"/>
        <v>9099</v>
      </c>
      <c r="G69" s="16">
        <v>8591</v>
      </c>
      <c r="H69" s="16">
        <v>508</v>
      </c>
      <c r="I69" s="16">
        <f t="shared" si="18"/>
        <v>4452</v>
      </c>
      <c r="J69" s="16">
        <v>4116</v>
      </c>
      <c r="K69" s="16">
        <v>336</v>
      </c>
      <c r="L69" s="16">
        <f t="shared" si="19"/>
        <v>4647</v>
      </c>
      <c r="M69" s="16">
        <v>4475</v>
      </c>
      <c r="N69" s="16">
        <v>172</v>
      </c>
    </row>
    <row r="70" spans="2:14" ht="13.5">
      <c r="B70" s="9" t="s">
        <v>46</v>
      </c>
      <c r="C70" s="16">
        <f t="shared" si="16"/>
        <v>629</v>
      </c>
      <c r="D70" s="16">
        <v>623</v>
      </c>
      <c r="E70" s="16">
        <v>6</v>
      </c>
      <c r="F70" s="16">
        <f t="shared" si="17"/>
        <v>2399</v>
      </c>
      <c r="G70" s="16">
        <v>2580</v>
      </c>
      <c r="H70" s="16">
        <v>-181</v>
      </c>
      <c r="I70" s="16">
        <f t="shared" si="18"/>
        <v>1173</v>
      </c>
      <c r="J70" s="16">
        <v>1257</v>
      </c>
      <c r="K70" s="16">
        <v>-84</v>
      </c>
      <c r="L70" s="16">
        <f t="shared" si="19"/>
        <v>1226</v>
      </c>
      <c r="M70" s="16">
        <v>1323</v>
      </c>
      <c r="N70" s="16">
        <v>-97</v>
      </c>
    </row>
    <row r="71" spans="2:14" ht="13.5">
      <c r="B71" s="9" t="s">
        <v>47</v>
      </c>
      <c r="C71" s="16">
        <f t="shared" si="16"/>
        <v>1037</v>
      </c>
      <c r="D71" s="16">
        <v>924</v>
      </c>
      <c r="E71" s="16">
        <v>113</v>
      </c>
      <c r="F71" s="16">
        <f t="shared" si="17"/>
        <v>4225</v>
      </c>
      <c r="G71" s="16">
        <v>4161</v>
      </c>
      <c r="H71" s="16">
        <v>64</v>
      </c>
      <c r="I71" s="16">
        <f t="shared" si="18"/>
        <v>2135</v>
      </c>
      <c r="J71" s="16">
        <v>2063</v>
      </c>
      <c r="K71" s="16">
        <v>72</v>
      </c>
      <c r="L71" s="16">
        <f t="shared" si="19"/>
        <v>2090</v>
      </c>
      <c r="M71" s="16">
        <v>2098</v>
      </c>
      <c r="N71" s="16">
        <v>-8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14002</v>
      </c>
      <c r="D73" s="16">
        <f>SUM(D74:D81)</f>
        <v>13715</v>
      </c>
      <c r="E73" s="16">
        <f>SUM(E74:E81)</f>
        <v>287</v>
      </c>
      <c r="F73" s="16">
        <f aca="true" t="shared" si="21" ref="F73:F81">SUM(G73:H73)</f>
        <v>56058</v>
      </c>
      <c r="G73" s="16">
        <f>SUM(G74:G81)</f>
        <v>59084</v>
      </c>
      <c r="H73" s="16">
        <f>SUM(H74:H81)</f>
        <v>-3026</v>
      </c>
      <c r="I73" s="16">
        <f aca="true" t="shared" si="22" ref="I73:I81">SUM(J73:K73)</f>
        <v>27461</v>
      </c>
      <c r="J73" s="16">
        <f>SUM(J74:J81)</f>
        <v>28823</v>
      </c>
      <c r="K73" s="16">
        <f>SUM(K74:K81)</f>
        <v>-1362</v>
      </c>
      <c r="L73" s="16">
        <f aca="true" t="shared" si="23" ref="L73:L81">SUM(M73:N73)</f>
        <v>28597</v>
      </c>
      <c r="M73" s="16">
        <f>SUM(M74:M81)</f>
        <v>30261</v>
      </c>
      <c r="N73" s="16">
        <f>SUM(N74:N81)</f>
        <v>-1664</v>
      </c>
    </row>
    <row r="74" spans="2:14" ht="13.5">
      <c r="B74" s="9" t="s">
        <v>49</v>
      </c>
      <c r="C74" s="16">
        <f t="shared" si="20"/>
        <v>694</v>
      </c>
      <c r="D74" s="16">
        <v>675</v>
      </c>
      <c r="E74" s="16">
        <v>19</v>
      </c>
      <c r="F74" s="16">
        <f t="shared" si="21"/>
        <v>3011</v>
      </c>
      <c r="G74" s="16">
        <v>3125</v>
      </c>
      <c r="H74" s="16">
        <v>-114</v>
      </c>
      <c r="I74" s="16">
        <f t="shared" si="22"/>
        <v>1482</v>
      </c>
      <c r="J74" s="16">
        <v>1568</v>
      </c>
      <c r="K74" s="16">
        <v>-86</v>
      </c>
      <c r="L74" s="16">
        <f t="shared" si="23"/>
        <v>1529</v>
      </c>
      <c r="M74" s="16">
        <v>1557</v>
      </c>
      <c r="N74" s="16">
        <v>-28</v>
      </c>
    </row>
    <row r="75" spans="2:14" ht="13.5">
      <c r="B75" s="9" t="s">
        <v>50</v>
      </c>
      <c r="C75" s="16">
        <f t="shared" si="20"/>
        <v>1719</v>
      </c>
      <c r="D75" s="16">
        <v>1736</v>
      </c>
      <c r="E75" s="16">
        <v>-17</v>
      </c>
      <c r="F75" s="16">
        <f t="shared" si="21"/>
        <v>6652</v>
      </c>
      <c r="G75" s="16">
        <v>7288</v>
      </c>
      <c r="H75" s="16">
        <v>-636</v>
      </c>
      <c r="I75" s="16">
        <f t="shared" si="22"/>
        <v>3237</v>
      </c>
      <c r="J75" s="16">
        <v>3544</v>
      </c>
      <c r="K75" s="16">
        <v>-307</v>
      </c>
      <c r="L75" s="16">
        <f t="shared" si="23"/>
        <v>3415</v>
      </c>
      <c r="M75" s="16">
        <v>3744</v>
      </c>
      <c r="N75" s="16">
        <v>-329</v>
      </c>
    </row>
    <row r="76" spans="2:14" ht="13.5">
      <c r="B76" s="9" t="s">
        <v>51</v>
      </c>
      <c r="C76" s="16">
        <f t="shared" si="20"/>
        <v>1590</v>
      </c>
      <c r="D76" s="16">
        <v>1596</v>
      </c>
      <c r="E76" s="16">
        <v>-6</v>
      </c>
      <c r="F76" s="16">
        <f t="shared" si="21"/>
        <v>6287</v>
      </c>
      <c r="G76" s="16">
        <v>6754</v>
      </c>
      <c r="H76" s="16">
        <v>-467</v>
      </c>
      <c r="I76" s="16">
        <f t="shared" si="22"/>
        <v>3122</v>
      </c>
      <c r="J76" s="16">
        <v>3310</v>
      </c>
      <c r="K76" s="16">
        <v>-188</v>
      </c>
      <c r="L76" s="16">
        <f t="shared" si="23"/>
        <v>3165</v>
      </c>
      <c r="M76" s="16">
        <v>3444</v>
      </c>
      <c r="N76" s="16">
        <v>-279</v>
      </c>
    </row>
    <row r="77" spans="2:14" ht="13.5">
      <c r="B77" s="9" t="s">
        <v>52</v>
      </c>
      <c r="C77" s="16">
        <f t="shared" si="20"/>
        <v>859</v>
      </c>
      <c r="D77" s="16">
        <v>865</v>
      </c>
      <c r="E77" s="16">
        <v>-6</v>
      </c>
      <c r="F77" s="16">
        <f t="shared" si="21"/>
        <v>3890</v>
      </c>
      <c r="G77" s="16">
        <v>4109</v>
      </c>
      <c r="H77" s="16">
        <v>-219</v>
      </c>
      <c r="I77" s="16">
        <f t="shared" si="22"/>
        <v>1930</v>
      </c>
      <c r="J77" s="16">
        <v>2046</v>
      </c>
      <c r="K77" s="16">
        <v>-116</v>
      </c>
      <c r="L77" s="16">
        <f t="shared" si="23"/>
        <v>1960</v>
      </c>
      <c r="M77" s="16">
        <v>2063</v>
      </c>
      <c r="N77" s="16">
        <v>-103</v>
      </c>
    </row>
    <row r="78" spans="2:14" ht="13.5" customHeight="1">
      <c r="B78" s="9" t="s">
        <v>53</v>
      </c>
      <c r="C78" s="16">
        <f t="shared" si="20"/>
        <v>2659</v>
      </c>
      <c r="D78" s="16">
        <v>2504</v>
      </c>
      <c r="E78" s="16">
        <v>155</v>
      </c>
      <c r="F78" s="16">
        <f t="shared" si="21"/>
        <v>10819</v>
      </c>
      <c r="G78" s="16">
        <v>11103</v>
      </c>
      <c r="H78" s="16">
        <v>-284</v>
      </c>
      <c r="I78" s="16">
        <f t="shared" si="22"/>
        <v>5367</v>
      </c>
      <c r="J78" s="16">
        <v>5432</v>
      </c>
      <c r="K78" s="16">
        <v>-65</v>
      </c>
      <c r="L78" s="16">
        <f t="shared" si="23"/>
        <v>5452</v>
      </c>
      <c r="M78" s="16">
        <v>5671</v>
      </c>
      <c r="N78" s="16">
        <v>-219</v>
      </c>
    </row>
    <row r="79" spans="2:14" ht="13.5">
      <c r="B79" s="9" t="s">
        <v>54</v>
      </c>
      <c r="C79" s="16">
        <f t="shared" si="20"/>
        <v>2497</v>
      </c>
      <c r="D79" s="16">
        <v>2483</v>
      </c>
      <c r="E79" s="16">
        <v>14</v>
      </c>
      <c r="F79" s="16">
        <f t="shared" si="21"/>
        <v>8437</v>
      </c>
      <c r="G79" s="16">
        <v>8904</v>
      </c>
      <c r="H79" s="16">
        <v>-467</v>
      </c>
      <c r="I79" s="16">
        <f t="shared" si="22"/>
        <v>3947</v>
      </c>
      <c r="J79" s="16">
        <v>4164</v>
      </c>
      <c r="K79" s="16">
        <v>-217</v>
      </c>
      <c r="L79" s="16">
        <f t="shared" si="23"/>
        <v>4490</v>
      </c>
      <c r="M79" s="16">
        <v>4740</v>
      </c>
      <c r="N79" s="16">
        <v>-250</v>
      </c>
    </row>
    <row r="80" spans="2:14" ht="13.5">
      <c r="B80" s="9" t="s">
        <v>55</v>
      </c>
      <c r="C80" s="16">
        <f t="shared" si="20"/>
        <v>2198</v>
      </c>
      <c r="D80" s="16">
        <v>2077</v>
      </c>
      <c r="E80" s="16">
        <v>121</v>
      </c>
      <c r="F80" s="16">
        <f t="shared" si="21"/>
        <v>8754</v>
      </c>
      <c r="G80" s="16">
        <v>9211</v>
      </c>
      <c r="H80" s="16">
        <v>-457</v>
      </c>
      <c r="I80" s="16">
        <f t="shared" si="22"/>
        <v>4275</v>
      </c>
      <c r="J80" s="16">
        <v>4497</v>
      </c>
      <c r="K80" s="16">
        <v>-222</v>
      </c>
      <c r="L80" s="16">
        <f t="shared" si="23"/>
        <v>4479</v>
      </c>
      <c r="M80" s="16">
        <v>4714</v>
      </c>
      <c r="N80" s="16">
        <v>-235</v>
      </c>
    </row>
    <row r="81" spans="2:14" ht="13.5" customHeight="1">
      <c r="B81" s="9" t="s">
        <v>81</v>
      </c>
      <c r="C81" s="16">
        <f t="shared" si="20"/>
        <v>1786</v>
      </c>
      <c r="D81" s="16">
        <v>1779</v>
      </c>
      <c r="E81" s="16">
        <v>7</v>
      </c>
      <c r="F81" s="16">
        <f t="shared" si="21"/>
        <v>8208</v>
      </c>
      <c r="G81" s="16">
        <v>8590</v>
      </c>
      <c r="H81" s="16">
        <v>-382</v>
      </c>
      <c r="I81" s="16">
        <f t="shared" si="22"/>
        <v>4101</v>
      </c>
      <c r="J81" s="16">
        <v>4262</v>
      </c>
      <c r="K81" s="16">
        <v>-161</v>
      </c>
      <c r="L81" s="16">
        <f t="shared" si="23"/>
        <v>4107</v>
      </c>
      <c r="M81" s="16">
        <v>4328</v>
      </c>
      <c r="N81" s="16">
        <v>-221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14944</v>
      </c>
      <c r="D83" s="16">
        <f>SUM(D84:D87)</f>
        <v>12910</v>
      </c>
      <c r="E83" s="16">
        <f>SUM(E84:E87)</f>
        <v>2034</v>
      </c>
      <c r="F83" s="16">
        <f>SUM(G83:H83)</f>
        <v>62968</v>
      </c>
      <c r="G83" s="16">
        <f>SUM(G84:G87)</f>
        <v>58833</v>
      </c>
      <c r="H83" s="16">
        <f>SUM(H84:H87)</f>
        <v>4135</v>
      </c>
      <c r="I83" s="16">
        <f>SUM(J83:K83)</f>
        <v>30764</v>
      </c>
      <c r="J83" s="16">
        <f>SUM(J84:J87)</f>
        <v>28504</v>
      </c>
      <c r="K83" s="16">
        <f>SUM(K84:K87)</f>
        <v>2260</v>
      </c>
      <c r="L83" s="16">
        <f>SUM(M83:N83)</f>
        <v>32204</v>
      </c>
      <c r="M83" s="16">
        <f>SUM(M84:M87)</f>
        <v>30329</v>
      </c>
      <c r="N83" s="16">
        <f>SUM(N84:N87)</f>
        <v>1875</v>
      </c>
    </row>
    <row r="84" spans="2:14" ht="13.5">
      <c r="B84" s="9" t="s">
        <v>57</v>
      </c>
      <c r="C84" s="16">
        <f>SUM(D84:E84)</f>
        <v>2124</v>
      </c>
      <c r="D84" s="16">
        <v>1822</v>
      </c>
      <c r="E84" s="16">
        <v>302</v>
      </c>
      <c r="F84" s="16">
        <f>SUM(G84:H84)</f>
        <v>9661</v>
      </c>
      <c r="G84" s="16">
        <v>8872</v>
      </c>
      <c r="H84" s="16">
        <v>789</v>
      </c>
      <c r="I84" s="16">
        <f>SUM(J84:K84)</f>
        <v>4805</v>
      </c>
      <c r="J84" s="16">
        <v>4355</v>
      </c>
      <c r="K84" s="16">
        <v>450</v>
      </c>
      <c r="L84" s="16">
        <f>SUM(M84:N84)</f>
        <v>4856</v>
      </c>
      <c r="M84" s="16">
        <v>4517</v>
      </c>
      <c r="N84" s="16">
        <v>339</v>
      </c>
    </row>
    <row r="85" spans="2:14" ht="13.5">
      <c r="B85" s="9" t="s">
        <v>82</v>
      </c>
      <c r="C85" s="16">
        <f>SUM(D85:E85)</f>
        <v>2549</v>
      </c>
      <c r="D85" s="16">
        <v>2012</v>
      </c>
      <c r="E85" s="16">
        <v>537</v>
      </c>
      <c r="F85" s="16">
        <f>SUM(G85:H85)</f>
        <v>11115</v>
      </c>
      <c r="G85" s="16">
        <v>9656</v>
      </c>
      <c r="H85" s="16">
        <v>1459</v>
      </c>
      <c r="I85" s="16">
        <f>SUM(J85:K85)</f>
        <v>5536</v>
      </c>
      <c r="J85" s="16">
        <v>4772</v>
      </c>
      <c r="K85" s="16">
        <v>764</v>
      </c>
      <c r="L85" s="16">
        <f>SUM(M85:N85)</f>
        <v>5579</v>
      </c>
      <c r="M85" s="16">
        <v>4884</v>
      </c>
      <c r="N85" s="16">
        <v>695</v>
      </c>
    </row>
    <row r="86" spans="2:14" ht="13.5">
      <c r="B86" s="9" t="s">
        <v>58</v>
      </c>
      <c r="C86" s="16">
        <f>SUM(D86:E86)</f>
        <v>6805</v>
      </c>
      <c r="D86" s="16">
        <v>6263</v>
      </c>
      <c r="E86" s="16">
        <v>542</v>
      </c>
      <c r="F86" s="16">
        <f>SUM(G86:H86)</f>
        <v>27861</v>
      </c>
      <c r="G86" s="16">
        <v>27313</v>
      </c>
      <c r="H86" s="16">
        <v>548</v>
      </c>
      <c r="I86" s="16">
        <f>SUM(J86:K86)</f>
        <v>13425</v>
      </c>
      <c r="J86" s="16">
        <v>13088</v>
      </c>
      <c r="K86" s="16">
        <v>337</v>
      </c>
      <c r="L86" s="16">
        <f>SUM(M86:N86)</f>
        <v>14436</v>
      </c>
      <c r="M86" s="16">
        <v>14225</v>
      </c>
      <c r="N86" s="16">
        <v>211</v>
      </c>
    </row>
    <row r="87" spans="2:14" ht="13.5">
      <c r="B87" s="9" t="s">
        <v>59</v>
      </c>
      <c r="C87" s="16">
        <f>SUM(D87:E87)</f>
        <v>3466</v>
      </c>
      <c r="D87" s="16">
        <v>2813</v>
      </c>
      <c r="E87" s="16">
        <v>653</v>
      </c>
      <c r="F87" s="16">
        <f>SUM(G87:H87)</f>
        <v>14331</v>
      </c>
      <c r="G87" s="16">
        <v>12992</v>
      </c>
      <c r="H87" s="16">
        <v>1339</v>
      </c>
      <c r="I87" s="16">
        <f>SUM(J87:K87)</f>
        <v>6998</v>
      </c>
      <c r="J87" s="16">
        <v>6289</v>
      </c>
      <c r="K87" s="16">
        <v>709</v>
      </c>
      <c r="L87" s="16">
        <f>SUM(M87:N87)</f>
        <v>7333</v>
      </c>
      <c r="M87" s="16">
        <v>6703</v>
      </c>
      <c r="N87" s="16">
        <v>630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13994</v>
      </c>
      <c r="D89" s="16">
        <f>SUM(D90:D93)</f>
        <v>11500</v>
      </c>
      <c r="E89" s="16">
        <f>SUM(E90:E93)</f>
        <v>2494</v>
      </c>
      <c r="F89" s="16">
        <f>SUM(G89:H89)</f>
        <v>59718</v>
      </c>
      <c r="G89" s="16">
        <f>SUM(G90:G93)</f>
        <v>52638</v>
      </c>
      <c r="H89" s="16">
        <f>SUM(H90:H93)</f>
        <v>7080</v>
      </c>
      <c r="I89" s="16">
        <f>SUM(J89:K89)</f>
        <v>29661</v>
      </c>
      <c r="J89" s="16">
        <f>SUM(J90:J93)</f>
        <v>25905</v>
      </c>
      <c r="K89" s="16">
        <f>SUM(K90:K93)</f>
        <v>3756</v>
      </c>
      <c r="L89" s="16">
        <f>SUM(M89:N89)</f>
        <v>30057</v>
      </c>
      <c r="M89" s="16">
        <f>SUM(M90:M93)</f>
        <v>26733</v>
      </c>
      <c r="N89" s="16">
        <f>SUM(N90:N93)</f>
        <v>3324</v>
      </c>
    </row>
    <row r="90" spans="2:14" ht="13.5">
      <c r="B90" s="9" t="s">
        <v>61</v>
      </c>
      <c r="C90" s="16">
        <f>SUM(D90:E90)</f>
        <v>3612</v>
      </c>
      <c r="D90" s="16">
        <v>3346</v>
      </c>
      <c r="E90" s="16">
        <v>266</v>
      </c>
      <c r="F90" s="16">
        <f>SUM(G90:H90)</f>
        <v>15010</v>
      </c>
      <c r="G90" s="16">
        <v>14782</v>
      </c>
      <c r="H90" s="16">
        <v>228</v>
      </c>
      <c r="I90" s="16">
        <f>SUM(J90:K90)</f>
        <v>7363</v>
      </c>
      <c r="J90" s="16">
        <v>7253</v>
      </c>
      <c r="K90" s="16">
        <v>110</v>
      </c>
      <c r="L90" s="16">
        <f>SUM(M90:N90)</f>
        <v>7647</v>
      </c>
      <c r="M90" s="16">
        <v>7529</v>
      </c>
      <c r="N90" s="16">
        <v>118</v>
      </c>
    </row>
    <row r="91" spans="2:14" ht="13.5">
      <c r="B91" s="9" t="s">
        <v>62</v>
      </c>
      <c r="C91" s="16">
        <f>SUM(D91:E91)</f>
        <v>4903</v>
      </c>
      <c r="D91" s="16">
        <v>4222</v>
      </c>
      <c r="E91" s="16">
        <v>681</v>
      </c>
      <c r="F91" s="16">
        <f>SUM(G91:H91)</f>
        <v>21393</v>
      </c>
      <c r="G91" s="16">
        <v>19576</v>
      </c>
      <c r="H91" s="16">
        <v>1817</v>
      </c>
      <c r="I91" s="16">
        <f>SUM(J91:K91)</f>
        <v>10665</v>
      </c>
      <c r="J91" s="16">
        <v>9634</v>
      </c>
      <c r="K91" s="16">
        <v>1031</v>
      </c>
      <c r="L91" s="16">
        <f>SUM(M91:N91)</f>
        <v>10728</v>
      </c>
      <c r="M91" s="16">
        <v>9942</v>
      </c>
      <c r="N91" s="16">
        <v>786</v>
      </c>
    </row>
    <row r="92" spans="2:14" ht="13.5" customHeight="1">
      <c r="B92" s="9" t="s">
        <v>63</v>
      </c>
      <c r="C92" s="16">
        <f>SUM(D92:E92)</f>
        <v>2615</v>
      </c>
      <c r="D92" s="16">
        <v>1883</v>
      </c>
      <c r="E92" s="16">
        <v>732</v>
      </c>
      <c r="F92" s="16">
        <f>SUM(G92:H92)</f>
        <v>11060</v>
      </c>
      <c r="G92" s="16">
        <v>8876</v>
      </c>
      <c r="H92" s="16">
        <v>2184</v>
      </c>
      <c r="I92" s="16">
        <f>SUM(J92:K92)</f>
        <v>5498</v>
      </c>
      <c r="J92" s="16">
        <v>4407</v>
      </c>
      <c r="K92" s="16">
        <v>1091</v>
      </c>
      <c r="L92" s="16">
        <f>SUM(M92:N92)</f>
        <v>5562</v>
      </c>
      <c r="M92" s="16">
        <v>4469</v>
      </c>
      <c r="N92" s="16">
        <v>1093</v>
      </c>
    </row>
    <row r="93" spans="2:14" ht="13.5">
      <c r="B93" s="9" t="s">
        <v>64</v>
      </c>
      <c r="C93" s="16">
        <f>SUM(D93:E93)</f>
        <v>2864</v>
      </c>
      <c r="D93" s="16">
        <v>2049</v>
      </c>
      <c r="E93" s="16">
        <v>815</v>
      </c>
      <c r="F93" s="16">
        <f>SUM(G93:H93)</f>
        <v>12255</v>
      </c>
      <c r="G93" s="16">
        <v>9404</v>
      </c>
      <c r="H93" s="16">
        <v>2851</v>
      </c>
      <c r="I93" s="16">
        <f>SUM(J93:K93)</f>
        <v>6135</v>
      </c>
      <c r="J93" s="16">
        <v>4611</v>
      </c>
      <c r="K93" s="16">
        <v>1524</v>
      </c>
      <c r="L93" s="16">
        <f>SUM(M93:N93)</f>
        <v>6120</v>
      </c>
      <c r="M93" s="16">
        <v>4793</v>
      </c>
      <c r="N93" s="16">
        <v>1327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5692</v>
      </c>
      <c r="D95" s="16">
        <f>SUM(D96)</f>
        <v>4891</v>
      </c>
      <c r="E95" s="16">
        <f>SUM(E96)</f>
        <v>801</v>
      </c>
      <c r="F95" s="16">
        <f>SUM(G95:H95)</f>
        <v>21843</v>
      </c>
      <c r="G95" s="16">
        <f>SUM(G96)</f>
        <v>19751</v>
      </c>
      <c r="H95" s="16">
        <f>SUM(H96)</f>
        <v>2092</v>
      </c>
      <c r="I95" s="16">
        <f>SUM(J95:K95)</f>
        <v>10733</v>
      </c>
      <c r="J95" s="16">
        <f>SUM(J96)</f>
        <v>9586</v>
      </c>
      <c r="K95" s="16">
        <f>SUM(K96)</f>
        <v>1147</v>
      </c>
      <c r="L95" s="16">
        <f>SUM(M95:N95)</f>
        <v>11110</v>
      </c>
      <c r="M95" s="16">
        <f>SUM(M96)</f>
        <v>10165</v>
      </c>
      <c r="N95" s="16">
        <f>SUM(N96)</f>
        <v>945</v>
      </c>
    </row>
    <row r="96" spans="2:14" ht="13.5">
      <c r="B96" s="9" t="s">
        <v>66</v>
      </c>
      <c r="C96" s="16">
        <f>SUM(D96:E96)</f>
        <v>5692</v>
      </c>
      <c r="D96" s="16">
        <v>4891</v>
      </c>
      <c r="E96" s="16">
        <v>801</v>
      </c>
      <c r="F96" s="16">
        <f>SUM(G96:H96)</f>
        <v>21843</v>
      </c>
      <c r="G96" s="16">
        <v>19751</v>
      </c>
      <c r="H96" s="16">
        <v>2092</v>
      </c>
      <c r="I96" s="16">
        <f>SUM(J96:K96)</f>
        <v>10733</v>
      </c>
      <c r="J96" s="16">
        <v>9586</v>
      </c>
      <c r="K96" s="16">
        <v>1147</v>
      </c>
      <c r="L96" s="16">
        <f>SUM(M96:N96)</f>
        <v>11110</v>
      </c>
      <c r="M96" s="16">
        <v>10165</v>
      </c>
      <c r="N96" s="16">
        <v>945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18914</v>
      </c>
      <c r="D98" s="16">
        <f>SUM(D99:D103)</f>
        <v>16225</v>
      </c>
      <c r="E98" s="16">
        <f>SUM(E99:E103)</f>
        <v>2689</v>
      </c>
      <c r="F98" s="16">
        <f aca="true" t="shared" si="25" ref="F98:F103">SUM(G98:H98)</f>
        <v>80011</v>
      </c>
      <c r="G98" s="16">
        <f>SUM(G99:G103)</f>
        <v>74585</v>
      </c>
      <c r="H98" s="16">
        <f>SUM(H99:H103)</f>
        <v>5426</v>
      </c>
      <c r="I98" s="16">
        <f aca="true" t="shared" si="26" ref="I98:I103">SUM(J98:K98)</f>
        <v>39587</v>
      </c>
      <c r="J98" s="16">
        <f>SUM(J99:J103)</f>
        <v>36617</v>
      </c>
      <c r="K98" s="16">
        <f>SUM(K99:K103)</f>
        <v>2970</v>
      </c>
      <c r="L98" s="16">
        <f aca="true" t="shared" si="27" ref="L98:L103">SUM(M98:N98)</f>
        <v>40424</v>
      </c>
      <c r="M98" s="16">
        <f>SUM(M99:M103)</f>
        <v>37968</v>
      </c>
      <c r="N98" s="16">
        <f>SUM(N99:N103)</f>
        <v>2456</v>
      </c>
    </row>
    <row r="99" spans="2:14" ht="13.5">
      <c r="B99" s="9" t="s">
        <v>68</v>
      </c>
      <c r="C99" s="16">
        <f t="shared" si="24"/>
        <v>3377</v>
      </c>
      <c r="D99" s="16">
        <v>3294</v>
      </c>
      <c r="E99" s="16">
        <v>83</v>
      </c>
      <c r="F99" s="16">
        <f t="shared" si="25"/>
        <v>15841</v>
      </c>
      <c r="G99" s="16">
        <v>16290</v>
      </c>
      <c r="H99" s="16">
        <v>-449</v>
      </c>
      <c r="I99" s="16">
        <f t="shared" si="26"/>
        <v>7812</v>
      </c>
      <c r="J99" s="16">
        <v>7988</v>
      </c>
      <c r="K99" s="16">
        <v>-176</v>
      </c>
      <c r="L99" s="16">
        <f t="shared" si="27"/>
        <v>8029</v>
      </c>
      <c r="M99" s="16">
        <v>8302</v>
      </c>
      <c r="N99" s="16">
        <v>-273</v>
      </c>
    </row>
    <row r="100" spans="2:14" ht="13.5">
      <c r="B100" s="9" t="s">
        <v>69</v>
      </c>
      <c r="C100" s="16">
        <f t="shared" si="24"/>
        <v>2072</v>
      </c>
      <c r="D100" s="16">
        <v>1804</v>
      </c>
      <c r="E100" s="16">
        <v>268</v>
      </c>
      <c r="F100" s="16">
        <f t="shared" si="25"/>
        <v>9005</v>
      </c>
      <c r="G100" s="16">
        <v>8496</v>
      </c>
      <c r="H100" s="16">
        <v>509</v>
      </c>
      <c r="I100" s="16">
        <f t="shared" si="26"/>
        <v>4429</v>
      </c>
      <c r="J100" s="16">
        <v>4158</v>
      </c>
      <c r="K100" s="16">
        <v>271</v>
      </c>
      <c r="L100" s="16">
        <f t="shared" si="27"/>
        <v>4576</v>
      </c>
      <c r="M100" s="16">
        <v>4338</v>
      </c>
      <c r="N100" s="16">
        <v>238</v>
      </c>
    </row>
    <row r="101" spans="2:14" ht="13.5" customHeight="1">
      <c r="B101" s="9" t="s">
        <v>70</v>
      </c>
      <c r="C101" s="16">
        <f t="shared" si="24"/>
        <v>2127</v>
      </c>
      <c r="D101" s="16">
        <v>1987</v>
      </c>
      <c r="E101" s="16">
        <v>140</v>
      </c>
      <c r="F101" s="16">
        <f t="shared" si="25"/>
        <v>9839</v>
      </c>
      <c r="G101" s="16">
        <v>9620</v>
      </c>
      <c r="H101" s="16">
        <v>219</v>
      </c>
      <c r="I101" s="16">
        <f t="shared" si="26"/>
        <v>4778</v>
      </c>
      <c r="J101" s="16">
        <v>4615</v>
      </c>
      <c r="K101" s="16">
        <v>163</v>
      </c>
      <c r="L101" s="16">
        <f t="shared" si="27"/>
        <v>5061</v>
      </c>
      <c r="M101" s="16">
        <v>5005</v>
      </c>
      <c r="N101" s="16">
        <v>56</v>
      </c>
    </row>
    <row r="102" spans="2:14" ht="13.5">
      <c r="B102" s="9" t="s">
        <v>71</v>
      </c>
      <c r="C102" s="16">
        <f t="shared" si="24"/>
        <v>7247</v>
      </c>
      <c r="D102" s="16">
        <v>5908</v>
      </c>
      <c r="E102" s="16">
        <v>1339</v>
      </c>
      <c r="F102" s="16">
        <f t="shared" si="25"/>
        <v>27864</v>
      </c>
      <c r="G102" s="16">
        <v>25149</v>
      </c>
      <c r="H102" s="16">
        <v>2715</v>
      </c>
      <c r="I102" s="16">
        <f t="shared" si="26"/>
        <v>13927</v>
      </c>
      <c r="J102" s="16">
        <v>12522</v>
      </c>
      <c r="K102" s="16">
        <v>1405</v>
      </c>
      <c r="L102" s="16">
        <f t="shared" si="27"/>
        <v>13937</v>
      </c>
      <c r="M102" s="16">
        <v>12627</v>
      </c>
      <c r="N102" s="16">
        <v>1310</v>
      </c>
    </row>
    <row r="103" spans="2:14" ht="13.5">
      <c r="B103" s="9" t="s">
        <v>143</v>
      </c>
      <c r="C103" s="16">
        <f t="shared" si="24"/>
        <v>4091</v>
      </c>
      <c r="D103" s="16">
        <v>3232</v>
      </c>
      <c r="E103" s="16">
        <v>859</v>
      </c>
      <c r="F103" s="16">
        <f t="shared" si="25"/>
        <v>17462</v>
      </c>
      <c r="G103" s="16">
        <v>15030</v>
      </c>
      <c r="H103" s="16">
        <v>2432</v>
      </c>
      <c r="I103" s="16">
        <f t="shared" si="26"/>
        <v>8641</v>
      </c>
      <c r="J103" s="16">
        <v>7334</v>
      </c>
      <c r="K103" s="16">
        <v>1307</v>
      </c>
      <c r="L103" s="16">
        <f t="shared" si="27"/>
        <v>8821</v>
      </c>
      <c r="M103" s="16">
        <v>7696</v>
      </c>
      <c r="N103" s="16">
        <v>1125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2" spans="2:10" ht="14.25">
      <c r="B2" s="8" t="s">
        <v>102</v>
      </c>
      <c r="E2" s="13" t="s">
        <v>123</v>
      </c>
      <c r="J2" s="13" t="s">
        <v>123</v>
      </c>
    </row>
    <row r="4" spans="2:10" ht="13.5">
      <c r="B4" s="42" t="s">
        <v>120</v>
      </c>
      <c r="C4" s="48" t="s">
        <v>104</v>
      </c>
      <c r="D4" s="49"/>
      <c r="E4" s="50"/>
      <c r="G4" s="42" t="s">
        <v>120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5585</v>
      </c>
      <c r="D7" s="15">
        <f>SUM(D8:D9)</f>
        <v>2557</v>
      </c>
      <c r="E7" s="15">
        <f>SUM(E8:E9)</f>
        <v>3028</v>
      </c>
      <c r="F7" s="19"/>
      <c r="G7" s="20" t="s">
        <v>42</v>
      </c>
      <c r="H7" s="16">
        <f aca="true" t="shared" si="0" ref="H7:H15">SUM(I7:J7)</f>
        <v>264</v>
      </c>
      <c r="I7" s="16">
        <f>SUM(I8:I15)</f>
        <v>112</v>
      </c>
      <c r="J7" s="16">
        <f>SUM(J8:J15)</f>
        <v>152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3312</v>
      </c>
      <c r="D8" s="15">
        <f>SUM(D11:D21)</f>
        <v>1555</v>
      </c>
      <c r="E8" s="15">
        <f>SUM(E11:E21)</f>
        <v>1757</v>
      </c>
      <c r="F8" s="19"/>
      <c r="G8" s="20" t="s">
        <v>43</v>
      </c>
      <c r="H8" s="16">
        <f t="shared" si="0"/>
        <v>58</v>
      </c>
      <c r="I8" s="16">
        <v>24</v>
      </c>
      <c r="J8" s="16">
        <v>34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2273</v>
      </c>
      <c r="D9" s="15">
        <f>SUM(D23,D34,D40,D47,D55,D61,I7,I17,I27,I33,I39,I42)</f>
        <v>1002</v>
      </c>
      <c r="E9" s="15">
        <f>SUM(E23,E34,E40,E47,E55,E61,J7,J17,J27,J33,J39,J42)</f>
        <v>1271</v>
      </c>
      <c r="F9" s="19"/>
      <c r="G9" s="20" t="s">
        <v>82</v>
      </c>
      <c r="H9" s="16">
        <f t="shared" si="0"/>
        <v>8</v>
      </c>
      <c r="I9" s="16">
        <v>3</v>
      </c>
      <c r="J9" s="16">
        <v>5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70</v>
      </c>
      <c r="I10" s="16">
        <v>29</v>
      </c>
      <c r="J10" s="16">
        <v>41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928</v>
      </c>
      <c r="D11" s="16">
        <v>442</v>
      </c>
      <c r="E11" s="16">
        <v>486</v>
      </c>
      <c r="F11" s="19"/>
      <c r="G11" s="20" t="s">
        <v>80</v>
      </c>
      <c r="H11" s="16">
        <f t="shared" si="0"/>
        <v>46</v>
      </c>
      <c r="I11" s="16">
        <v>23</v>
      </c>
      <c r="J11" s="16">
        <v>23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739</v>
      </c>
      <c r="D12" s="16">
        <v>356</v>
      </c>
      <c r="E12" s="16">
        <v>383</v>
      </c>
      <c r="F12" s="19"/>
      <c r="G12" s="20" t="s">
        <v>44</v>
      </c>
      <c r="H12" s="16">
        <f t="shared" si="0"/>
        <v>19</v>
      </c>
      <c r="I12" s="16">
        <v>6</v>
      </c>
      <c r="J12" s="16">
        <v>13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258</v>
      </c>
      <c r="D13" s="16">
        <v>116</v>
      </c>
      <c r="E13" s="16">
        <v>142</v>
      </c>
      <c r="F13" s="19"/>
      <c r="G13" s="20" t="s">
        <v>45</v>
      </c>
      <c r="H13" s="16">
        <f t="shared" si="0"/>
        <v>35</v>
      </c>
      <c r="I13" s="16">
        <v>14</v>
      </c>
      <c r="J13" s="16">
        <v>21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217</v>
      </c>
      <c r="D14" s="16">
        <v>101</v>
      </c>
      <c r="E14" s="16">
        <v>116</v>
      </c>
      <c r="F14" s="19"/>
      <c r="G14" s="20" t="s">
        <v>46</v>
      </c>
      <c r="H14" s="16">
        <f t="shared" si="0"/>
        <v>13</v>
      </c>
      <c r="I14" s="16">
        <v>6</v>
      </c>
      <c r="J14" s="16">
        <v>7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248</v>
      </c>
      <c r="D15" s="16">
        <v>111</v>
      </c>
      <c r="E15" s="16">
        <v>137</v>
      </c>
      <c r="F15" s="19"/>
      <c r="G15" s="20" t="s">
        <v>47</v>
      </c>
      <c r="H15" s="16">
        <f t="shared" si="0"/>
        <v>15</v>
      </c>
      <c r="I15" s="16">
        <v>7</v>
      </c>
      <c r="J15" s="16">
        <v>8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182</v>
      </c>
      <c r="D16" s="16">
        <v>96</v>
      </c>
      <c r="E16" s="16">
        <v>86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195</v>
      </c>
      <c r="D17" s="16">
        <v>82</v>
      </c>
      <c r="E17" s="16">
        <v>113</v>
      </c>
      <c r="F17" s="19"/>
      <c r="G17" s="20" t="s">
        <v>48</v>
      </c>
      <c r="H17" s="16">
        <f aca="true" t="shared" si="2" ref="H17:H25">SUM(I17:J17)</f>
        <v>200</v>
      </c>
      <c r="I17" s="16">
        <f>SUM(I18:I25)</f>
        <v>82</v>
      </c>
      <c r="J17" s="16">
        <f>SUM(J18:J25)</f>
        <v>118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153</v>
      </c>
      <c r="D18" s="16">
        <v>66</v>
      </c>
      <c r="E18" s="16">
        <v>87</v>
      </c>
      <c r="F18" s="19"/>
      <c r="G18" s="20" t="s">
        <v>49</v>
      </c>
      <c r="H18" s="16">
        <f t="shared" si="2"/>
        <v>11</v>
      </c>
      <c r="I18" s="16">
        <v>4</v>
      </c>
      <c r="J18" s="16">
        <v>7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162</v>
      </c>
      <c r="D19" s="16">
        <v>77</v>
      </c>
      <c r="E19" s="16">
        <v>85</v>
      </c>
      <c r="F19" s="19"/>
      <c r="G19" s="20" t="s">
        <v>50</v>
      </c>
      <c r="H19" s="16">
        <f t="shared" si="2"/>
        <v>43</v>
      </c>
      <c r="I19" s="16">
        <v>20</v>
      </c>
      <c r="J19" s="16">
        <v>23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114</v>
      </c>
      <c r="D20" s="16">
        <v>46</v>
      </c>
      <c r="E20" s="16">
        <v>68</v>
      </c>
      <c r="F20" s="19"/>
      <c r="G20" s="20" t="s">
        <v>51</v>
      </c>
      <c r="H20" s="16">
        <f t="shared" si="2"/>
        <v>12</v>
      </c>
      <c r="I20" s="16">
        <v>1</v>
      </c>
      <c r="J20" s="16">
        <v>11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116</v>
      </c>
      <c r="D21" s="16">
        <v>62</v>
      </c>
      <c r="E21" s="16">
        <v>54</v>
      </c>
      <c r="F21" s="19"/>
      <c r="G21" s="20" t="s">
        <v>52</v>
      </c>
      <c r="H21" s="16">
        <f t="shared" si="2"/>
        <v>12</v>
      </c>
      <c r="I21" s="16">
        <v>4</v>
      </c>
      <c r="J21" s="16">
        <v>8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37</v>
      </c>
      <c r="I22" s="16">
        <v>11</v>
      </c>
      <c r="J22" s="16">
        <v>26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272</v>
      </c>
      <c r="D23" s="16">
        <f>SUM(D24:D32)</f>
        <v>109</v>
      </c>
      <c r="E23" s="16">
        <f>SUM(E24:E32)</f>
        <v>163</v>
      </c>
      <c r="F23" s="19"/>
      <c r="G23" s="20" t="s">
        <v>54</v>
      </c>
      <c r="H23" s="16">
        <f t="shared" si="2"/>
        <v>31</v>
      </c>
      <c r="I23" s="16">
        <v>15</v>
      </c>
      <c r="J23" s="16">
        <v>16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34</v>
      </c>
      <c r="D24" s="16">
        <v>15</v>
      </c>
      <c r="E24" s="16">
        <v>19</v>
      </c>
      <c r="F24" s="19"/>
      <c r="G24" s="20" t="s">
        <v>55</v>
      </c>
      <c r="H24" s="16">
        <f t="shared" si="2"/>
        <v>25</v>
      </c>
      <c r="I24" s="16">
        <v>11</v>
      </c>
      <c r="J24" s="16">
        <v>14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40</v>
      </c>
      <c r="D25" s="16">
        <v>21</v>
      </c>
      <c r="E25" s="16">
        <v>19</v>
      </c>
      <c r="F25" s="19"/>
      <c r="G25" s="20" t="s">
        <v>81</v>
      </c>
      <c r="H25" s="16">
        <f t="shared" si="2"/>
        <v>29</v>
      </c>
      <c r="I25" s="16">
        <v>16</v>
      </c>
      <c r="J25" s="16">
        <v>13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33</v>
      </c>
      <c r="D26" s="16">
        <v>16</v>
      </c>
      <c r="E26" s="16">
        <v>17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43</v>
      </c>
      <c r="D27" s="16">
        <v>16</v>
      </c>
      <c r="E27" s="16">
        <v>27</v>
      </c>
      <c r="F27" s="19"/>
      <c r="G27" s="20" t="s">
        <v>56</v>
      </c>
      <c r="H27" s="16">
        <f>SUM(I27:J27)</f>
        <v>133</v>
      </c>
      <c r="I27" s="16">
        <f>SUM(I28:I31)</f>
        <v>62</v>
      </c>
      <c r="J27" s="16">
        <f>SUM(J28:J31)</f>
        <v>71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14</v>
      </c>
      <c r="D28" s="16">
        <v>4</v>
      </c>
      <c r="E28" s="16">
        <v>10</v>
      </c>
      <c r="F28" s="19"/>
      <c r="G28" s="20" t="s">
        <v>57</v>
      </c>
      <c r="H28" s="16">
        <f>SUM(I28:J28)</f>
        <v>15</v>
      </c>
      <c r="I28" s="16">
        <v>6</v>
      </c>
      <c r="J28" s="16">
        <v>9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22</v>
      </c>
      <c r="D29" s="16">
        <v>6</v>
      </c>
      <c r="E29" s="16">
        <v>16</v>
      </c>
      <c r="F29" s="19"/>
      <c r="G29" s="20" t="s">
        <v>82</v>
      </c>
      <c r="H29" s="16">
        <f>SUM(I29:J29)</f>
        <v>26</v>
      </c>
      <c r="I29" s="16">
        <v>14</v>
      </c>
      <c r="J29" s="16">
        <v>12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44</v>
      </c>
      <c r="D30" s="16">
        <v>18</v>
      </c>
      <c r="E30" s="16">
        <v>26</v>
      </c>
      <c r="F30" s="19"/>
      <c r="G30" s="20" t="s">
        <v>58</v>
      </c>
      <c r="H30" s="16">
        <f>SUM(I30:J30)</f>
        <v>62</v>
      </c>
      <c r="I30" s="16">
        <v>28</v>
      </c>
      <c r="J30" s="16">
        <v>34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22</v>
      </c>
      <c r="D31" s="16">
        <v>4</v>
      </c>
      <c r="E31" s="16">
        <v>18</v>
      </c>
      <c r="F31" s="19"/>
      <c r="G31" s="20" t="s">
        <v>59</v>
      </c>
      <c r="H31" s="16">
        <f>SUM(I31:J31)</f>
        <v>30</v>
      </c>
      <c r="I31" s="16">
        <v>14</v>
      </c>
      <c r="J31" s="16">
        <v>16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20</v>
      </c>
      <c r="D32" s="16">
        <v>9</v>
      </c>
      <c r="E32" s="16">
        <v>11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227</v>
      </c>
      <c r="I33" s="16">
        <f>SUM(I34:I37)</f>
        <v>101</v>
      </c>
      <c r="J33" s="16">
        <f>SUM(J34:J37)</f>
        <v>126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189</v>
      </c>
      <c r="D34" s="16">
        <f>SUM(D35:D38)</f>
        <v>89</v>
      </c>
      <c r="E34" s="16">
        <f>SUM(E35:E38)</f>
        <v>100</v>
      </c>
      <c r="F34" s="19"/>
      <c r="G34" s="20" t="s">
        <v>61</v>
      </c>
      <c r="H34" s="16">
        <f>SUM(I34:J34)</f>
        <v>61</v>
      </c>
      <c r="I34" s="16">
        <v>28</v>
      </c>
      <c r="J34" s="16">
        <v>33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38</v>
      </c>
      <c r="D35" s="16">
        <v>18</v>
      </c>
      <c r="E35" s="16">
        <v>20</v>
      </c>
      <c r="F35" s="19"/>
      <c r="G35" s="20" t="s">
        <v>62</v>
      </c>
      <c r="H35" s="16">
        <f>SUM(I35:J35)</f>
        <v>76</v>
      </c>
      <c r="I35" s="16">
        <v>29</v>
      </c>
      <c r="J35" s="16">
        <v>47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19</v>
      </c>
      <c r="D36" s="16">
        <v>7</v>
      </c>
      <c r="E36" s="16">
        <v>12</v>
      </c>
      <c r="F36" s="19"/>
      <c r="G36" s="20" t="s">
        <v>63</v>
      </c>
      <c r="H36" s="16">
        <f>SUM(I36:J36)</f>
        <v>30</v>
      </c>
      <c r="I36" s="16">
        <v>14</v>
      </c>
      <c r="J36" s="16">
        <v>16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47</v>
      </c>
      <c r="D37" s="16">
        <v>22</v>
      </c>
      <c r="E37" s="16">
        <v>25</v>
      </c>
      <c r="F37" s="19"/>
      <c r="G37" s="20" t="s">
        <v>64</v>
      </c>
      <c r="H37" s="16">
        <f>SUM(I37:J37)</f>
        <v>60</v>
      </c>
      <c r="I37" s="16">
        <v>30</v>
      </c>
      <c r="J37" s="16">
        <v>30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85</v>
      </c>
      <c r="D38" s="16">
        <v>42</v>
      </c>
      <c r="E38" s="16">
        <v>43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105</v>
      </c>
      <c r="I39" s="16">
        <f>SUM(I40)</f>
        <v>53</v>
      </c>
      <c r="J39" s="16">
        <f>SUM(J40)</f>
        <v>52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125</v>
      </c>
      <c r="D40" s="16">
        <f>SUM(D41:D45)</f>
        <v>59</v>
      </c>
      <c r="E40" s="16">
        <f>SUM(E41:E45)</f>
        <v>66</v>
      </c>
      <c r="F40" s="19"/>
      <c r="G40" s="20" t="s">
        <v>66</v>
      </c>
      <c r="H40" s="16">
        <f>SUM(I40:J40)</f>
        <v>105</v>
      </c>
      <c r="I40" s="16">
        <v>53</v>
      </c>
      <c r="J40" s="16">
        <v>52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27</v>
      </c>
      <c r="D41" s="16">
        <v>12</v>
      </c>
      <c r="E41" s="16">
        <v>15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8</v>
      </c>
      <c r="D42" s="16">
        <v>4</v>
      </c>
      <c r="E42" s="16">
        <v>4</v>
      </c>
      <c r="F42" s="19"/>
      <c r="G42" s="20" t="s">
        <v>67</v>
      </c>
      <c r="H42" s="16">
        <f aca="true" t="shared" si="5" ref="H42:H47">SUM(I42:J42)</f>
        <v>269</v>
      </c>
      <c r="I42" s="16">
        <f>SUM(I43:I47)</f>
        <v>132</v>
      </c>
      <c r="J42" s="16">
        <f>SUM(J43:J47)</f>
        <v>137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24</v>
      </c>
      <c r="D43" s="16">
        <v>9</v>
      </c>
      <c r="E43" s="16">
        <v>15</v>
      </c>
      <c r="F43" s="19"/>
      <c r="G43" s="20" t="s">
        <v>68</v>
      </c>
      <c r="H43" s="16">
        <f t="shared" si="5"/>
        <v>13</v>
      </c>
      <c r="I43" s="16">
        <v>7</v>
      </c>
      <c r="J43" s="16">
        <v>6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43</v>
      </c>
      <c r="D44" s="16">
        <v>24</v>
      </c>
      <c r="E44" s="16">
        <v>19</v>
      </c>
      <c r="F44" s="19"/>
      <c r="G44" s="20" t="s">
        <v>69</v>
      </c>
      <c r="H44" s="16">
        <f t="shared" si="5"/>
        <v>18</v>
      </c>
      <c r="I44" s="16">
        <v>7</v>
      </c>
      <c r="J44" s="16">
        <v>11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23</v>
      </c>
      <c r="D45" s="16">
        <v>10</v>
      </c>
      <c r="E45" s="16">
        <v>13</v>
      </c>
      <c r="F45" s="19"/>
      <c r="G45" s="20" t="s">
        <v>70</v>
      </c>
      <c r="H45" s="16">
        <f t="shared" si="5"/>
        <v>23</v>
      </c>
      <c r="I45" s="16">
        <v>9</v>
      </c>
      <c r="J45" s="16">
        <v>14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181</v>
      </c>
      <c r="I46" s="16">
        <v>95</v>
      </c>
      <c r="J46" s="16">
        <v>86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268</v>
      </c>
      <c r="D47" s="16">
        <f>SUM(D48:D53)</f>
        <v>122</v>
      </c>
      <c r="E47" s="16">
        <f>SUM(E48:E53)</f>
        <v>146</v>
      </c>
      <c r="F47" s="19"/>
      <c r="G47" s="20" t="s">
        <v>142</v>
      </c>
      <c r="H47" s="16">
        <f t="shared" si="5"/>
        <v>34</v>
      </c>
      <c r="I47" s="16">
        <v>14</v>
      </c>
      <c r="J47" s="16">
        <v>20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133</v>
      </c>
      <c r="D48" s="16">
        <v>60</v>
      </c>
      <c r="E48" s="16">
        <v>73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37</v>
      </c>
      <c r="D49" s="16">
        <v>16</v>
      </c>
      <c r="E49" s="16">
        <v>21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45</v>
      </c>
      <c r="D50" s="16">
        <v>20</v>
      </c>
      <c r="E50" s="16">
        <v>25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26</v>
      </c>
      <c r="D51" s="16">
        <v>12</v>
      </c>
      <c r="E51" s="16">
        <v>14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13</v>
      </c>
      <c r="D52" s="16">
        <v>3</v>
      </c>
      <c r="E52" s="16">
        <v>10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14</v>
      </c>
      <c r="D53" s="16">
        <v>11</v>
      </c>
      <c r="E53" s="16">
        <v>3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156</v>
      </c>
      <c r="D55" s="16">
        <f>SUM(D56:D59)</f>
        <v>55</v>
      </c>
      <c r="E55" s="16">
        <f>SUM(E56:E59)</f>
        <v>101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15</v>
      </c>
      <c r="D56" s="16">
        <v>7</v>
      </c>
      <c r="E56" s="16">
        <v>8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72</v>
      </c>
      <c r="D57" s="16">
        <v>27</v>
      </c>
      <c r="E57" s="16">
        <v>45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24</v>
      </c>
      <c r="D58" s="16">
        <v>7</v>
      </c>
      <c r="E58" s="16">
        <v>17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45</v>
      </c>
      <c r="D59" s="16">
        <v>14</v>
      </c>
      <c r="E59" s="16">
        <v>31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65</v>
      </c>
      <c r="D61" s="16">
        <f>SUM(D62)</f>
        <v>26</v>
      </c>
      <c r="E61" s="16">
        <f>SUM(E62)</f>
        <v>39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65</v>
      </c>
      <c r="D62" s="16">
        <v>26</v>
      </c>
      <c r="E62" s="16">
        <v>39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124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450610</v>
      </c>
      <c r="D6" s="15">
        <f>SUM(D7:D8)</f>
        <v>405344</v>
      </c>
      <c r="E6" s="15">
        <f>SUM(E7:E8)</f>
        <v>45266</v>
      </c>
      <c r="F6" s="15">
        <f>SUM(G6:H6)</f>
        <v>1748159</v>
      </c>
      <c r="G6" s="15">
        <f>SUM(G7:G8)</f>
        <v>1658909</v>
      </c>
      <c r="H6" s="15">
        <f>SUM(H7:H8)</f>
        <v>89250</v>
      </c>
      <c r="I6" s="15">
        <f>SUM(J6:K6)</f>
        <v>855820</v>
      </c>
      <c r="J6" s="15">
        <f>SUM(J7:J8)</f>
        <v>808270</v>
      </c>
      <c r="K6" s="15">
        <f>SUM(K7:K8)</f>
        <v>47550</v>
      </c>
      <c r="L6" s="15">
        <f>SUM(M6:N6)</f>
        <v>892339</v>
      </c>
      <c r="M6" s="15">
        <f>SUM(M7:M8)</f>
        <v>850639</v>
      </c>
      <c r="N6" s="15">
        <f>SUM(N7:N8)</f>
        <v>41700</v>
      </c>
    </row>
    <row r="7" spans="2:14" ht="13.5">
      <c r="B7" s="6" t="s">
        <v>75</v>
      </c>
      <c r="C7" s="15">
        <f>SUM(D7:E7)</f>
        <v>294942</v>
      </c>
      <c r="D7" s="15">
        <f>SUM(D10:D20)</f>
        <v>263889</v>
      </c>
      <c r="E7" s="15">
        <f>SUM(E10:E20)</f>
        <v>31053</v>
      </c>
      <c r="F7" s="15">
        <f>SUM(G7:H7)</f>
        <v>1098870</v>
      </c>
      <c r="G7" s="15">
        <f>SUM(G10:G20)</f>
        <v>1028979</v>
      </c>
      <c r="H7" s="15">
        <f>SUM(H10:H20)</f>
        <v>69891</v>
      </c>
      <c r="I7" s="15">
        <f>SUM(J7:K7)</f>
        <v>536414</v>
      </c>
      <c r="J7" s="15">
        <f>SUM(J10:J20)</f>
        <v>500430</v>
      </c>
      <c r="K7" s="15">
        <f>SUM(K10:K20)</f>
        <v>35984</v>
      </c>
      <c r="L7" s="15">
        <f>SUM(M7:N7)</f>
        <v>562456</v>
      </c>
      <c r="M7" s="15">
        <f>SUM(M10:M20)</f>
        <v>528549</v>
      </c>
      <c r="N7" s="15">
        <f>SUM(N10:N20)</f>
        <v>33907</v>
      </c>
    </row>
    <row r="8" spans="2:14" ht="13.5">
      <c r="B8" s="6" t="s">
        <v>76</v>
      </c>
      <c r="C8" s="15">
        <f>SUM(D8:E8)</f>
        <v>155668</v>
      </c>
      <c r="D8" s="15">
        <f>SUM(D22,D33,D39,D46,D54,D60,D63,D73,D83,D89,D95,D98)</f>
        <v>141455</v>
      </c>
      <c r="E8" s="15">
        <f>SUM(E22,E33,E39,E46,E54,E60,E63,E73,E83,E89,E95,E98)</f>
        <v>14213</v>
      </c>
      <c r="F8" s="15">
        <f>SUM(G8:H8)</f>
        <v>649289</v>
      </c>
      <c r="G8" s="15">
        <f>SUM(G22,G33,G39,G46,G54,G60,G63,G73,G83,G89,G95,G98)</f>
        <v>629930</v>
      </c>
      <c r="H8" s="15">
        <f>SUM(H22,H33,H39,H46,H54,H60,H63,H73,H83,H89,H95,H98)</f>
        <v>19359</v>
      </c>
      <c r="I8" s="15">
        <f>SUM(J8:K8)</f>
        <v>319406</v>
      </c>
      <c r="J8" s="15">
        <f>SUM(J22,J33,J39,J46,J54,J60,J63,J73,J83,J89,J95,J98)</f>
        <v>307840</v>
      </c>
      <c r="K8" s="15">
        <f>SUM(K22,K33,K39,K46,K54,K60,K63,K73,K83,K89,K95,K98)</f>
        <v>11566</v>
      </c>
      <c r="L8" s="15">
        <f>SUM(M8:N8)</f>
        <v>329883</v>
      </c>
      <c r="M8" s="15">
        <f>SUM(M22,M33,M39,M46,M54,M60,M63,M73,M83,M89,M95,M98)</f>
        <v>322090</v>
      </c>
      <c r="N8" s="15">
        <f>SUM(N22,N33,N39,N46,N54,N60,N63,N73,N83,N89,N95,N98)</f>
        <v>7793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67410</v>
      </c>
      <c r="D10" s="16">
        <v>61530</v>
      </c>
      <c r="E10" s="16">
        <v>5880</v>
      </c>
      <c r="F10" s="16">
        <f aca="true" t="shared" si="1" ref="F10:F20">SUM(G10:H10)</f>
        <v>250540</v>
      </c>
      <c r="G10" s="16">
        <v>233632</v>
      </c>
      <c r="H10" s="16">
        <v>16908</v>
      </c>
      <c r="I10" s="16">
        <f aca="true" t="shared" si="2" ref="I10:I20">SUM(J10:K10)</f>
        <v>122018</v>
      </c>
      <c r="J10" s="16">
        <v>113368</v>
      </c>
      <c r="K10" s="16">
        <v>8650</v>
      </c>
      <c r="L10" s="16">
        <f aca="true" t="shared" si="3" ref="L10:L20">SUM(M10:N10)</f>
        <v>128522</v>
      </c>
      <c r="M10" s="16">
        <v>120264</v>
      </c>
      <c r="N10" s="16">
        <v>8258</v>
      </c>
    </row>
    <row r="11" spans="2:14" ht="13.5">
      <c r="B11" s="9" t="s">
        <v>4</v>
      </c>
      <c r="C11" s="16">
        <f t="shared" si="0"/>
        <v>60537</v>
      </c>
      <c r="D11" s="16">
        <v>53040</v>
      </c>
      <c r="E11" s="16">
        <v>7497</v>
      </c>
      <c r="F11" s="16">
        <f t="shared" si="1"/>
        <v>210608</v>
      </c>
      <c r="G11" s="16">
        <v>193072</v>
      </c>
      <c r="H11" s="16">
        <v>17536</v>
      </c>
      <c r="I11" s="16">
        <f t="shared" si="2"/>
        <v>103929</v>
      </c>
      <c r="J11" s="16">
        <v>95422</v>
      </c>
      <c r="K11" s="16">
        <v>8507</v>
      </c>
      <c r="L11" s="16">
        <f t="shared" si="3"/>
        <v>106679</v>
      </c>
      <c r="M11" s="16">
        <v>97650</v>
      </c>
      <c r="N11" s="16">
        <v>9029</v>
      </c>
    </row>
    <row r="12" spans="2:14" ht="13.5">
      <c r="B12" s="9" t="s">
        <v>5</v>
      </c>
      <c r="C12" s="16">
        <f t="shared" si="0"/>
        <v>36997</v>
      </c>
      <c r="D12" s="16">
        <v>34534</v>
      </c>
      <c r="E12" s="16">
        <v>2463</v>
      </c>
      <c r="F12" s="16">
        <f t="shared" si="1"/>
        <v>134933</v>
      </c>
      <c r="G12" s="16">
        <v>133141</v>
      </c>
      <c r="H12" s="16">
        <v>1792</v>
      </c>
      <c r="I12" s="16">
        <f t="shared" si="2"/>
        <v>64540</v>
      </c>
      <c r="J12" s="16">
        <v>63228</v>
      </c>
      <c r="K12" s="16">
        <v>1312</v>
      </c>
      <c r="L12" s="16">
        <f t="shared" si="3"/>
        <v>70393</v>
      </c>
      <c r="M12" s="16">
        <v>69913</v>
      </c>
      <c r="N12" s="16">
        <v>480</v>
      </c>
    </row>
    <row r="13" spans="2:14" ht="13.5">
      <c r="B13" s="9" t="s">
        <v>6</v>
      </c>
      <c r="C13" s="16">
        <f t="shared" si="0"/>
        <v>25801</v>
      </c>
      <c r="D13" s="16">
        <v>22589</v>
      </c>
      <c r="E13" s="16">
        <v>3212</v>
      </c>
      <c r="F13" s="16">
        <f t="shared" si="1"/>
        <v>97429</v>
      </c>
      <c r="G13" s="16">
        <v>91277</v>
      </c>
      <c r="H13" s="16">
        <v>6152</v>
      </c>
      <c r="I13" s="16">
        <f t="shared" si="2"/>
        <v>47417</v>
      </c>
      <c r="J13" s="16">
        <v>44145</v>
      </c>
      <c r="K13" s="16">
        <v>3272</v>
      </c>
      <c r="L13" s="16">
        <f t="shared" si="3"/>
        <v>50012</v>
      </c>
      <c r="M13" s="16">
        <v>47132</v>
      </c>
      <c r="N13" s="16">
        <v>2880</v>
      </c>
    </row>
    <row r="14" spans="2:14" ht="13.5">
      <c r="B14" s="9" t="s">
        <v>7</v>
      </c>
      <c r="C14" s="16">
        <f t="shared" si="0"/>
        <v>28766</v>
      </c>
      <c r="D14" s="16">
        <v>23808</v>
      </c>
      <c r="E14" s="16">
        <v>4958</v>
      </c>
      <c r="F14" s="16">
        <f t="shared" si="1"/>
        <v>110661</v>
      </c>
      <c r="G14" s="16">
        <v>98257</v>
      </c>
      <c r="H14" s="16">
        <v>12404</v>
      </c>
      <c r="I14" s="16">
        <f t="shared" si="2"/>
        <v>55027</v>
      </c>
      <c r="J14" s="16">
        <v>48705</v>
      </c>
      <c r="K14" s="16">
        <v>6322</v>
      </c>
      <c r="L14" s="16">
        <f t="shared" si="3"/>
        <v>55634</v>
      </c>
      <c r="M14" s="16">
        <v>49552</v>
      </c>
      <c r="N14" s="16">
        <v>6082</v>
      </c>
    </row>
    <row r="15" spans="2:14" ht="13.5">
      <c r="B15" s="9" t="s">
        <v>8</v>
      </c>
      <c r="C15" s="16">
        <f t="shared" si="0"/>
        <v>11715</v>
      </c>
      <c r="D15" s="16">
        <v>11120</v>
      </c>
      <c r="E15" s="16">
        <v>595</v>
      </c>
      <c r="F15" s="16">
        <f t="shared" si="1"/>
        <v>45349</v>
      </c>
      <c r="G15" s="16">
        <v>43898</v>
      </c>
      <c r="H15" s="16">
        <v>1451</v>
      </c>
      <c r="I15" s="16">
        <f t="shared" si="2"/>
        <v>21866</v>
      </c>
      <c r="J15" s="16">
        <v>21159</v>
      </c>
      <c r="K15" s="16">
        <v>707</v>
      </c>
      <c r="L15" s="16">
        <f t="shared" si="3"/>
        <v>23483</v>
      </c>
      <c r="M15" s="16">
        <v>22739</v>
      </c>
      <c r="N15" s="16">
        <v>744</v>
      </c>
    </row>
    <row r="16" spans="2:14" ht="13.5">
      <c r="B16" s="9" t="s">
        <v>9</v>
      </c>
      <c r="C16" s="16">
        <f t="shared" si="0"/>
        <v>16662</v>
      </c>
      <c r="D16" s="16">
        <v>15059</v>
      </c>
      <c r="E16" s="16">
        <v>1603</v>
      </c>
      <c r="F16" s="16">
        <f t="shared" si="1"/>
        <v>65939</v>
      </c>
      <c r="G16" s="16">
        <v>61130</v>
      </c>
      <c r="H16" s="16">
        <v>4809</v>
      </c>
      <c r="I16" s="16">
        <f t="shared" si="2"/>
        <v>32075</v>
      </c>
      <c r="J16" s="16">
        <v>29584</v>
      </c>
      <c r="K16" s="16">
        <v>2491</v>
      </c>
      <c r="L16" s="16">
        <f t="shared" si="3"/>
        <v>33864</v>
      </c>
      <c r="M16" s="16">
        <v>31546</v>
      </c>
      <c r="N16" s="16">
        <v>2318</v>
      </c>
    </row>
    <row r="17" spans="2:14" ht="13.5">
      <c r="B17" s="9" t="s">
        <v>10</v>
      </c>
      <c r="C17" s="16">
        <f t="shared" si="0"/>
        <v>12181</v>
      </c>
      <c r="D17" s="16">
        <v>11244</v>
      </c>
      <c r="E17" s="16">
        <v>937</v>
      </c>
      <c r="F17" s="16">
        <f t="shared" si="1"/>
        <v>46481</v>
      </c>
      <c r="G17" s="16">
        <v>44531</v>
      </c>
      <c r="H17" s="16">
        <v>1950</v>
      </c>
      <c r="I17" s="16">
        <f t="shared" si="2"/>
        <v>22653</v>
      </c>
      <c r="J17" s="16">
        <v>21585</v>
      </c>
      <c r="K17" s="16">
        <v>1068</v>
      </c>
      <c r="L17" s="16">
        <f t="shared" si="3"/>
        <v>23828</v>
      </c>
      <c r="M17" s="16">
        <v>22946</v>
      </c>
      <c r="N17" s="16">
        <v>882</v>
      </c>
    </row>
    <row r="18" spans="2:14" ht="13.5">
      <c r="B18" s="9" t="s">
        <v>11</v>
      </c>
      <c r="C18" s="16">
        <f t="shared" si="0"/>
        <v>12704</v>
      </c>
      <c r="D18" s="16">
        <v>10554</v>
      </c>
      <c r="E18" s="16">
        <v>2150</v>
      </c>
      <c r="F18" s="16">
        <f t="shared" si="1"/>
        <v>48655</v>
      </c>
      <c r="G18" s="16">
        <v>44311</v>
      </c>
      <c r="H18" s="16">
        <v>4344</v>
      </c>
      <c r="I18" s="16">
        <f t="shared" si="2"/>
        <v>23931</v>
      </c>
      <c r="J18" s="16">
        <v>21713</v>
      </c>
      <c r="K18" s="16">
        <v>2218</v>
      </c>
      <c r="L18" s="16">
        <f t="shared" si="3"/>
        <v>24724</v>
      </c>
      <c r="M18" s="16">
        <v>22598</v>
      </c>
      <c r="N18" s="16">
        <v>2126</v>
      </c>
    </row>
    <row r="19" spans="2:14" ht="13.5">
      <c r="B19" s="9" t="s">
        <v>12</v>
      </c>
      <c r="C19" s="16">
        <f t="shared" si="0"/>
        <v>11553</v>
      </c>
      <c r="D19" s="16">
        <v>10771</v>
      </c>
      <c r="E19" s="16">
        <v>782</v>
      </c>
      <c r="F19" s="16">
        <f t="shared" si="1"/>
        <v>46664</v>
      </c>
      <c r="G19" s="16">
        <v>45638</v>
      </c>
      <c r="H19" s="16">
        <v>1026</v>
      </c>
      <c r="I19" s="16">
        <f t="shared" si="2"/>
        <v>22591</v>
      </c>
      <c r="J19" s="16">
        <v>21950</v>
      </c>
      <c r="K19" s="16">
        <v>641</v>
      </c>
      <c r="L19" s="16">
        <f t="shared" si="3"/>
        <v>24073</v>
      </c>
      <c r="M19" s="16">
        <v>23688</v>
      </c>
      <c r="N19" s="16">
        <v>385</v>
      </c>
    </row>
    <row r="20" spans="2:14" ht="13.5">
      <c r="B20" s="9" t="s">
        <v>86</v>
      </c>
      <c r="C20" s="16">
        <f t="shared" si="0"/>
        <v>10616</v>
      </c>
      <c r="D20" s="16">
        <v>9640</v>
      </c>
      <c r="E20" s="16">
        <v>976</v>
      </c>
      <c r="F20" s="16">
        <f t="shared" si="1"/>
        <v>41611</v>
      </c>
      <c r="G20" s="16">
        <v>40092</v>
      </c>
      <c r="H20" s="16">
        <v>1519</v>
      </c>
      <c r="I20" s="16">
        <f t="shared" si="2"/>
        <v>20367</v>
      </c>
      <c r="J20" s="16">
        <v>19571</v>
      </c>
      <c r="K20" s="16">
        <v>796</v>
      </c>
      <c r="L20" s="16">
        <f t="shared" si="3"/>
        <v>21244</v>
      </c>
      <c r="M20" s="16">
        <v>20521</v>
      </c>
      <c r="N20" s="16">
        <v>723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18507</v>
      </c>
      <c r="D22" s="16">
        <f>SUM(D23:D31)</f>
        <v>16835</v>
      </c>
      <c r="E22" s="16">
        <f>SUM(E23:E31)</f>
        <v>1672</v>
      </c>
      <c r="F22" s="16">
        <f aca="true" t="shared" si="5" ref="F22:F31">SUM(G22:H22)</f>
        <v>82182</v>
      </c>
      <c r="G22" s="16">
        <f>SUM(G23:G31)</f>
        <v>80618</v>
      </c>
      <c r="H22" s="16">
        <f>SUM(H23:H31)</f>
        <v>1564</v>
      </c>
      <c r="I22" s="16">
        <f aca="true" t="shared" si="6" ref="I22:I31">SUM(J22:K22)</f>
        <v>40560</v>
      </c>
      <c r="J22" s="16">
        <f>SUM(J23:J31)</f>
        <v>39631</v>
      </c>
      <c r="K22" s="16">
        <f>SUM(K23:K31)</f>
        <v>929</v>
      </c>
      <c r="L22" s="16">
        <f aca="true" t="shared" si="7" ref="L22:L31">SUM(M22:N22)</f>
        <v>41622</v>
      </c>
      <c r="M22" s="16">
        <f>SUM(M23:M31)</f>
        <v>40987</v>
      </c>
      <c r="N22" s="16">
        <f>SUM(N23:N31)</f>
        <v>635</v>
      </c>
    </row>
    <row r="23" spans="2:14" ht="13.5">
      <c r="B23" s="9" t="s">
        <v>14</v>
      </c>
      <c r="C23" s="16">
        <f t="shared" si="4"/>
        <v>1795</v>
      </c>
      <c r="D23" s="16">
        <v>1667</v>
      </c>
      <c r="E23" s="16">
        <v>128</v>
      </c>
      <c r="F23" s="16">
        <f t="shared" si="5"/>
        <v>8254</v>
      </c>
      <c r="G23" s="16">
        <v>8161</v>
      </c>
      <c r="H23" s="16">
        <v>93</v>
      </c>
      <c r="I23" s="16">
        <f t="shared" si="6"/>
        <v>4102</v>
      </c>
      <c r="J23" s="16">
        <v>4022</v>
      </c>
      <c r="K23" s="16">
        <v>80</v>
      </c>
      <c r="L23" s="16">
        <f t="shared" si="7"/>
        <v>4152</v>
      </c>
      <c r="M23" s="16">
        <v>4139</v>
      </c>
      <c r="N23" s="16">
        <v>13</v>
      </c>
    </row>
    <row r="24" spans="2:14" ht="13.5">
      <c r="B24" s="9" t="s">
        <v>15</v>
      </c>
      <c r="C24" s="16">
        <f t="shared" si="4"/>
        <v>2736</v>
      </c>
      <c r="D24" s="16">
        <v>2677</v>
      </c>
      <c r="E24" s="16">
        <v>59</v>
      </c>
      <c r="F24" s="16">
        <f t="shared" si="5"/>
        <v>12533</v>
      </c>
      <c r="G24" s="16">
        <v>13063</v>
      </c>
      <c r="H24" s="16">
        <v>-530</v>
      </c>
      <c r="I24" s="16">
        <f t="shared" si="6"/>
        <v>6203</v>
      </c>
      <c r="J24" s="16">
        <v>6497</v>
      </c>
      <c r="K24" s="16">
        <v>-294</v>
      </c>
      <c r="L24" s="16">
        <f t="shared" si="7"/>
        <v>6330</v>
      </c>
      <c r="M24" s="16">
        <v>6566</v>
      </c>
      <c r="N24" s="16">
        <v>-236</v>
      </c>
    </row>
    <row r="25" spans="2:14" ht="12.75" customHeight="1">
      <c r="B25" s="9" t="s">
        <v>16</v>
      </c>
      <c r="C25" s="16">
        <f t="shared" si="4"/>
        <v>3289</v>
      </c>
      <c r="D25" s="16">
        <v>2713</v>
      </c>
      <c r="E25" s="16">
        <v>576</v>
      </c>
      <c r="F25" s="16">
        <f t="shared" si="5"/>
        <v>14536</v>
      </c>
      <c r="G25" s="16">
        <v>13258</v>
      </c>
      <c r="H25" s="16">
        <v>1278</v>
      </c>
      <c r="I25" s="16">
        <f t="shared" si="6"/>
        <v>7115</v>
      </c>
      <c r="J25" s="16">
        <v>6461</v>
      </c>
      <c r="K25" s="16">
        <v>654</v>
      </c>
      <c r="L25" s="16">
        <f t="shared" si="7"/>
        <v>7421</v>
      </c>
      <c r="M25" s="16">
        <v>6797</v>
      </c>
      <c r="N25" s="16">
        <v>624</v>
      </c>
    </row>
    <row r="26" spans="2:14" ht="13.5">
      <c r="B26" s="9" t="s">
        <v>17</v>
      </c>
      <c r="C26" s="16">
        <f t="shared" si="4"/>
        <v>2525</v>
      </c>
      <c r="D26" s="16">
        <v>2186</v>
      </c>
      <c r="E26" s="16">
        <v>339</v>
      </c>
      <c r="F26" s="16">
        <f t="shared" si="5"/>
        <v>10625</v>
      </c>
      <c r="G26" s="16">
        <v>9733</v>
      </c>
      <c r="H26" s="16">
        <v>892</v>
      </c>
      <c r="I26" s="16">
        <f t="shared" si="6"/>
        <v>5265</v>
      </c>
      <c r="J26" s="16">
        <v>4790</v>
      </c>
      <c r="K26" s="16">
        <v>475</v>
      </c>
      <c r="L26" s="16">
        <f t="shared" si="7"/>
        <v>5360</v>
      </c>
      <c r="M26" s="16">
        <v>4943</v>
      </c>
      <c r="N26" s="16">
        <v>417</v>
      </c>
    </row>
    <row r="27" spans="2:14" ht="13.5">
      <c r="B27" s="9" t="s">
        <v>18</v>
      </c>
      <c r="C27" s="16">
        <f t="shared" si="4"/>
        <v>1615</v>
      </c>
      <c r="D27" s="16">
        <v>1534</v>
      </c>
      <c r="E27" s="16">
        <v>81</v>
      </c>
      <c r="F27" s="16">
        <f t="shared" si="5"/>
        <v>7686</v>
      </c>
      <c r="G27" s="16">
        <v>7825</v>
      </c>
      <c r="H27" s="16">
        <v>-139</v>
      </c>
      <c r="I27" s="16">
        <f t="shared" si="6"/>
        <v>3864</v>
      </c>
      <c r="J27" s="16">
        <v>3903</v>
      </c>
      <c r="K27" s="16">
        <v>-39</v>
      </c>
      <c r="L27" s="16">
        <f t="shared" si="7"/>
        <v>3822</v>
      </c>
      <c r="M27" s="16">
        <v>3922</v>
      </c>
      <c r="N27" s="16">
        <v>-100</v>
      </c>
    </row>
    <row r="28" spans="2:14" ht="13.5">
      <c r="B28" s="9" t="s">
        <v>19</v>
      </c>
      <c r="C28" s="16">
        <f t="shared" si="4"/>
        <v>2187</v>
      </c>
      <c r="D28" s="16">
        <v>1972</v>
      </c>
      <c r="E28" s="16">
        <v>215</v>
      </c>
      <c r="F28" s="16">
        <f t="shared" si="5"/>
        <v>9821</v>
      </c>
      <c r="G28" s="16">
        <v>9416</v>
      </c>
      <c r="H28" s="16">
        <v>405</v>
      </c>
      <c r="I28" s="16">
        <f t="shared" si="6"/>
        <v>4788</v>
      </c>
      <c r="J28" s="16">
        <v>4572</v>
      </c>
      <c r="K28" s="16">
        <v>216</v>
      </c>
      <c r="L28" s="16">
        <f t="shared" si="7"/>
        <v>5033</v>
      </c>
      <c r="M28" s="16">
        <v>4844</v>
      </c>
      <c r="N28" s="16">
        <v>189</v>
      </c>
    </row>
    <row r="29" spans="2:14" ht="12.75" customHeight="1">
      <c r="B29" s="9" t="s">
        <v>20</v>
      </c>
      <c r="C29" s="16">
        <f t="shared" si="4"/>
        <v>2348</v>
      </c>
      <c r="D29" s="16">
        <v>1907</v>
      </c>
      <c r="E29" s="16">
        <v>441</v>
      </c>
      <c r="F29" s="16">
        <f t="shared" si="5"/>
        <v>10485</v>
      </c>
      <c r="G29" s="16">
        <v>9434</v>
      </c>
      <c r="H29" s="16">
        <v>1051</v>
      </c>
      <c r="I29" s="16">
        <f t="shared" si="6"/>
        <v>5139</v>
      </c>
      <c r="J29" s="16">
        <v>4628</v>
      </c>
      <c r="K29" s="16">
        <v>511</v>
      </c>
      <c r="L29" s="16">
        <f t="shared" si="7"/>
        <v>5346</v>
      </c>
      <c r="M29" s="16">
        <v>4806</v>
      </c>
      <c r="N29" s="16">
        <v>540</v>
      </c>
    </row>
    <row r="30" spans="2:14" ht="13.5" customHeight="1">
      <c r="B30" s="9" t="s">
        <v>21</v>
      </c>
      <c r="C30" s="16">
        <f t="shared" si="4"/>
        <v>831</v>
      </c>
      <c r="D30" s="16">
        <v>877</v>
      </c>
      <c r="E30" s="16">
        <v>-46</v>
      </c>
      <c r="F30" s="16">
        <f t="shared" si="5"/>
        <v>3458</v>
      </c>
      <c r="G30" s="16">
        <v>3914</v>
      </c>
      <c r="H30" s="16">
        <v>-456</v>
      </c>
      <c r="I30" s="16">
        <f t="shared" si="6"/>
        <v>1709</v>
      </c>
      <c r="J30" s="16">
        <v>1915</v>
      </c>
      <c r="K30" s="16">
        <v>-206</v>
      </c>
      <c r="L30" s="16">
        <f t="shared" si="7"/>
        <v>1749</v>
      </c>
      <c r="M30" s="16">
        <v>1999</v>
      </c>
      <c r="N30" s="16">
        <v>-250</v>
      </c>
    </row>
    <row r="31" spans="2:14" ht="13.5">
      <c r="B31" s="9" t="s">
        <v>82</v>
      </c>
      <c r="C31" s="16">
        <f t="shared" si="4"/>
        <v>1181</v>
      </c>
      <c r="D31" s="16">
        <v>1302</v>
      </c>
      <c r="E31" s="16">
        <v>-121</v>
      </c>
      <c r="F31" s="16">
        <f t="shared" si="5"/>
        <v>4784</v>
      </c>
      <c r="G31" s="16">
        <v>5814</v>
      </c>
      <c r="H31" s="16">
        <v>-1030</v>
      </c>
      <c r="I31" s="16">
        <f t="shared" si="6"/>
        <v>2375</v>
      </c>
      <c r="J31" s="16">
        <v>2843</v>
      </c>
      <c r="K31" s="16">
        <v>-468</v>
      </c>
      <c r="L31" s="16">
        <f t="shared" si="7"/>
        <v>2409</v>
      </c>
      <c r="M31" s="16">
        <v>2971</v>
      </c>
      <c r="N31" s="16">
        <v>-562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14146</v>
      </c>
      <c r="D33" s="16">
        <f>SUM(D34:D37)</f>
        <v>12031</v>
      </c>
      <c r="E33" s="16">
        <f>SUM(E34:E37)</f>
        <v>2115</v>
      </c>
      <c r="F33" s="16">
        <f>SUM(G33:H33)</f>
        <v>60001</v>
      </c>
      <c r="G33" s="16">
        <f>SUM(G34:G37)</f>
        <v>54802</v>
      </c>
      <c r="H33" s="16">
        <f>SUM(H34:H37)</f>
        <v>5199</v>
      </c>
      <c r="I33" s="16">
        <f>SUM(J33:K33)</f>
        <v>29391</v>
      </c>
      <c r="J33" s="16">
        <f>SUM(J34:J37)</f>
        <v>26718</v>
      </c>
      <c r="K33" s="16">
        <f>SUM(K34:K37)</f>
        <v>2673</v>
      </c>
      <c r="L33" s="16">
        <f>SUM(M33:N33)</f>
        <v>30610</v>
      </c>
      <c r="M33" s="16">
        <f>SUM(M34:M37)</f>
        <v>28084</v>
      </c>
      <c r="N33" s="16">
        <f>SUM(N34:N37)</f>
        <v>2526</v>
      </c>
    </row>
    <row r="34" spans="2:14" ht="13.5">
      <c r="B34" s="9" t="s">
        <v>23</v>
      </c>
      <c r="C34" s="16">
        <f>SUM(D34:E34)</f>
        <v>4641</v>
      </c>
      <c r="D34" s="16">
        <v>4337</v>
      </c>
      <c r="E34" s="16">
        <v>304</v>
      </c>
      <c r="F34" s="16">
        <f>SUM(G34:H34)</f>
        <v>20296</v>
      </c>
      <c r="G34" s="16">
        <v>19871</v>
      </c>
      <c r="H34" s="16">
        <v>425</v>
      </c>
      <c r="I34" s="16">
        <f>SUM(J34:K34)</f>
        <v>9779</v>
      </c>
      <c r="J34" s="16">
        <v>9541</v>
      </c>
      <c r="K34" s="16">
        <v>238</v>
      </c>
      <c r="L34" s="16">
        <f>SUM(M34:N34)</f>
        <v>10517</v>
      </c>
      <c r="M34" s="16">
        <v>10330</v>
      </c>
      <c r="N34" s="16">
        <v>187</v>
      </c>
    </row>
    <row r="35" spans="2:14" ht="13.5">
      <c r="B35" s="9" t="s">
        <v>24</v>
      </c>
      <c r="C35" s="16">
        <f>SUM(D35:E35)</f>
        <v>1537</v>
      </c>
      <c r="D35" s="16">
        <v>1532</v>
      </c>
      <c r="E35" s="16">
        <v>5</v>
      </c>
      <c r="F35" s="16">
        <f>SUM(G35:H35)</f>
        <v>6218</v>
      </c>
      <c r="G35" s="16">
        <v>6511</v>
      </c>
      <c r="H35" s="16">
        <v>-293</v>
      </c>
      <c r="I35" s="16">
        <f>SUM(J35:K35)</f>
        <v>3034</v>
      </c>
      <c r="J35" s="16">
        <v>3176</v>
      </c>
      <c r="K35" s="16">
        <v>-142</v>
      </c>
      <c r="L35" s="16">
        <f>SUM(M35:N35)</f>
        <v>3184</v>
      </c>
      <c r="M35" s="16">
        <v>3335</v>
      </c>
      <c r="N35" s="16">
        <v>-151</v>
      </c>
    </row>
    <row r="36" spans="2:14" ht="13.5">
      <c r="B36" s="9" t="s">
        <v>25</v>
      </c>
      <c r="C36" s="16">
        <f>SUM(D36:E36)</f>
        <v>2845</v>
      </c>
      <c r="D36" s="16">
        <v>2550</v>
      </c>
      <c r="E36" s="16">
        <v>295</v>
      </c>
      <c r="F36" s="16">
        <f>SUM(G36:H36)</f>
        <v>12666</v>
      </c>
      <c r="G36" s="16">
        <v>11865</v>
      </c>
      <c r="H36" s="16">
        <v>801</v>
      </c>
      <c r="I36" s="16">
        <f>SUM(J36:K36)</f>
        <v>6257</v>
      </c>
      <c r="J36" s="16">
        <v>5846</v>
      </c>
      <c r="K36" s="16">
        <v>411</v>
      </c>
      <c r="L36" s="16">
        <f>SUM(M36:N36)</f>
        <v>6409</v>
      </c>
      <c r="M36" s="16">
        <v>6019</v>
      </c>
      <c r="N36" s="16">
        <v>390</v>
      </c>
    </row>
    <row r="37" spans="2:14" ht="13.5">
      <c r="B37" s="9" t="s">
        <v>26</v>
      </c>
      <c r="C37" s="16">
        <f>SUM(D37:E37)</f>
        <v>5123</v>
      </c>
      <c r="D37" s="16">
        <v>3612</v>
      </c>
      <c r="E37" s="16">
        <v>1511</v>
      </c>
      <c r="F37" s="16">
        <f>SUM(G37:H37)</f>
        <v>20821</v>
      </c>
      <c r="G37" s="16">
        <v>16555</v>
      </c>
      <c r="H37" s="16">
        <v>4266</v>
      </c>
      <c r="I37" s="16">
        <f>SUM(J37:K37)</f>
        <v>10321</v>
      </c>
      <c r="J37" s="16">
        <v>8155</v>
      </c>
      <c r="K37" s="16">
        <v>2166</v>
      </c>
      <c r="L37" s="16">
        <f>SUM(M37:N37)</f>
        <v>10500</v>
      </c>
      <c r="M37" s="16">
        <v>8400</v>
      </c>
      <c r="N37" s="16">
        <v>2100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8804</v>
      </c>
      <c r="D39" s="16">
        <f>SUM(D40:D44)</f>
        <v>7869</v>
      </c>
      <c r="E39" s="16">
        <f>SUM(E40:E44)</f>
        <v>935</v>
      </c>
      <c r="F39" s="16">
        <f aca="true" t="shared" si="9" ref="F39:F44">SUM(G39:H39)</f>
        <v>37323</v>
      </c>
      <c r="G39" s="16">
        <f>SUM(G40:G44)</f>
        <v>36033</v>
      </c>
      <c r="H39" s="16">
        <f>SUM(H40:H44)</f>
        <v>1290</v>
      </c>
      <c r="I39" s="16">
        <f aca="true" t="shared" si="10" ref="I39:I44">SUM(J39:K39)</f>
        <v>18537</v>
      </c>
      <c r="J39" s="16">
        <f>SUM(J40:J44)</f>
        <v>17931</v>
      </c>
      <c r="K39" s="16">
        <f>SUM(K40:K44)</f>
        <v>606</v>
      </c>
      <c r="L39" s="16">
        <f aca="true" t="shared" si="11" ref="L39:L44">SUM(M39:N39)</f>
        <v>18786</v>
      </c>
      <c r="M39" s="16">
        <f>SUM(M40:M44)</f>
        <v>18102</v>
      </c>
      <c r="N39" s="16">
        <f>SUM(N40:N44)</f>
        <v>684</v>
      </c>
    </row>
    <row r="40" spans="2:14" ht="13.5">
      <c r="B40" s="9" t="s">
        <v>77</v>
      </c>
      <c r="C40" s="16">
        <f t="shared" si="8"/>
        <v>2505</v>
      </c>
      <c r="D40" s="16">
        <v>2215</v>
      </c>
      <c r="E40" s="16">
        <v>290</v>
      </c>
      <c r="F40" s="16">
        <f t="shared" si="9"/>
        <v>10897</v>
      </c>
      <c r="G40" s="16">
        <v>10539</v>
      </c>
      <c r="H40" s="16">
        <v>358</v>
      </c>
      <c r="I40" s="16">
        <f t="shared" si="10"/>
        <v>5328</v>
      </c>
      <c r="J40" s="16">
        <v>5168</v>
      </c>
      <c r="K40" s="16">
        <v>160</v>
      </c>
      <c r="L40" s="16">
        <f t="shared" si="11"/>
        <v>5569</v>
      </c>
      <c r="M40" s="16">
        <v>5371</v>
      </c>
      <c r="N40" s="16">
        <v>198</v>
      </c>
    </row>
    <row r="41" spans="2:14" ht="13.5" customHeight="1">
      <c r="B41" s="9" t="s">
        <v>28</v>
      </c>
      <c r="C41" s="16">
        <f t="shared" si="8"/>
        <v>600</v>
      </c>
      <c r="D41" s="16">
        <v>565</v>
      </c>
      <c r="E41" s="16">
        <v>35</v>
      </c>
      <c r="F41" s="16">
        <f t="shared" si="9"/>
        <v>2471</v>
      </c>
      <c r="G41" s="16">
        <v>2566</v>
      </c>
      <c r="H41" s="16">
        <v>-95</v>
      </c>
      <c r="I41" s="16">
        <f t="shared" si="10"/>
        <v>1252</v>
      </c>
      <c r="J41" s="16">
        <v>1267</v>
      </c>
      <c r="K41" s="16">
        <v>-15</v>
      </c>
      <c r="L41" s="16">
        <f t="shared" si="11"/>
        <v>1219</v>
      </c>
      <c r="M41" s="16">
        <v>1299</v>
      </c>
      <c r="N41" s="16">
        <v>-80</v>
      </c>
    </row>
    <row r="42" spans="2:14" ht="13.5" customHeight="1">
      <c r="B42" s="9" t="s">
        <v>29</v>
      </c>
      <c r="C42" s="16">
        <f t="shared" si="8"/>
        <v>1422</v>
      </c>
      <c r="D42" s="16">
        <v>1332</v>
      </c>
      <c r="E42" s="16">
        <v>90</v>
      </c>
      <c r="F42" s="16">
        <f t="shared" si="9"/>
        <v>4882</v>
      </c>
      <c r="G42" s="16">
        <v>4896</v>
      </c>
      <c r="H42" s="16">
        <v>-14</v>
      </c>
      <c r="I42" s="16">
        <f t="shared" si="10"/>
        <v>2215</v>
      </c>
      <c r="J42" s="16">
        <v>2198</v>
      </c>
      <c r="K42" s="16">
        <v>17</v>
      </c>
      <c r="L42" s="16">
        <f t="shared" si="11"/>
        <v>2667</v>
      </c>
      <c r="M42" s="16">
        <v>2698</v>
      </c>
      <c r="N42" s="16">
        <v>-31</v>
      </c>
    </row>
    <row r="43" spans="2:14" ht="13.5">
      <c r="B43" s="9" t="s">
        <v>87</v>
      </c>
      <c r="C43" s="16">
        <f t="shared" si="8"/>
        <v>1993</v>
      </c>
      <c r="D43" s="16">
        <v>1751</v>
      </c>
      <c r="E43" s="16">
        <v>242</v>
      </c>
      <c r="F43" s="16">
        <f t="shared" si="9"/>
        <v>9067</v>
      </c>
      <c r="G43" s="16">
        <v>8600</v>
      </c>
      <c r="H43" s="16">
        <v>467</v>
      </c>
      <c r="I43" s="16">
        <f t="shared" si="10"/>
        <v>4785</v>
      </c>
      <c r="J43" s="16">
        <v>4576</v>
      </c>
      <c r="K43" s="16">
        <v>209</v>
      </c>
      <c r="L43" s="16">
        <f t="shared" si="11"/>
        <v>4282</v>
      </c>
      <c r="M43" s="16">
        <v>4024</v>
      </c>
      <c r="N43" s="16">
        <v>258</v>
      </c>
    </row>
    <row r="44" spans="2:14" ht="13.5">
      <c r="B44" s="9" t="s">
        <v>30</v>
      </c>
      <c r="C44" s="16">
        <f t="shared" si="8"/>
        <v>2284</v>
      </c>
      <c r="D44" s="16">
        <v>2006</v>
      </c>
      <c r="E44" s="16">
        <v>278</v>
      </c>
      <c r="F44" s="16">
        <f t="shared" si="9"/>
        <v>10006</v>
      </c>
      <c r="G44" s="16">
        <v>9432</v>
      </c>
      <c r="H44" s="16">
        <v>574</v>
      </c>
      <c r="I44" s="16">
        <f t="shared" si="10"/>
        <v>4957</v>
      </c>
      <c r="J44" s="16">
        <v>4722</v>
      </c>
      <c r="K44" s="16">
        <v>235</v>
      </c>
      <c r="L44" s="16">
        <f t="shared" si="11"/>
        <v>5049</v>
      </c>
      <c r="M44" s="16">
        <v>4710</v>
      </c>
      <c r="N44" s="16">
        <v>339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13102</v>
      </c>
      <c r="D46" s="16">
        <f>SUM(D47:D52)</f>
        <v>12624</v>
      </c>
      <c r="E46" s="16">
        <f>SUM(E47:E52)</f>
        <v>478</v>
      </c>
      <c r="F46" s="16">
        <f aca="true" t="shared" si="13" ref="F46:F52">SUM(G46:H46)</f>
        <v>53012</v>
      </c>
      <c r="G46" s="16">
        <f>SUM(G47:G52)</f>
        <v>53345</v>
      </c>
      <c r="H46" s="16">
        <f>SUM(H47:H52)</f>
        <v>-333</v>
      </c>
      <c r="I46" s="16">
        <f aca="true" t="shared" si="14" ref="I46:I52">SUM(J46:K46)</f>
        <v>25877</v>
      </c>
      <c r="J46" s="16">
        <f>SUM(J47:J52)</f>
        <v>25800</v>
      </c>
      <c r="K46" s="16">
        <f>SUM(K47:K52)</f>
        <v>77</v>
      </c>
      <c r="L46" s="16">
        <f aca="true" t="shared" si="15" ref="L46:L52">SUM(M46:N46)</f>
        <v>27135</v>
      </c>
      <c r="M46" s="16">
        <f>SUM(M47:M52)</f>
        <v>27545</v>
      </c>
      <c r="N46" s="16">
        <f>SUM(N47:N52)</f>
        <v>-410</v>
      </c>
    </row>
    <row r="47" spans="2:14" ht="13.5">
      <c r="B47" s="9" t="s">
        <v>32</v>
      </c>
      <c r="C47" s="16">
        <f t="shared" si="12"/>
        <v>3705</v>
      </c>
      <c r="D47" s="16">
        <v>3758</v>
      </c>
      <c r="E47" s="16">
        <v>-53</v>
      </c>
      <c r="F47" s="16">
        <f t="shared" si="13"/>
        <v>14515</v>
      </c>
      <c r="G47" s="16">
        <v>14758</v>
      </c>
      <c r="H47" s="16">
        <v>-243</v>
      </c>
      <c r="I47" s="16">
        <f t="shared" si="14"/>
        <v>6982</v>
      </c>
      <c r="J47" s="16">
        <v>6968</v>
      </c>
      <c r="K47" s="16">
        <v>14</v>
      </c>
      <c r="L47" s="16">
        <f t="shared" si="15"/>
        <v>7533</v>
      </c>
      <c r="M47" s="16">
        <v>7790</v>
      </c>
      <c r="N47" s="16">
        <v>-257</v>
      </c>
    </row>
    <row r="48" spans="2:14" ht="13.5">
      <c r="B48" s="9" t="s">
        <v>33</v>
      </c>
      <c r="C48" s="16">
        <f t="shared" si="12"/>
        <v>2552</v>
      </c>
      <c r="D48" s="16">
        <v>2530</v>
      </c>
      <c r="E48" s="16">
        <v>22</v>
      </c>
      <c r="F48" s="16">
        <f t="shared" si="13"/>
        <v>10434</v>
      </c>
      <c r="G48" s="16">
        <v>10720</v>
      </c>
      <c r="H48" s="16">
        <v>-286</v>
      </c>
      <c r="I48" s="16">
        <f t="shared" si="14"/>
        <v>5129</v>
      </c>
      <c r="J48" s="16">
        <v>5290</v>
      </c>
      <c r="K48" s="16">
        <v>-161</v>
      </c>
      <c r="L48" s="16">
        <f t="shared" si="15"/>
        <v>5305</v>
      </c>
      <c r="M48" s="16">
        <v>5430</v>
      </c>
      <c r="N48" s="16">
        <v>-125</v>
      </c>
    </row>
    <row r="49" spans="2:14" ht="13.5">
      <c r="B49" s="9" t="s">
        <v>34</v>
      </c>
      <c r="C49" s="16">
        <f t="shared" si="12"/>
        <v>4646</v>
      </c>
      <c r="D49" s="16">
        <v>4027</v>
      </c>
      <c r="E49" s="16">
        <v>619</v>
      </c>
      <c r="F49" s="16">
        <f t="shared" si="13"/>
        <v>19459</v>
      </c>
      <c r="G49" s="16">
        <v>17993</v>
      </c>
      <c r="H49" s="16">
        <v>1466</v>
      </c>
      <c r="I49" s="16">
        <f t="shared" si="14"/>
        <v>9537</v>
      </c>
      <c r="J49" s="16">
        <v>8741</v>
      </c>
      <c r="K49" s="16">
        <v>796</v>
      </c>
      <c r="L49" s="16">
        <f t="shared" si="15"/>
        <v>9922</v>
      </c>
      <c r="M49" s="16">
        <v>9252</v>
      </c>
      <c r="N49" s="16">
        <v>670</v>
      </c>
    </row>
    <row r="50" spans="2:14" ht="13.5">
      <c r="B50" s="9" t="s">
        <v>35</v>
      </c>
      <c r="C50" s="16">
        <f t="shared" si="12"/>
        <v>1052</v>
      </c>
      <c r="D50" s="16">
        <v>1088</v>
      </c>
      <c r="E50" s="16">
        <v>-36</v>
      </c>
      <c r="F50" s="16">
        <f t="shared" si="13"/>
        <v>4249</v>
      </c>
      <c r="G50" s="16">
        <v>4906</v>
      </c>
      <c r="H50" s="16">
        <v>-657</v>
      </c>
      <c r="I50" s="16">
        <f t="shared" si="14"/>
        <v>2083</v>
      </c>
      <c r="J50" s="16">
        <v>2354</v>
      </c>
      <c r="K50" s="16">
        <v>-271</v>
      </c>
      <c r="L50" s="16">
        <f t="shared" si="15"/>
        <v>2166</v>
      </c>
      <c r="M50" s="16">
        <v>2552</v>
      </c>
      <c r="N50" s="16">
        <v>-386</v>
      </c>
    </row>
    <row r="51" spans="2:14" ht="13.5">
      <c r="B51" s="9" t="s">
        <v>36</v>
      </c>
      <c r="C51" s="16">
        <f t="shared" si="12"/>
        <v>461</v>
      </c>
      <c r="D51" s="16">
        <v>484</v>
      </c>
      <c r="E51" s="16">
        <v>-23</v>
      </c>
      <c r="F51" s="16">
        <f t="shared" si="13"/>
        <v>1724</v>
      </c>
      <c r="G51" s="16">
        <v>1972</v>
      </c>
      <c r="H51" s="16">
        <v>-248</v>
      </c>
      <c r="I51" s="16">
        <f t="shared" si="14"/>
        <v>823</v>
      </c>
      <c r="J51" s="16">
        <v>958</v>
      </c>
      <c r="K51" s="16">
        <v>-135</v>
      </c>
      <c r="L51" s="16">
        <f t="shared" si="15"/>
        <v>901</v>
      </c>
      <c r="M51" s="16">
        <v>1014</v>
      </c>
      <c r="N51" s="16">
        <v>-113</v>
      </c>
    </row>
    <row r="52" spans="2:14" ht="13.5">
      <c r="B52" s="9" t="s">
        <v>37</v>
      </c>
      <c r="C52" s="16">
        <f t="shared" si="12"/>
        <v>686</v>
      </c>
      <c r="D52" s="16">
        <v>737</v>
      </c>
      <c r="E52" s="16">
        <v>-51</v>
      </c>
      <c r="F52" s="16">
        <f t="shared" si="13"/>
        <v>2631</v>
      </c>
      <c r="G52" s="16">
        <v>2996</v>
      </c>
      <c r="H52" s="16">
        <v>-365</v>
      </c>
      <c r="I52" s="16">
        <f t="shared" si="14"/>
        <v>1323</v>
      </c>
      <c r="J52" s="16">
        <v>1489</v>
      </c>
      <c r="K52" s="16">
        <v>-166</v>
      </c>
      <c r="L52" s="16">
        <f t="shared" si="15"/>
        <v>1308</v>
      </c>
      <c r="M52" s="16">
        <v>1507</v>
      </c>
      <c r="N52" s="16">
        <v>-199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9853</v>
      </c>
      <c r="D54" s="16">
        <f>SUM(D55:D58)</f>
        <v>9698</v>
      </c>
      <c r="E54" s="16">
        <f>SUM(E55:E58)</f>
        <v>155</v>
      </c>
      <c r="F54" s="16">
        <f>SUM(G54:H54)</f>
        <v>42019</v>
      </c>
      <c r="G54" s="16">
        <f>SUM(G55:G58)</f>
        <v>44005</v>
      </c>
      <c r="H54" s="16">
        <f>SUM(H55:H58)</f>
        <v>-1986</v>
      </c>
      <c r="I54" s="16">
        <f>SUM(J54:K54)</f>
        <v>20717</v>
      </c>
      <c r="J54" s="16">
        <f>SUM(J55:J58)</f>
        <v>21531</v>
      </c>
      <c r="K54" s="16">
        <f>SUM(K55:K58)</f>
        <v>-814</v>
      </c>
      <c r="L54" s="16">
        <f>SUM(M54:N54)</f>
        <v>21302</v>
      </c>
      <c r="M54" s="16">
        <f>SUM(M55:M58)</f>
        <v>22474</v>
      </c>
      <c r="N54" s="16">
        <f>SUM(N55:N58)</f>
        <v>-1172</v>
      </c>
    </row>
    <row r="55" spans="2:14" ht="13.5">
      <c r="B55" s="9" t="s">
        <v>39</v>
      </c>
      <c r="C55" s="16">
        <f>SUM(D55:E55)</f>
        <v>1102</v>
      </c>
      <c r="D55" s="16">
        <v>1068</v>
      </c>
      <c r="E55" s="16">
        <v>34</v>
      </c>
      <c r="F55" s="16">
        <f>SUM(G55:H55)</f>
        <v>5015</v>
      </c>
      <c r="G55" s="16">
        <v>5146</v>
      </c>
      <c r="H55" s="16">
        <v>-131</v>
      </c>
      <c r="I55" s="16">
        <f>SUM(J55:K55)</f>
        <v>2507</v>
      </c>
      <c r="J55" s="16">
        <v>2550</v>
      </c>
      <c r="K55" s="16">
        <v>-43</v>
      </c>
      <c r="L55" s="16">
        <f>SUM(M55:N55)</f>
        <v>2508</v>
      </c>
      <c r="M55" s="16">
        <v>2596</v>
      </c>
      <c r="N55" s="16">
        <v>-88</v>
      </c>
    </row>
    <row r="56" spans="2:14" ht="13.5" customHeight="1">
      <c r="B56" s="9" t="s">
        <v>41</v>
      </c>
      <c r="C56" s="16">
        <f>SUM(D56:E56)</f>
        <v>4010</v>
      </c>
      <c r="D56" s="16">
        <v>4067</v>
      </c>
      <c r="E56" s="16">
        <v>-57</v>
      </c>
      <c r="F56" s="16">
        <f>SUM(G56:H56)</f>
        <v>16348</v>
      </c>
      <c r="G56" s="16">
        <v>17573</v>
      </c>
      <c r="H56" s="16">
        <v>-1225</v>
      </c>
      <c r="I56" s="16">
        <f>SUM(J56:K56)</f>
        <v>8040</v>
      </c>
      <c r="J56" s="16">
        <v>8619</v>
      </c>
      <c r="K56" s="16">
        <v>-579</v>
      </c>
      <c r="L56" s="16">
        <f>SUM(M56:N56)</f>
        <v>8308</v>
      </c>
      <c r="M56" s="16">
        <v>8954</v>
      </c>
      <c r="N56" s="16">
        <v>-646</v>
      </c>
    </row>
    <row r="57" spans="2:14" ht="13.5">
      <c r="B57" s="9" t="s">
        <v>40</v>
      </c>
      <c r="C57" s="16">
        <f>SUM(D57:E57)</f>
        <v>1668</v>
      </c>
      <c r="D57" s="16">
        <v>1714</v>
      </c>
      <c r="E57" s="16">
        <v>-46</v>
      </c>
      <c r="F57" s="16">
        <f>SUM(G57:H57)</f>
        <v>6930</v>
      </c>
      <c r="G57" s="16">
        <v>7671</v>
      </c>
      <c r="H57" s="16">
        <v>-741</v>
      </c>
      <c r="I57" s="16">
        <f>SUM(J57:K57)</f>
        <v>3432</v>
      </c>
      <c r="J57" s="16">
        <v>3749</v>
      </c>
      <c r="K57" s="16">
        <v>-317</v>
      </c>
      <c r="L57" s="16">
        <f>SUM(M57:N57)</f>
        <v>3498</v>
      </c>
      <c r="M57" s="16">
        <v>3922</v>
      </c>
      <c r="N57" s="16">
        <v>-424</v>
      </c>
    </row>
    <row r="58" spans="2:14" ht="13.5">
      <c r="B58" s="9" t="s">
        <v>78</v>
      </c>
      <c r="C58" s="16">
        <f>SUM(D58:E58)</f>
        <v>3073</v>
      </c>
      <c r="D58" s="16">
        <v>2849</v>
      </c>
      <c r="E58" s="16">
        <v>224</v>
      </c>
      <c r="F58" s="16">
        <f>SUM(G58:H58)</f>
        <v>13726</v>
      </c>
      <c r="G58" s="16">
        <v>13615</v>
      </c>
      <c r="H58" s="16">
        <v>111</v>
      </c>
      <c r="I58" s="16">
        <f>SUM(J58:K58)</f>
        <v>6738</v>
      </c>
      <c r="J58" s="16">
        <v>6613</v>
      </c>
      <c r="K58" s="16">
        <v>125</v>
      </c>
      <c r="L58" s="16">
        <f>SUM(M58:N58)</f>
        <v>6988</v>
      </c>
      <c r="M58" s="16">
        <v>7002</v>
      </c>
      <c r="N58" s="16">
        <v>-14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4883</v>
      </c>
      <c r="D60" s="16">
        <f>SUM(D61)</f>
        <v>4847</v>
      </c>
      <c r="E60" s="16">
        <f>SUM(E61)</f>
        <v>36</v>
      </c>
      <c r="F60" s="16">
        <f>SUM(G60:H60)</f>
        <v>19491</v>
      </c>
      <c r="G60" s="16">
        <f>SUM(G61)</f>
        <v>19878</v>
      </c>
      <c r="H60" s="16">
        <f>SUM(H61)</f>
        <v>-387</v>
      </c>
      <c r="I60" s="16">
        <f>SUM(J60:K60)</f>
        <v>9373</v>
      </c>
      <c r="J60" s="16">
        <f>SUM(J61)</f>
        <v>9569</v>
      </c>
      <c r="K60" s="16">
        <f>SUM(K61)</f>
        <v>-196</v>
      </c>
      <c r="L60" s="16">
        <f>SUM(M60:N60)</f>
        <v>10118</v>
      </c>
      <c r="M60" s="16">
        <f>SUM(M61)</f>
        <v>10309</v>
      </c>
      <c r="N60" s="16">
        <f>SUM(N61)</f>
        <v>-191</v>
      </c>
    </row>
    <row r="61" spans="2:14" ht="13.5">
      <c r="B61" s="9" t="s">
        <v>89</v>
      </c>
      <c r="C61" s="16">
        <f>SUM(D61:E61)</f>
        <v>4883</v>
      </c>
      <c r="D61" s="16">
        <v>4847</v>
      </c>
      <c r="E61" s="16">
        <v>36</v>
      </c>
      <c r="F61" s="16">
        <f>SUM(G61:H61)</f>
        <v>19491</v>
      </c>
      <c r="G61" s="16">
        <v>19878</v>
      </c>
      <c r="H61" s="16">
        <v>-387</v>
      </c>
      <c r="I61" s="16">
        <f>SUM(J61:K61)</f>
        <v>9373</v>
      </c>
      <c r="J61" s="16">
        <v>9569</v>
      </c>
      <c r="K61" s="16">
        <v>-196</v>
      </c>
      <c r="L61" s="16">
        <f>SUM(M61:N61)</f>
        <v>10118</v>
      </c>
      <c r="M61" s="16">
        <v>10309</v>
      </c>
      <c r="N61" s="16">
        <v>-191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18583</v>
      </c>
      <c r="D63" s="16">
        <f>SUM(D64:D71)</f>
        <v>18310</v>
      </c>
      <c r="E63" s="16">
        <f>SUM(E64:E71)</f>
        <v>273</v>
      </c>
      <c r="F63" s="16">
        <f aca="true" t="shared" si="17" ref="F63:F71">SUM(G63:H63)</f>
        <v>74337</v>
      </c>
      <c r="G63" s="16">
        <f>SUM(G64:G71)</f>
        <v>76358</v>
      </c>
      <c r="H63" s="16">
        <f>SUM(H64:H71)</f>
        <v>-2021</v>
      </c>
      <c r="I63" s="16">
        <f aca="true" t="shared" si="18" ref="I63:I71">SUM(J63:K63)</f>
        <v>36579</v>
      </c>
      <c r="J63" s="16">
        <f>SUM(J64:J71)</f>
        <v>37225</v>
      </c>
      <c r="K63" s="16">
        <f>SUM(K64:K71)</f>
        <v>-646</v>
      </c>
      <c r="L63" s="16">
        <f aca="true" t="shared" si="19" ref="L63:L71">SUM(M63:N63)</f>
        <v>37758</v>
      </c>
      <c r="M63" s="16">
        <f>SUM(M64:M71)</f>
        <v>39133</v>
      </c>
      <c r="N63" s="16">
        <f>SUM(N64:N71)</f>
        <v>-1375</v>
      </c>
    </row>
    <row r="64" spans="2:14" ht="13.5" customHeight="1">
      <c r="B64" s="9" t="s">
        <v>43</v>
      </c>
      <c r="C64" s="16">
        <f t="shared" si="16"/>
        <v>5001</v>
      </c>
      <c r="D64" s="16">
        <v>4934</v>
      </c>
      <c r="E64" s="16">
        <v>67</v>
      </c>
      <c r="F64" s="16">
        <f t="shared" si="17"/>
        <v>20494</v>
      </c>
      <c r="G64" s="16">
        <v>20809</v>
      </c>
      <c r="H64" s="16">
        <v>-315</v>
      </c>
      <c r="I64" s="16">
        <f t="shared" si="18"/>
        <v>9940</v>
      </c>
      <c r="J64" s="16">
        <v>10011</v>
      </c>
      <c r="K64" s="16">
        <v>-71</v>
      </c>
      <c r="L64" s="16">
        <f t="shared" si="19"/>
        <v>10554</v>
      </c>
      <c r="M64" s="16">
        <v>10798</v>
      </c>
      <c r="N64" s="16">
        <v>-244</v>
      </c>
    </row>
    <row r="65" spans="2:14" ht="13.5">
      <c r="B65" s="9" t="s">
        <v>82</v>
      </c>
      <c r="C65" s="16">
        <f t="shared" si="16"/>
        <v>627</v>
      </c>
      <c r="D65" s="16">
        <v>622</v>
      </c>
      <c r="E65" s="16">
        <v>5</v>
      </c>
      <c r="F65" s="16">
        <f t="shared" si="17"/>
        <v>2737</v>
      </c>
      <c r="G65" s="16">
        <v>2823</v>
      </c>
      <c r="H65" s="16">
        <v>-86</v>
      </c>
      <c r="I65" s="16">
        <f t="shared" si="18"/>
        <v>1374</v>
      </c>
      <c r="J65" s="16">
        <v>1399</v>
      </c>
      <c r="K65" s="16">
        <v>-25</v>
      </c>
      <c r="L65" s="16">
        <f t="shared" si="19"/>
        <v>1363</v>
      </c>
      <c r="M65" s="16">
        <v>1424</v>
      </c>
      <c r="N65" s="16">
        <v>-61</v>
      </c>
    </row>
    <row r="66" spans="2:14" ht="13.5" customHeight="1">
      <c r="B66" s="9" t="s">
        <v>79</v>
      </c>
      <c r="C66" s="16">
        <f t="shared" si="16"/>
        <v>4374</v>
      </c>
      <c r="D66" s="16">
        <v>4281</v>
      </c>
      <c r="E66" s="16">
        <v>93</v>
      </c>
      <c r="F66" s="16">
        <f t="shared" si="17"/>
        <v>17160</v>
      </c>
      <c r="G66" s="16">
        <v>17978</v>
      </c>
      <c r="H66" s="16">
        <v>-818</v>
      </c>
      <c r="I66" s="16">
        <f t="shared" si="18"/>
        <v>8306</v>
      </c>
      <c r="J66" s="16">
        <v>8696</v>
      </c>
      <c r="K66" s="16">
        <v>-390</v>
      </c>
      <c r="L66" s="16">
        <f t="shared" si="19"/>
        <v>8854</v>
      </c>
      <c r="M66" s="16">
        <v>9282</v>
      </c>
      <c r="N66" s="16">
        <v>-428</v>
      </c>
    </row>
    <row r="67" spans="2:14" ht="13.5" customHeight="1">
      <c r="B67" s="9" t="s">
        <v>80</v>
      </c>
      <c r="C67" s="16">
        <f t="shared" si="16"/>
        <v>1883</v>
      </c>
      <c r="D67" s="16">
        <v>1857</v>
      </c>
      <c r="E67" s="16">
        <v>26</v>
      </c>
      <c r="F67" s="16">
        <f t="shared" si="17"/>
        <v>7163</v>
      </c>
      <c r="G67" s="16">
        <v>7342</v>
      </c>
      <c r="H67" s="16">
        <v>-179</v>
      </c>
      <c r="I67" s="16">
        <f t="shared" si="18"/>
        <v>3604</v>
      </c>
      <c r="J67" s="16">
        <v>3647</v>
      </c>
      <c r="K67" s="16">
        <v>-43</v>
      </c>
      <c r="L67" s="16">
        <f t="shared" si="19"/>
        <v>3559</v>
      </c>
      <c r="M67" s="16">
        <v>3695</v>
      </c>
      <c r="N67" s="16">
        <v>-136</v>
      </c>
    </row>
    <row r="68" spans="2:14" ht="13.5">
      <c r="B68" s="9" t="s">
        <v>44</v>
      </c>
      <c r="C68" s="16">
        <f t="shared" si="16"/>
        <v>2643</v>
      </c>
      <c r="D68" s="16">
        <v>2796</v>
      </c>
      <c r="E68" s="16">
        <v>-153</v>
      </c>
      <c r="F68" s="16">
        <f t="shared" si="17"/>
        <v>11081</v>
      </c>
      <c r="G68" s="16">
        <v>12074</v>
      </c>
      <c r="H68" s="16">
        <v>-993</v>
      </c>
      <c r="I68" s="16">
        <f t="shared" si="18"/>
        <v>5597</v>
      </c>
      <c r="J68" s="16">
        <v>6036</v>
      </c>
      <c r="K68" s="16">
        <v>-439</v>
      </c>
      <c r="L68" s="16">
        <f t="shared" si="19"/>
        <v>5484</v>
      </c>
      <c r="M68" s="16">
        <v>6038</v>
      </c>
      <c r="N68" s="16">
        <v>-554</v>
      </c>
    </row>
    <row r="69" spans="2:14" ht="13.5">
      <c r="B69" s="9" t="s">
        <v>45</v>
      </c>
      <c r="C69" s="16">
        <f t="shared" si="16"/>
        <v>2392</v>
      </c>
      <c r="D69" s="16">
        <v>2273</v>
      </c>
      <c r="E69" s="16">
        <v>119</v>
      </c>
      <c r="F69" s="16">
        <f t="shared" si="17"/>
        <v>9101</v>
      </c>
      <c r="G69" s="16">
        <v>8591</v>
      </c>
      <c r="H69" s="16">
        <v>510</v>
      </c>
      <c r="I69" s="16">
        <f t="shared" si="18"/>
        <v>4451</v>
      </c>
      <c r="J69" s="16">
        <v>4116</v>
      </c>
      <c r="K69" s="16">
        <v>335</v>
      </c>
      <c r="L69" s="16">
        <f t="shared" si="19"/>
        <v>4650</v>
      </c>
      <c r="M69" s="16">
        <v>4475</v>
      </c>
      <c r="N69" s="16">
        <v>175</v>
      </c>
    </row>
    <row r="70" spans="2:14" ht="13.5">
      <c r="B70" s="9" t="s">
        <v>46</v>
      </c>
      <c r="C70" s="16">
        <f t="shared" si="16"/>
        <v>626</v>
      </c>
      <c r="D70" s="16">
        <v>623</v>
      </c>
      <c r="E70" s="16">
        <v>3</v>
      </c>
      <c r="F70" s="16">
        <f t="shared" si="17"/>
        <v>2381</v>
      </c>
      <c r="G70" s="16">
        <v>2580</v>
      </c>
      <c r="H70" s="16">
        <v>-199</v>
      </c>
      <c r="I70" s="16">
        <f t="shared" si="18"/>
        <v>1169</v>
      </c>
      <c r="J70" s="16">
        <v>1257</v>
      </c>
      <c r="K70" s="16">
        <v>-88</v>
      </c>
      <c r="L70" s="16">
        <f t="shared" si="19"/>
        <v>1212</v>
      </c>
      <c r="M70" s="16">
        <v>1323</v>
      </c>
      <c r="N70" s="16">
        <v>-111</v>
      </c>
    </row>
    <row r="71" spans="2:14" ht="13.5">
      <c r="B71" s="9" t="s">
        <v>47</v>
      </c>
      <c r="C71" s="16">
        <f t="shared" si="16"/>
        <v>1037</v>
      </c>
      <c r="D71" s="16">
        <v>924</v>
      </c>
      <c r="E71" s="16">
        <v>113</v>
      </c>
      <c r="F71" s="16">
        <f t="shared" si="17"/>
        <v>4220</v>
      </c>
      <c r="G71" s="16">
        <v>4161</v>
      </c>
      <c r="H71" s="16">
        <v>59</v>
      </c>
      <c r="I71" s="16">
        <f t="shared" si="18"/>
        <v>2138</v>
      </c>
      <c r="J71" s="16">
        <v>2063</v>
      </c>
      <c r="K71" s="16">
        <v>75</v>
      </c>
      <c r="L71" s="16">
        <f t="shared" si="19"/>
        <v>2082</v>
      </c>
      <c r="M71" s="16">
        <v>2098</v>
      </c>
      <c r="N71" s="16">
        <v>-16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14004</v>
      </c>
      <c r="D73" s="16">
        <f>SUM(D74:D81)</f>
        <v>13715</v>
      </c>
      <c r="E73" s="16">
        <f>SUM(E74:E81)</f>
        <v>289</v>
      </c>
      <c r="F73" s="16">
        <f aca="true" t="shared" si="21" ref="F73:F81">SUM(G73:H73)</f>
        <v>55765</v>
      </c>
      <c r="G73" s="16">
        <f>SUM(G74:G81)</f>
        <v>59084</v>
      </c>
      <c r="H73" s="16">
        <f>SUM(H74:H81)</f>
        <v>-3319</v>
      </c>
      <c r="I73" s="16">
        <f aca="true" t="shared" si="22" ref="I73:I81">SUM(J73:K73)</f>
        <v>27315</v>
      </c>
      <c r="J73" s="16">
        <f>SUM(J74:J81)</f>
        <v>28823</v>
      </c>
      <c r="K73" s="16">
        <f>SUM(K74:K81)</f>
        <v>-1508</v>
      </c>
      <c r="L73" s="16">
        <f aca="true" t="shared" si="23" ref="L73:L81">SUM(M73:N73)</f>
        <v>28450</v>
      </c>
      <c r="M73" s="16">
        <f>SUM(M74:M81)</f>
        <v>30261</v>
      </c>
      <c r="N73" s="16">
        <f>SUM(N74:N81)</f>
        <v>-1811</v>
      </c>
    </row>
    <row r="74" spans="2:14" ht="13.5">
      <c r="B74" s="9" t="s">
        <v>49</v>
      </c>
      <c r="C74" s="16">
        <f t="shared" si="20"/>
        <v>694</v>
      </c>
      <c r="D74" s="16">
        <v>675</v>
      </c>
      <c r="E74" s="16">
        <v>19</v>
      </c>
      <c r="F74" s="16">
        <f t="shared" si="21"/>
        <v>3002</v>
      </c>
      <c r="G74" s="16">
        <v>3125</v>
      </c>
      <c r="H74" s="16">
        <v>-123</v>
      </c>
      <c r="I74" s="16">
        <f t="shared" si="22"/>
        <v>1476</v>
      </c>
      <c r="J74" s="16">
        <v>1568</v>
      </c>
      <c r="K74" s="16">
        <v>-92</v>
      </c>
      <c r="L74" s="16">
        <f t="shared" si="23"/>
        <v>1526</v>
      </c>
      <c r="M74" s="16">
        <v>1557</v>
      </c>
      <c r="N74" s="16">
        <v>-31</v>
      </c>
    </row>
    <row r="75" spans="2:14" ht="13.5">
      <c r="B75" s="9" t="s">
        <v>50</v>
      </c>
      <c r="C75" s="16">
        <f t="shared" si="20"/>
        <v>1724</v>
      </c>
      <c r="D75" s="16">
        <v>1736</v>
      </c>
      <c r="E75" s="16">
        <v>-12</v>
      </c>
      <c r="F75" s="16">
        <f t="shared" si="21"/>
        <v>6594</v>
      </c>
      <c r="G75" s="16">
        <v>7288</v>
      </c>
      <c r="H75" s="16">
        <v>-694</v>
      </c>
      <c r="I75" s="16">
        <f t="shared" si="22"/>
        <v>3216</v>
      </c>
      <c r="J75" s="16">
        <v>3544</v>
      </c>
      <c r="K75" s="16">
        <v>-328</v>
      </c>
      <c r="L75" s="16">
        <f t="shared" si="23"/>
        <v>3378</v>
      </c>
      <c r="M75" s="16">
        <v>3744</v>
      </c>
      <c r="N75" s="16">
        <v>-366</v>
      </c>
    </row>
    <row r="76" spans="2:14" ht="13.5">
      <c r="B76" s="9" t="s">
        <v>51</v>
      </c>
      <c r="C76" s="16">
        <f t="shared" si="20"/>
        <v>1588</v>
      </c>
      <c r="D76" s="16">
        <v>1596</v>
      </c>
      <c r="E76" s="16">
        <v>-8</v>
      </c>
      <c r="F76" s="16">
        <f t="shared" si="21"/>
        <v>6240</v>
      </c>
      <c r="G76" s="16">
        <v>6754</v>
      </c>
      <c r="H76" s="16">
        <v>-514</v>
      </c>
      <c r="I76" s="16">
        <f t="shared" si="22"/>
        <v>3103</v>
      </c>
      <c r="J76" s="16">
        <v>3310</v>
      </c>
      <c r="K76" s="16">
        <v>-207</v>
      </c>
      <c r="L76" s="16">
        <f t="shared" si="23"/>
        <v>3137</v>
      </c>
      <c r="M76" s="16">
        <v>3444</v>
      </c>
      <c r="N76" s="16">
        <v>-307</v>
      </c>
    </row>
    <row r="77" spans="2:14" ht="13.5">
      <c r="B77" s="9" t="s">
        <v>52</v>
      </c>
      <c r="C77" s="16">
        <f t="shared" si="20"/>
        <v>862</v>
      </c>
      <c r="D77" s="16">
        <v>865</v>
      </c>
      <c r="E77" s="16">
        <v>-3</v>
      </c>
      <c r="F77" s="16">
        <f t="shared" si="21"/>
        <v>3869</v>
      </c>
      <c r="G77" s="16">
        <v>4109</v>
      </c>
      <c r="H77" s="16">
        <v>-240</v>
      </c>
      <c r="I77" s="16">
        <f t="shared" si="22"/>
        <v>1922</v>
      </c>
      <c r="J77" s="16">
        <v>2046</v>
      </c>
      <c r="K77" s="16">
        <v>-124</v>
      </c>
      <c r="L77" s="16">
        <f t="shared" si="23"/>
        <v>1947</v>
      </c>
      <c r="M77" s="16">
        <v>2063</v>
      </c>
      <c r="N77" s="16">
        <v>-116</v>
      </c>
    </row>
    <row r="78" spans="2:14" ht="13.5" customHeight="1">
      <c r="B78" s="9" t="s">
        <v>53</v>
      </c>
      <c r="C78" s="16">
        <f t="shared" si="20"/>
        <v>2658</v>
      </c>
      <c r="D78" s="16">
        <v>2504</v>
      </c>
      <c r="E78" s="16">
        <v>154</v>
      </c>
      <c r="F78" s="16">
        <f t="shared" si="21"/>
        <v>10760</v>
      </c>
      <c r="G78" s="16">
        <v>11103</v>
      </c>
      <c r="H78" s="16">
        <v>-343</v>
      </c>
      <c r="I78" s="16">
        <f t="shared" si="22"/>
        <v>5332</v>
      </c>
      <c r="J78" s="16">
        <v>5432</v>
      </c>
      <c r="K78" s="16">
        <v>-100</v>
      </c>
      <c r="L78" s="16">
        <f t="shared" si="23"/>
        <v>5428</v>
      </c>
      <c r="M78" s="16">
        <v>5671</v>
      </c>
      <c r="N78" s="16">
        <v>-243</v>
      </c>
    </row>
    <row r="79" spans="2:14" ht="13.5">
      <c r="B79" s="9" t="s">
        <v>54</v>
      </c>
      <c r="C79" s="16">
        <f t="shared" si="20"/>
        <v>2493</v>
      </c>
      <c r="D79" s="16">
        <v>2483</v>
      </c>
      <c r="E79" s="16">
        <v>10</v>
      </c>
      <c r="F79" s="16">
        <f t="shared" si="21"/>
        <v>8384</v>
      </c>
      <c r="G79" s="16">
        <v>8904</v>
      </c>
      <c r="H79" s="16">
        <v>-520</v>
      </c>
      <c r="I79" s="16">
        <f t="shared" si="22"/>
        <v>3913</v>
      </c>
      <c r="J79" s="16">
        <v>4164</v>
      </c>
      <c r="K79" s="16">
        <v>-251</v>
      </c>
      <c r="L79" s="16">
        <f t="shared" si="23"/>
        <v>4471</v>
      </c>
      <c r="M79" s="16">
        <v>4740</v>
      </c>
      <c r="N79" s="16">
        <v>-269</v>
      </c>
    </row>
    <row r="80" spans="2:14" ht="13.5">
      <c r="B80" s="9" t="s">
        <v>55</v>
      </c>
      <c r="C80" s="16">
        <f t="shared" si="20"/>
        <v>2199</v>
      </c>
      <c r="D80" s="16">
        <v>2077</v>
      </c>
      <c r="E80" s="16">
        <v>122</v>
      </c>
      <c r="F80" s="16">
        <f t="shared" si="21"/>
        <v>8718</v>
      </c>
      <c r="G80" s="16">
        <v>9211</v>
      </c>
      <c r="H80" s="16">
        <v>-493</v>
      </c>
      <c r="I80" s="16">
        <f t="shared" si="22"/>
        <v>4258</v>
      </c>
      <c r="J80" s="16">
        <v>4497</v>
      </c>
      <c r="K80" s="16">
        <v>-239</v>
      </c>
      <c r="L80" s="16">
        <f t="shared" si="23"/>
        <v>4460</v>
      </c>
      <c r="M80" s="16">
        <v>4714</v>
      </c>
      <c r="N80" s="16">
        <v>-254</v>
      </c>
    </row>
    <row r="81" spans="2:14" ht="13.5" customHeight="1">
      <c r="B81" s="9" t="s">
        <v>81</v>
      </c>
      <c r="C81" s="16">
        <f t="shared" si="20"/>
        <v>1786</v>
      </c>
      <c r="D81" s="16">
        <v>1779</v>
      </c>
      <c r="E81" s="16">
        <v>7</v>
      </c>
      <c r="F81" s="16">
        <f t="shared" si="21"/>
        <v>8198</v>
      </c>
      <c r="G81" s="16">
        <v>8590</v>
      </c>
      <c r="H81" s="16">
        <v>-392</v>
      </c>
      <c r="I81" s="16">
        <f t="shared" si="22"/>
        <v>4095</v>
      </c>
      <c r="J81" s="16">
        <v>4262</v>
      </c>
      <c r="K81" s="16">
        <v>-167</v>
      </c>
      <c r="L81" s="16">
        <f t="shared" si="23"/>
        <v>4103</v>
      </c>
      <c r="M81" s="16">
        <v>4328</v>
      </c>
      <c r="N81" s="16">
        <v>-225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14999</v>
      </c>
      <c r="D83" s="16">
        <f>SUM(D84:D87)</f>
        <v>12910</v>
      </c>
      <c r="E83" s="16">
        <f>SUM(E84:E87)</f>
        <v>2089</v>
      </c>
      <c r="F83" s="16">
        <f>SUM(G83:H83)</f>
        <v>63106</v>
      </c>
      <c r="G83" s="16">
        <f>SUM(G84:G87)</f>
        <v>58833</v>
      </c>
      <c r="H83" s="16">
        <f>SUM(H84:H87)</f>
        <v>4273</v>
      </c>
      <c r="I83" s="16">
        <f>SUM(J83:K83)</f>
        <v>30847</v>
      </c>
      <c r="J83" s="16">
        <f>SUM(J84:J87)</f>
        <v>28504</v>
      </c>
      <c r="K83" s="16">
        <f>SUM(K84:K87)</f>
        <v>2343</v>
      </c>
      <c r="L83" s="16">
        <f>SUM(M83:N83)</f>
        <v>32259</v>
      </c>
      <c r="M83" s="16">
        <f>SUM(M84:M87)</f>
        <v>30329</v>
      </c>
      <c r="N83" s="16">
        <f>SUM(N84:N87)</f>
        <v>1930</v>
      </c>
    </row>
    <row r="84" spans="2:14" ht="13.5">
      <c r="B84" s="9" t="s">
        <v>57</v>
      </c>
      <c r="C84" s="16">
        <f>SUM(D84:E84)</f>
        <v>2134</v>
      </c>
      <c r="D84" s="16">
        <v>1822</v>
      </c>
      <c r="E84" s="16">
        <v>312</v>
      </c>
      <c r="F84" s="16">
        <f>SUM(G84:H84)</f>
        <v>9664</v>
      </c>
      <c r="G84" s="16">
        <v>8872</v>
      </c>
      <c r="H84" s="16">
        <v>792</v>
      </c>
      <c r="I84" s="16">
        <f>SUM(J84:K84)</f>
        <v>4813</v>
      </c>
      <c r="J84" s="16">
        <v>4355</v>
      </c>
      <c r="K84" s="16">
        <v>458</v>
      </c>
      <c r="L84" s="16">
        <f>SUM(M84:N84)</f>
        <v>4851</v>
      </c>
      <c r="M84" s="16">
        <v>4517</v>
      </c>
      <c r="N84" s="16">
        <v>334</v>
      </c>
    </row>
    <row r="85" spans="2:14" ht="13.5">
      <c r="B85" s="9" t="s">
        <v>82</v>
      </c>
      <c r="C85" s="16">
        <f>SUM(D85:E85)</f>
        <v>2564</v>
      </c>
      <c r="D85" s="16">
        <v>2012</v>
      </c>
      <c r="E85" s="16">
        <v>552</v>
      </c>
      <c r="F85" s="16">
        <f>SUM(G85:H85)</f>
        <v>11140</v>
      </c>
      <c r="G85" s="16">
        <v>9656</v>
      </c>
      <c r="H85" s="16">
        <v>1484</v>
      </c>
      <c r="I85" s="16">
        <f>SUM(J85:K85)</f>
        <v>5551</v>
      </c>
      <c r="J85" s="16">
        <v>4772</v>
      </c>
      <c r="K85" s="16">
        <v>779</v>
      </c>
      <c r="L85" s="16">
        <f>SUM(M85:N85)</f>
        <v>5589</v>
      </c>
      <c r="M85" s="16">
        <v>4884</v>
      </c>
      <c r="N85" s="16">
        <v>705</v>
      </c>
    </row>
    <row r="86" spans="2:14" ht="13.5">
      <c r="B86" s="9" t="s">
        <v>58</v>
      </c>
      <c r="C86" s="16">
        <f>SUM(D86:E86)</f>
        <v>6848</v>
      </c>
      <c r="D86" s="16">
        <v>6263</v>
      </c>
      <c r="E86" s="16">
        <v>585</v>
      </c>
      <c r="F86" s="16">
        <f>SUM(G86:H86)</f>
        <v>27920</v>
      </c>
      <c r="G86" s="16">
        <v>27313</v>
      </c>
      <c r="H86" s="16">
        <v>607</v>
      </c>
      <c r="I86" s="16">
        <f>SUM(J86:K86)</f>
        <v>13456</v>
      </c>
      <c r="J86" s="16">
        <v>13088</v>
      </c>
      <c r="K86" s="16">
        <v>368</v>
      </c>
      <c r="L86" s="16">
        <f>SUM(M86:N86)</f>
        <v>14464</v>
      </c>
      <c r="M86" s="16">
        <v>14225</v>
      </c>
      <c r="N86" s="16">
        <v>239</v>
      </c>
    </row>
    <row r="87" spans="2:14" ht="13.5">
      <c r="B87" s="9" t="s">
        <v>59</v>
      </c>
      <c r="C87" s="16">
        <f>SUM(D87:E87)</f>
        <v>3453</v>
      </c>
      <c r="D87" s="16">
        <v>2813</v>
      </c>
      <c r="E87" s="16">
        <v>640</v>
      </c>
      <c r="F87" s="16">
        <f>SUM(G87:H87)</f>
        <v>14382</v>
      </c>
      <c r="G87" s="16">
        <v>12992</v>
      </c>
      <c r="H87" s="16">
        <v>1390</v>
      </c>
      <c r="I87" s="16">
        <f>SUM(J87:K87)</f>
        <v>7027</v>
      </c>
      <c r="J87" s="16">
        <v>6289</v>
      </c>
      <c r="K87" s="16">
        <v>738</v>
      </c>
      <c r="L87" s="16">
        <f>SUM(M87:N87)</f>
        <v>7355</v>
      </c>
      <c r="M87" s="16">
        <v>6703</v>
      </c>
      <c r="N87" s="16">
        <v>652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14081</v>
      </c>
      <c r="D89" s="16">
        <f>SUM(D90:D93)</f>
        <v>11500</v>
      </c>
      <c r="E89" s="16">
        <f>SUM(E90:E93)</f>
        <v>2581</v>
      </c>
      <c r="F89" s="16">
        <f>SUM(G89:H89)</f>
        <v>59874</v>
      </c>
      <c r="G89" s="16">
        <f>SUM(G90:G93)</f>
        <v>52638</v>
      </c>
      <c r="H89" s="16">
        <f>SUM(H90:H93)</f>
        <v>7236</v>
      </c>
      <c r="I89" s="16">
        <f>SUM(J89:K89)</f>
        <v>29760</v>
      </c>
      <c r="J89" s="16">
        <f>SUM(J90:J93)</f>
        <v>25905</v>
      </c>
      <c r="K89" s="16">
        <f>SUM(K90:K93)</f>
        <v>3855</v>
      </c>
      <c r="L89" s="16">
        <f>SUM(M89:N89)</f>
        <v>30114</v>
      </c>
      <c r="M89" s="16">
        <f>SUM(M90:M93)</f>
        <v>26733</v>
      </c>
      <c r="N89" s="16">
        <f>SUM(N90:N93)</f>
        <v>3381</v>
      </c>
    </row>
    <row r="90" spans="2:14" ht="13.5">
      <c r="B90" s="9" t="s">
        <v>61</v>
      </c>
      <c r="C90" s="16">
        <f>SUM(D90:E90)</f>
        <v>3623</v>
      </c>
      <c r="D90" s="16">
        <v>3346</v>
      </c>
      <c r="E90" s="16">
        <v>277</v>
      </c>
      <c r="F90" s="16">
        <f>SUM(G90:H90)</f>
        <v>14991</v>
      </c>
      <c r="G90" s="16">
        <v>14782</v>
      </c>
      <c r="H90" s="16">
        <v>209</v>
      </c>
      <c r="I90" s="16">
        <f>SUM(J90:K90)</f>
        <v>7363</v>
      </c>
      <c r="J90" s="16">
        <v>7253</v>
      </c>
      <c r="K90" s="16">
        <v>110</v>
      </c>
      <c r="L90" s="16">
        <f>SUM(M90:N90)</f>
        <v>7628</v>
      </c>
      <c r="M90" s="16">
        <v>7529</v>
      </c>
      <c r="N90" s="16">
        <v>99</v>
      </c>
    </row>
    <row r="91" spans="2:14" ht="13.5">
      <c r="B91" s="9" t="s">
        <v>62</v>
      </c>
      <c r="C91" s="16">
        <f>SUM(D91:E91)</f>
        <v>4922</v>
      </c>
      <c r="D91" s="16">
        <v>4222</v>
      </c>
      <c r="E91" s="16">
        <v>700</v>
      </c>
      <c r="F91" s="16">
        <f>SUM(G91:H91)</f>
        <v>21454</v>
      </c>
      <c r="G91" s="16">
        <v>19576</v>
      </c>
      <c r="H91" s="16">
        <v>1878</v>
      </c>
      <c r="I91" s="16">
        <f>SUM(J91:K91)</f>
        <v>10713</v>
      </c>
      <c r="J91" s="16">
        <v>9634</v>
      </c>
      <c r="K91" s="16">
        <v>1079</v>
      </c>
      <c r="L91" s="16">
        <f>SUM(M91:N91)</f>
        <v>10741</v>
      </c>
      <c r="M91" s="16">
        <v>9942</v>
      </c>
      <c r="N91" s="16">
        <v>799</v>
      </c>
    </row>
    <row r="92" spans="2:14" ht="13.5" customHeight="1">
      <c r="B92" s="9" t="s">
        <v>63</v>
      </c>
      <c r="C92" s="16">
        <f>SUM(D92:E92)</f>
        <v>2622</v>
      </c>
      <c r="D92" s="16">
        <v>1883</v>
      </c>
      <c r="E92" s="16">
        <v>739</v>
      </c>
      <c r="F92" s="16">
        <f>SUM(G92:H92)</f>
        <v>11099</v>
      </c>
      <c r="G92" s="16">
        <v>8876</v>
      </c>
      <c r="H92" s="16">
        <v>2223</v>
      </c>
      <c r="I92" s="16">
        <f>SUM(J92:K92)</f>
        <v>5503</v>
      </c>
      <c r="J92" s="16">
        <v>4407</v>
      </c>
      <c r="K92" s="16">
        <v>1096</v>
      </c>
      <c r="L92" s="16">
        <f>SUM(M92:N92)</f>
        <v>5596</v>
      </c>
      <c r="M92" s="16">
        <v>4469</v>
      </c>
      <c r="N92" s="16">
        <v>1127</v>
      </c>
    </row>
    <row r="93" spans="2:14" ht="13.5">
      <c r="B93" s="9" t="s">
        <v>64</v>
      </c>
      <c r="C93" s="16">
        <f>SUM(D93:E93)</f>
        <v>2914</v>
      </c>
      <c r="D93" s="16">
        <v>2049</v>
      </c>
      <c r="E93" s="16">
        <v>865</v>
      </c>
      <c r="F93" s="16">
        <f>SUM(G93:H93)</f>
        <v>12330</v>
      </c>
      <c r="G93" s="16">
        <v>9404</v>
      </c>
      <c r="H93" s="16">
        <v>2926</v>
      </c>
      <c r="I93" s="16">
        <f>SUM(J93:K93)</f>
        <v>6181</v>
      </c>
      <c r="J93" s="16">
        <v>4611</v>
      </c>
      <c r="K93" s="16">
        <v>1570</v>
      </c>
      <c r="L93" s="16">
        <f>SUM(M93:N93)</f>
        <v>6149</v>
      </c>
      <c r="M93" s="16">
        <v>4793</v>
      </c>
      <c r="N93" s="16">
        <v>1356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5701</v>
      </c>
      <c r="D95" s="16">
        <f>SUM(D96)</f>
        <v>4891</v>
      </c>
      <c r="E95" s="16">
        <f>SUM(E96)</f>
        <v>810</v>
      </c>
      <c r="F95" s="16">
        <f>SUM(G95:H95)</f>
        <v>21865</v>
      </c>
      <c r="G95" s="16">
        <f>SUM(G96)</f>
        <v>19751</v>
      </c>
      <c r="H95" s="16">
        <f>SUM(H96)</f>
        <v>2114</v>
      </c>
      <c r="I95" s="16">
        <f>SUM(J95:K95)</f>
        <v>10742</v>
      </c>
      <c r="J95" s="16">
        <f>SUM(J96)</f>
        <v>9586</v>
      </c>
      <c r="K95" s="16">
        <f>SUM(K96)</f>
        <v>1156</v>
      </c>
      <c r="L95" s="16">
        <f>SUM(M95:N95)</f>
        <v>11123</v>
      </c>
      <c r="M95" s="16">
        <f>SUM(M96)</f>
        <v>10165</v>
      </c>
      <c r="N95" s="16">
        <f>SUM(N96)</f>
        <v>958</v>
      </c>
    </row>
    <row r="96" spans="2:14" ht="13.5">
      <c r="B96" s="9" t="s">
        <v>66</v>
      </c>
      <c r="C96" s="16">
        <f>SUM(D96:E96)</f>
        <v>5701</v>
      </c>
      <c r="D96" s="16">
        <v>4891</v>
      </c>
      <c r="E96" s="16">
        <v>810</v>
      </c>
      <c r="F96" s="16">
        <f>SUM(G96:H96)</f>
        <v>21865</v>
      </c>
      <c r="G96" s="16">
        <v>19751</v>
      </c>
      <c r="H96" s="16">
        <v>2114</v>
      </c>
      <c r="I96" s="16">
        <f>SUM(J96:K96)</f>
        <v>10742</v>
      </c>
      <c r="J96" s="16">
        <v>9586</v>
      </c>
      <c r="K96" s="16">
        <v>1156</v>
      </c>
      <c r="L96" s="16">
        <f>SUM(M96:N96)</f>
        <v>11123</v>
      </c>
      <c r="M96" s="16">
        <v>10165</v>
      </c>
      <c r="N96" s="16">
        <v>958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19005</v>
      </c>
      <c r="D98" s="16">
        <f>SUM(D99:D103)</f>
        <v>16225</v>
      </c>
      <c r="E98" s="16">
        <f>SUM(E99:E103)</f>
        <v>2780</v>
      </c>
      <c r="F98" s="16">
        <f aca="true" t="shared" si="25" ref="F98:F103">SUM(G98:H98)</f>
        <v>80314</v>
      </c>
      <c r="G98" s="16">
        <f>SUM(G99:G103)</f>
        <v>74585</v>
      </c>
      <c r="H98" s="16">
        <f>SUM(H99:H103)</f>
        <v>5729</v>
      </c>
      <c r="I98" s="16">
        <f aca="true" t="shared" si="26" ref="I98:I103">SUM(J98:K98)</f>
        <v>39708</v>
      </c>
      <c r="J98" s="16">
        <f>SUM(J99:J103)</f>
        <v>36617</v>
      </c>
      <c r="K98" s="16">
        <f>SUM(K99:K103)</f>
        <v>3091</v>
      </c>
      <c r="L98" s="16">
        <f aca="true" t="shared" si="27" ref="L98:L103">SUM(M98:N98)</f>
        <v>40606</v>
      </c>
      <c r="M98" s="16">
        <f>SUM(M99:M103)</f>
        <v>37968</v>
      </c>
      <c r="N98" s="16">
        <f>SUM(N99:N103)</f>
        <v>2638</v>
      </c>
    </row>
    <row r="99" spans="2:14" ht="13.5">
      <c r="B99" s="9" t="s">
        <v>68</v>
      </c>
      <c r="C99" s="16">
        <f t="shared" si="24"/>
        <v>3383</v>
      </c>
      <c r="D99" s="16">
        <v>3294</v>
      </c>
      <c r="E99" s="16">
        <v>89</v>
      </c>
      <c r="F99" s="16">
        <f t="shared" si="25"/>
        <v>15826</v>
      </c>
      <c r="G99" s="16">
        <v>16290</v>
      </c>
      <c r="H99" s="16">
        <v>-464</v>
      </c>
      <c r="I99" s="16">
        <f t="shared" si="26"/>
        <v>7803</v>
      </c>
      <c r="J99" s="16">
        <v>7988</v>
      </c>
      <c r="K99" s="16">
        <v>-185</v>
      </c>
      <c r="L99" s="16">
        <f t="shared" si="27"/>
        <v>8023</v>
      </c>
      <c r="M99" s="16">
        <v>8302</v>
      </c>
      <c r="N99" s="16">
        <v>-279</v>
      </c>
    </row>
    <row r="100" spans="2:14" ht="13.5">
      <c r="B100" s="9" t="s">
        <v>69</v>
      </c>
      <c r="C100" s="16">
        <f t="shared" si="24"/>
        <v>2092</v>
      </c>
      <c r="D100" s="16">
        <v>1804</v>
      </c>
      <c r="E100" s="16">
        <v>288</v>
      </c>
      <c r="F100" s="16">
        <f t="shared" si="25"/>
        <v>9061</v>
      </c>
      <c r="G100" s="16">
        <v>8496</v>
      </c>
      <c r="H100" s="16">
        <v>565</v>
      </c>
      <c r="I100" s="16">
        <f t="shared" si="26"/>
        <v>4456</v>
      </c>
      <c r="J100" s="16">
        <v>4158</v>
      </c>
      <c r="K100" s="16">
        <v>298</v>
      </c>
      <c r="L100" s="16">
        <f t="shared" si="27"/>
        <v>4605</v>
      </c>
      <c r="M100" s="16">
        <v>4338</v>
      </c>
      <c r="N100" s="16">
        <v>267</v>
      </c>
    </row>
    <row r="101" spans="2:14" ht="13.5" customHeight="1">
      <c r="B101" s="9" t="s">
        <v>70</v>
      </c>
      <c r="C101" s="16">
        <f t="shared" si="24"/>
        <v>2141</v>
      </c>
      <c r="D101" s="16">
        <v>1987</v>
      </c>
      <c r="E101" s="16">
        <v>154</v>
      </c>
      <c r="F101" s="16">
        <f t="shared" si="25"/>
        <v>9872</v>
      </c>
      <c r="G101" s="16">
        <v>9620</v>
      </c>
      <c r="H101" s="16">
        <v>252</v>
      </c>
      <c r="I101" s="16">
        <f t="shared" si="26"/>
        <v>4798</v>
      </c>
      <c r="J101" s="16">
        <v>4615</v>
      </c>
      <c r="K101" s="16">
        <v>183</v>
      </c>
      <c r="L101" s="16">
        <f t="shared" si="27"/>
        <v>5074</v>
      </c>
      <c r="M101" s="16">
        <v>5005</v>
      </c>
      <c r="N101" s="16">
        <v>69</v>
      </c>
    </row>
    <row r="102" spans="2:14" ht="13.5">
      <c r="B102" s="9" t="s">
        <v>71</v>
      </c>
      <c r="C102" s="16">
        <f t="shared" si="24"/>
        <v>7265</v>
      </c>
      <c r="D102" s="16">
        <v>5908</v>
      </c>
      <c r="E102" s="16">
        <v>1357</v>
      </c>
      <c r="F102" s="16">
        <f t="shared" si="25"/>
        <v>28021</v>
      </c>
      <c r="G102" s="16">
        <v>25149</v>
      </c>
      <c r="H102" s="16">
        <v>2872</v>
      </c>
      <c r="I102" s="16">
        <f t="shared" si="26"/>
        <v>13972</v>
      </c>
      <c r="J102" s="16">
        <v>12522</v>
      </c>
      <c r="K102" s="16">
        <v>1450</v>
      </c>
      <c r="L102" s="16">
        <f t="shared" si="27"/>
        <v>14049</v>
      </c>
      <c r="M102" s="16">
        <v>12627</v>
      </c>
      <c r="N102" s="16">
        <v>1422</v>
      </c>
    </row>
    <row r="103" spans="2:14" ht="13.5">
      <c r="B103" s="9" t="s">
        <v>143</v>
      </c>
      <c r="C103" s="16">
        <f t="shared" si="24"/>
        <v>4124</v>
      </c>
      <c r="D103" s="16">
        <v>3232</v>
      </c>
      <c r="E103" s="16">
        <v>892</v>
      </c>
      <c r="F103" s="16">
        <f t="shared" si="25"/>
        <v>17534</v>
      </c>
      <c r="G103" s="16">
        <v>15030</v>
      </c>
      <c r="H103" s="16">
        <v>2504</v>
      </c>
      <c r="I103" s="16">
        <f t="shared" si="26"/>
        <v>8679</v>
      </c>
      <c r="J103" s="16">
        <v>7334</v>
      </c>
      <c r="K103" s="16">
        <v>1345</v>
      </c>
      <c r="L103" s="16">
        <f t="shared" si="27"/>
        <v>8855</v>
      </c>
      <c r="M103" s="16">
        <v>7696</v>
      </c>
      <c r="N103" s="16">
        <v>1159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N10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8.625" style="2" customWidth="1"/>
  </cols>
  <sheetData>
    <row r="2" spans="2:12" ht="14.25">
      <c r="B2" s="8" t="s">
        <v>91</v>
      </c>
      <c r="L2" s="13" t="s">
        <v>108</v>
      </c>
    </row>
    <row r="4" spans="2:12" ht="13.5">
      <c r="B4" s="42" t="s">
        <v>105</v>
      </c>
      <c r="C4" s="48" t="s">
        <v>95</v>
      </c>
      <c r="D4" s="49"/>
      <c r="E4" s="50"/>
      <c r="F4" s="56" t="s">
        <v>101</v>
      </c>
      <c r="G4" s="57"/>
      <c r="H4" s="57"/>
      <c r="I4" s="57"/>
      <c r="J4" s="57"/>
      <c r="K4" s="57"/>
      <c r="L4" s="58"/>
    </row>
    <row r="5" spans="2:12" ht="13.5">
      <c r="B5" s="45"/>
      <c r="C5" s="51"/>
      <c r="D5" s="52"/>
      <c r="E5" s="53"/>
      <c r="F5" s="56" t="s">
        <v>98</v>
      </c>
      <c r="G5" s="57"/>
      <c r="H5" s="58"/>
      <c r="I5" s="56" t="s">
        <v>100</v>
      </c>
      <c r="J5" s="57"/>
      <c r="K5" s="58"/>
      <c r="L5" s="54" t="s">
        <v>109</v>
      </c>
    </row>
    <row r="6" spans="2:14" ht="13.5">
      <c r="B6" s="46"/>
      <c r="C6" s="18" t="s">
        <v>92</v>
      </c>
      <c r="D6" s="18" t="s">
        <v>93</v>
      </c>
      <c r="E6" s="18" t="s">
        <v>94</v>
      </c>
      <c r="F6" s="18" t="s">
        <v>96</v>
      </c>
      <c r="G6" s="18" t="s">
        <v>97</v>
      </c>
      <c r="H6" s="18" t="s">
        <v>94</v>
      </c>
      <c r="I6" s="18" t="s">
        <v>99</v>
      </c>
      <c r="J6" s="18" t="s">
        <v>107</v>
      </c>
      <c r="K6" s="18" t="s">
        <v>94</v>
      </c>
      <c r="L6" s="55"/>
      <c r="M6" s="19"/>
      <c r="N6" s="19"/>
    </row>
    <row r="7" spans="2:14" ht="13.5">
      <c r="B7" s="6" t="s">
        <v>74</v>
      </c>
      <c r="C7" s="15">
        <f aca="true" t="shared" si="0" ref="C7:L7">SUM(C8:C9)</f>
        <v>4571</v>
      </c>
      <c r="D7" s="15">
        <f t="shared" si="0"/>
        <v>2471</v>
      </c>
      <c r="E7" s="15">
        <f t="shared" si="0"/>
        <v>2100</v>
      </c>
      <c r="F7" s="15">
        <f t="shared" si="0"/>
        <v>12698</v>
      </c>
      <c r="G7" s="15">
        <f t="shared" si="0"/>
        <v>13103</v>
      </c>
      <c r="H7" s="15">
        <f t="shared" si="0"/>
        <v>-405</v>
      </c>
      <c r="I7" s="15">
        <f t="shared" si="0"/>
        <v>2612</v>
      </c>
      <c r="J7" s="15">
        <f t="shared" si="0"/>
        <v>1033</v>
      </c>
      <c r="K7" s="15">
        <f t="shared" si="0"/>
        <v>1579</v>
      </c>
      <c r="L7" s="15">
        <f t="shared" si="0"/>
        <v>1174</v>
      </c>
      <c r="M7" s="19"/>
      <c r="N7" s="19"/>
    </row>
    <row r="8" spans="2:14" ht="13.5">
      <c r="B8" s="6" t="s">
        <v>75</v>
      </c>
      <c r="C8" s="15">
        <f aca="true" t="shared" si="1" ref="C8:L8">SUM(C11:C21)</f>
        <v>3513</v>
      </c>
      <c r="D8" s="15">
        <f t="shared" si="1"/>
        <v>1813</v>
      </c>
      <c r="E8" s="15">
        <f t="shared" si="1"/>
        <v>1700</v>
      </c>
      <c r="F8" s="15">
        <f t="shared" si="1"/>
        <v>8339</v>
      </c>
      <c r="G8" s="15">
        <f t="shared" si="1"/>
        <v>7953</v>
      </c>
      <c r="H8" s="15">
        <f t="shared" si="1"/>
        <v>386</v>
      </c>
      <c r="I8" s="15">
        <f t="shared" si="1"/>
        <v>1724</v>
      </c>
      <c r="J8" s="15">
        <f t="shared" si="1"/>
        <v>623</v>
      </c>
      <c r="K8" s="15">
        <f t="shared" si="1"/>
        <v>1101</v>
      </c>
      <c r="L8" s="15">
        <f t="shared" si="1"/>
        <v>1487</v>
      </c>
      <c r="M8" s="19"/>
      <c r="N8" s="19"/>
    </row>
    <row r="9" spans="2:14" ht="13.5">
      <c r="B9" s="6" t="s">
        <v>76</v>
      </c>
      <c r="C9" s="15">
        <f aca="true" t="shared" si="2" ref="C9:L9">SUM(C23,C34,C40,C47,C55,C61,C64,C74,C84,C90,C96,C99)</f>
        <v>1058</v>
      </c>
      <c r="D9" s="15">
        <f t="shared" si="2"/>
        <v>658</v>
      </c>
      <c r="E9" s="15">
        <f t="shared" si="2"/>
        <v>400</v>
      </c>
      <c r="F9" s="15">
        <f t="shared" si="2"/>
        <v>4359</v>
      </c>
      <c r="G9" s="15">
        <f t="shared" si="2"/>
        <v>5150</v>
      </c>
      <c r="H9" s="15">
        <f t="shared" si="2"/>
        <v>-791</v>
      </c>
      <c r="I9" s="15">
        <f t="shared" si="2"/>
        <v>888</v>
      </c>
      <c r="J9" s="15">
        <f t="shared" si="2"/>
        <v>410</v>
      </c>
      <c r="K9" s="15">
        <f t="shared" si="2"/>
        <v>478</v>
      </c>
      <c r="L9" s="15">
        <f t="shared" si="2"/>
        <v>-313</v>
      </c>
      <c r="M9" s="19"/>
      <c r="N9" s="19"/>
    </row>
    <row r="10" spans="2:14" ht="13.5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</row>
    <row r="11" spans="2:14" ht="13.5">
      <c r="B11" s="9" t="s">
        <v>3</v>
      </c>
      <c r="C11" s="16">
        <v>456</v>
      </c>
      <c r="D11" s="16">
        <v>212</v>
      </c>
      <c r="E11" s="16">
        <v>244</v>
      </c>
      <c r="F11" s="16">
        <v>2253</v>
      </c>
      <c r="G11" s="16">
        <v>1985</v>
      </c>
      <c r="H11" s="16">
        <v>268</v>
      </c>
      <c r="I11" s="16">
        <v>393</v>
      </c>
      <c r="J11" s="16">
        <v>131</v>
      </c>
      <c r="K11" s="16">
        <v>262</v>
      </c>
      <c r="L11" s="16">
        <f aca="true" t="shared" si="3" ref="L11:L21">SUM(H11,K11)</f>
        <v>530</v>
      </c>
      <c r="M11" s="19"/>
      <c r="N11" s="19"/>
    </row>
    <row r="12" spans="2:14" ht="13.5">
      <c r="B12" s="9" t="s">
        <v>4</v>
      </c>
      <c r="C12" s="16">
        <v>1307</v>
      </c>
      <c r="D12" s="16">
        <v>527</v>
      </c>
      <c r="E12" s="16">
        <v>780</v>
      </c>
      <c r="F12" s="16">
        <v>2166</v>
      </c>
      <c r="G12" s="16">
        <v>1680</v>
      </c>
      <c r="H12" s="16">
        <v>486</v>
      </c>
      <c r="I12" s="16">
        <v>307</v>
      </c>
      <c r="J12" s="16">
        <v>109</v>
      </c>
      <c r="K12" s="16">
        <v>198</v>
      </c>
      <c r="L12" s="16">
        <f t="shared" si="3"/>
        <v>684</v>
      </c>
      <c r="M12" s="19"/>
      <c r="N12" s="19"/>
    </row>
    <row r="13" spans="2:14" ht="13.5">
      <c r="B13" s="9" t="s">
        <v>5</v>
      </c>
      <c r="C13" s="16">
        <v>288</v>
      </c>
      <c r="D13" s="16">
        <v>149</v>
      </c>
      <c r="E13" s="16">
        <v>139</v>
      </c>
      <c r="F13" s="16">
        <v>596</v>
      </c>
      <c r="G13" s="16">
        <v>678</v>
      </c>
      <c r="H13" s="16">
        <v>-82</v>
      </c>
      <c r="I13" s="16">
        <v>187</v>
      </c>
      <c r="J13" s="16">
        <v>78</v>
      </c>
      <c r="K13" s="16">
        <v>109</v>
      </c>
      <c r="L13" s="16">
        <f t="shared" si="3"/>
        <v>27</v>
      </c>
      <c r="M13" s="19"/>
      <c r="N13" s="19"/>
    </row>
    <row r="14" spans="2:14" ht="13.5">
      <c r="B14" s="9" t="s">
        <v>6</v>
      </c>
      <c r="C14" s="16">
        <v>219</v>
      </c>
      <c r="D14" s="16">
        <v>88</v>
      </c>
      <c r="E14" s="16">
        <v>131</v>
      </c>
      <c r="F14" s="16">
        <v>522</v>
      </c>
      <c r="G14" s="16">
        <v>591</v>
      </c>
      <c r="H14" s="16">
        <v>-69</v>
      </c>
      <c r="I14" s="16">
        <v>142</v>
      </c>
      <c r="J14" s="16">
        <v>62</v>
      </c>
      <c r="K14" s="16">
        <v>80</v>
      </c>
      <c r="L14" s="16">
        <f t="shared" si="3"/>
        <v>11</v>
      </c>
      <c r="M14" s="19"/>
      <c r="N14" s="19"/>
    </row>
    <row r="15" spans="2:14" ht="13.5">
      <c r="B15" s="9" t="s">
        <v>7</v>
      </c>
      <c r="C15" s="16">
        <v>529</v>
      </c>
      <c r="D15" s="16">
        <v>443</v>
      </c>
      <c r="E15" s="16">
        <v>86</v>
      </c>
      <c r="F15" s="16">
        <v>914</v>
      </c>
      <c r="G15" s="16">
        <v>895</v>
      </c>
      <c r="H15" s="16">
        <v>19</v>
      </c>
      <c r="I15" s="16">
        <v>235</v>
      </c>
      <c r="J15" s="16">
        <v>62</v>
      </c>
      <c r="K15" s="16">
        <v>173</v>
      </c>
      <c r="L15" s="16">
        <f t="shared" si="3"/>
        <v>192</v>
      </c>
      <c r="M15" s="19"/>
      <c r="N15" s="19"/>
    </row>
    <row r="16" spans="2:14" ht="13.5">
      <c r="B16" s="9" t="s">
        <v>8</v>
      </c>
      <c r="C16" s="16">
        <v>59</v>
      </c>
      <c r="D16" s="16">
        <v>46</v>
      </c>
      <c r="E16" s="16">
        <v>13</v>
      </c>
      <c r="F16" s="16">
        <v>286</v>
      </c>
      <c r="G16" s="16">
        <v>410</v>
      </c>
      <c r="H16" s="16">
        <v>-124</v>
      </c>
      <c r="I16" s="16">
        <v>77</v>
      </c>
      <c r="J16" s="16">
        <v>27</v>
      </c>
      <c r="K16" s="16">
        <v>50</v>
      </c>
      <c r="L16" s="16">
        <f t="shared" si="3"/>
        <v>-74</v>
      </c>
      <c r="M16" s="19"/>
      <c r="N16" s="19"/>
    </row>
    <row r="17" spans="2:14" ht="13.5">
      <c r="B17" s="9" t="s">
        <v>9</v>
      </c>
      <c r="C17" s="16">
        <v>186</v>
      </c>
      <c r="D17" s="16">
        <v>137</v>
      </c>
      <c r="E17" s="16">
        <v>49</v>
      </c>
      <c r="F17" s="16">
        <v>384</v>
      </c>
      <c r="G17" s="16">
        <v>446</v>
      </c>
      <c r="H17" s="16">
        <v>-62</v>
      </c>
      <c r="I17" s="16">
        <v>110</v>
      </c>
      <c r="J17" s="16">
        <v>54</v>
      </c>
      <c r="K17" s="16">
        <v>56</v>
      </c>
      <c r="L17" s="16">
        <f t="shared" si="3"/>
        <v>-6</v>
      </c>
      <c r="M17" s="19"/>
      <c r="N17" s="19"/>
    </row>
    <row r="18" spans="2:14" ht="13.5">
      <c r="B18" s="9" t="s">
        <v>10</v>
      </c>
      <c r="C18" s="16">
        <v>175</v>
      </c>
      <c r="D18" s="16">
        <v>71</v>
      </c>
      <c r="E18" s="16">
        <v>104</v>
      </c>
      <c r="F18" s="16">
        <v>383</v>
      </c>
      <c r="G18" s="16">
        <v>388</v>
      </c>
      <c r="H18" s="16">
        <v>-5</v>
      </c>
      <c r="I18" s="16">
        <v>75</v>
      </c>
      <c r="J18" s="16">
        <v>18</v>
      </c>
      <c r="K18" s="16">
        <v>57</v>
      </c>
      <c r="L18" s="16">
        <f t="shared" si="3"/>
        <v>52</v>
      </c>
      <c r="M18" s="19"/>
      <c r="N18" s="19"/>
    </row>
    <row r="19" spans="2:14" ht="13.5">
      <c r="B19" s="9" t="s">
        <v>11</v>
      </c>
      <c r="C19" s="16">
        <v>110</v>
      </c>
      <c r="D19" s="16">
        <v>61</v>
      </c>
      <c r="E19" s="16">
        <v>49</v>
      </c>
      <c r="F19" s="16">
        <v>356</v>
      </c>
      <c r="G19" s="16">
        <v>347</v>
      </c>
      <c r="H19" s="16">
        <v>9</v>
      </c>
      <c r="I19" s="16">
        <v>67</v>
      </c>
      <c r="J19" s="16">
        <v>30</v>
      </c>
      <c r="K19" s="16">
        <v>37</v>
      </c>
      <c r="L19" s="16">
        <f t="shared" si="3"/>
        <v>46</v>
      </c>
      <c r="M19" s="19"/>
      <c r="N19" s="19"/>
    </row>
    <row r="20" spans="2:14" ht="13.5">
      <c r="B20" s="9" t="s">
        <v>12</v>
      </c>
      <c r="C20" s="16">
        <v>71</v>
      </c>
      <c r="D20" s="16">
        <v>42</v>
      </c>
      <c r="E20" s="16">
        <v>29</v>
      </c>
      <c r="F20" s="16">
        <v>206</v>
      </c>
      <c r="G20" s="16">
        <v>305</v>
      </c>
      <c r="H20" s="16">
        <v>-99</v>
      </c>
      <c r="I20" s="16">
        <v>76</v>
      </c>
      <c r="J20" s="16">
        <v>22</v>
      </c>
      <c r="K20" s="16">
        <v>54</v>
      </c>
      <c r="L20" s="16">
        <f t="shared" si="3"/>
        <v>-45</v>
      </c>
      <c r="M20" s="19"/>
      <c r="N20" s="19"/>
    </row>
    <row r="21" spans="2:14" ht="13.5">
      <c r="B21" s="9" t="s">
        <v>86</v>
      </c>
      <c r="C21" s="16">
        <v>113</v>
      </c>
      <c r="D21" s="16">
        <v>37</v>
      </c>
      <c r="E21" s="16">
        <v>76</v>
      </c>
      <c r="F21" s="16">
        <v>273</v>
      </c>
      <c r="G21" s="16">
        <v>228</v>
      </c>
      <c r="H21" s="16">
        <v>45</v>
      </c>
      <c r="I21" s="16">
        <v>55</v>
      </c>
      <c r="J21" s="16">
        <v>30</v>
      </c>
      <c r="K21" s="16">
        <v>25</v>
      </c>
      <c r="L21" s="16">
        <f t="shared" si="3"/>
        <v>70</v>
      </c>
      <c r="M21" s="19"/>
      <c r="N21" s="19"/>
    </row>
    <row r="22" spans="2:14" ht="13.5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</row>
    <row r="23" spans="2:14" ht="13.5">
      <c r="B23" s="9" t="s">
        <v>13</v>
      </c>
      <c r="C23" s="16">
        <f>SUM(C24:C32)</f>
        <v>70</v>
      </c>
      <c r="D23" s="16">
        <f>SUM(D24:D32)</f>
        <v>39</v>
      </c>
      <c r="E23" s="16">
        <f>SUM(C23-D23)</f>
        <v>31</v>
      </c>
      <c r="F23" s="16">
        <f>SUM(F24:F32)</f>
        <v>444</v>
      </c>
      <c r="G23" s="16">
        <f>SUM(G24:G32)</f>
        <v>532</v>
      </c>
      <c r="H23" s="16">
        <f>SUM(F23-G23)</f>
        <v>-88</v>
      </c>
      <c r="I23" s="16">
        <f>SUM(I24:I32)</f>
        <v>110</v>
      </c>
      <c r="J23" s="16">
        <f>SUM(J24:J32)</f>
        <v>45</v>
      </c>
      <c r="K23" s="16">
        <f>SUM(I23-J23)</f>
        <v>65</v>
      </c>
      <c r="L23" s="16">
        <f aca="true" t="shared" si="4" ref="L23:L32">SUM(H23,K23)</f>
        <v>-23</v>
      </c>
      <c r="M23" s="19"/>
      <c r="N23" s="19"/>
    </row>
    <row r="24" spans="2:14" ht="13.5">
      <c r="B24" s="9" t="s">
        <v>14</v>
      </c>
      <c r="C24" s="16">
        <v>5</v>
      </c>
      <c r="D24" s="16">
        <v>4</v>
      </c>
      <c r="E24" s="16">
        <v>1</v>
      </c>
      <c r="F24" s="16">
        <v>38</v>
      </c>
      <c r="G24" s="16">
        <v>55</v>
      </c>
      <c r="H24" s="16">
        <v>-17</v>
      </c>
      <c r="I24" s="16">
        <v>15</v>
      </c>
      <c r="J24" s="16">
        <v>10</v>
      </c>
      <c r="K24" s="16">
        <v>5</v>
      </c>
      <c r="L24" s="16">
        <f t="shared" si="4"/>
        <v>-12</v>
      </c>
      <c r="M24" s="19"/>
      <c r="N24" s="19"/>
    </row>
    <row r="25" spans="2:14" ht="13.5">
      <c r="B25" s="9" t="s">
        <v>15</v>
      </c>
      <c r="C25" s="16">
        <v>7</v>
      </c>
      <c r="D25" s="16">
        <v>4</v>
      </c>
      <c r="E25" s="16">
        <v>3</v>
      </c>
      <c r="F25" s="16">
        <v>68</v>
      </c>
      <c r="G25" s="16">
        <v>98</v>
      </c>
      <c r="H25" s="16">
        <v>-30</v>
      </c>
      <c r="I25" s="16">
        <v>13</v>
      </c>
      <c r="J25" s="16">
        <v>6</v>
      </c>
      <c r="K25" s="16">
        <v>7</v>
      </c>
      <c r="L25" s="16">
        <f t="shared" si="4"/>
        <v>-23</v>
      </c>
      <c r="M25" s="19"/>
      <c r="N25" s="19"/>
    </row>
    <row r="26" spans="2:14" ht="12.75" customHeight="1">
      <c r="B26" s="9" t="s">
        <v>16</v>
      </c>
      <c r="C26" s="16">
        <v>20</v>
      </c>
      <c r="D26" s="16">
        <v>6</v>
      </c>
      <c r="E26" s="16">
        <v>14</v>
      </c>
      <c r="F26" s="16">
        <v>105</v>
      </c>
      <c r="G26" s="16">
        <v>78</v>
      </c>
      <c r="H26" s="16">
        <v>27</v>
      </c>
      <c r="I26" s="16">
        <v>20</v>
      </c>
      <c r="J26" s="16">
        <v>10</v>
      </c>
      <c r="K26" s="16">
        <v>10</v>
      </c>
      <c r="L26" s="16">
        <f t="shared" si="4"/>
        <v>37</v>
      </c>
      <c r="M26" s="19"/>
      <c r="N26" s="19"/>
    </row>
    <row r="27" spans="2:14" ht="13.5">
      <c r="B27" s="9" t="s">
        <v>17</v>
      </c>
      <c r="C27" s="16">
        <v>7</v>
      </c>
      <c r="D27" s="16">
        <v>4</v>
      </c>
      <c r="E27" s="16">
        <v>3</v>
      </c>
      <c r="F27" s="16">
        <v>47</v>
      </c>
      <c r="G27" s="16">
        <v>79</v>
      </c>
      <c r="H27" s="16">
        <v>-32</v>
      </c>
      <c r="I27" s="16">
        <v>17</v>
      </c>
      <c r="J27" s="16">
        <v>4</v>
      </c>
      <c r="K27" s="16">
        <v>13</v>
      </c>
      <c r="L27" s="16">
        <f t="shared" si="4"/>
        <v>-19</v>
      </c>
      <c r="M27" s="19"/>
      <c r="N27" s="19"/>
    </row>
    <row r="28" spans="2:14" ht="13.5">
      <c r="B28" s="9" t="s">
        <v>18</v>
      </c>
      <c r="C28" s="16">
        <v>1</v>
      </c>
      <c r="D28" s="16">
        <v>1</v>
      </c>
      <c r="E28" s="16">
        <v>0</v>
      </c>
      <c r="F28" s="16">
        <v>56</v>
      </c>
      <c r="G28" s="16">
        <v>43</v>
      </c>
      <c r="H28" s="16">
        <v>13</v>
      </c>
      <c r="I28" s="16">
        <v>6</v>
      </c>
      <c r="J28" s="16">
        <v>4</v>
      </c>
      <c r="K28" s="16">
        <v>2</v>
      </c>
      <c r="L28" s="16">
        <f t="shared" si="4"/>
        <v>15</v>
      </c>
      <c r="M28" s="19"/>
      <c r="N28" s="19"/>
    </row>
    <row r="29" spans="2:14" ht="13.5">
      <c r="B29" s="9" t="s">
        <v>19</v>
      </c>
      <c r="C29" s="16">
        <v>9</v>
      </c>
      <c r="D29" s="16">
        <v>4</v>
      </c>
      <c r="E29" s="16">
        <v>5</v>
      </c>
      <c r="F29" s="16">
        <v>38</v>
      </c>
      <c r="G29" s="16">
        <v>54</v>
      </c>
      <c r="H29" s="16">
        <v>-16</v>
      </c>
      <c r="I29" s="16">
        <v>13</v>
      </c>
      <c r="J29" s="16">
        <v>2</v>
      </c>
      <c r="K29" s="16">
        <v>11</v>
      </c>
      <c r="L29" s="16">
        <f t="shared" si="4"/>
        <v>-5</v>
      </c>
      <c r="M29" s="19"/>
      <c r="N29" s="19"/>
    </row>
    <row r="30" spans="2:14" ht="12.75" customHeight="1">
      <c r="B30" s="9" t="s">
        <v>20</v>
      </c>
      <c r="C30" s="16">
        <v>12</v>
      </c>
      <c r="D30" s="16">
        <v>9</v>
      </c>
      <c r="E30" s="16">
        <v>3</v>
      </c>
      <c r="F30" s="16">
        <v>53</v>
      </c>
      <c r="G30" s="16">
        <v>55</v>
      </c>
      <c r="H30" s="16">
        <v>-2</v>
      </c>
      <c r="I30" s="16">
        <v>17</v>
      </c>
      <c r="J30" s="16">
        <v>4</v>
      </c>
      <c r="K30" s="16">
        <v>13</v>
      </c>
      <c r="L30" s="16">
        <f t="shared" si="4"/>
        <v>11</v>
      </c>
      <c r="M30" s="19"/>
      <c r="N30" s="19"/>
    </row>
    <row r="31" spans="2:14" ht="13.5" customHeight="1">
      <c r="B31" s="9" t="s">
        <v>21</v>
      </c>
      <c r="C31" s="16">
        <v>2</v>
      </c>
      <c r="D31" s="16">
        <v>0</v>
      </c>
      <c r="E31" s="16">
        <v>2</v>
      </c>
      <c r="F31" s="16">
        <v>13</v>
      </c>
      <c r="G31" s="16">
        <v>21</v>
      </c>
      <c r="H31" s="16">
        <v>-8</v>
      </c>
      <c r="I31" s="16">
        <v>3</v>
      </c>
      <c r="J31" s="16">
        <v>1</v>
      </c>
      <c r="K31" s="16">
        <v>2</v>
      </c>
      <c r="L31" s="16">
        <f t="shared" si="4"/>
        <v>-6</v>
      </c>
      <c r="M31" s="19"/>
      <c r="N31" s="19"/>
    </row>
    <row r="32" spans="2:14" ht="13.5">
      <c r="B32" s="9" t="s">
        <v>82</v>
      </c>
      <c r="C32" s="16">
        <v>7</v>
      </c>
      <c r="D32" s="16">
        <v>7</v>
      </c>
      <c r="E32" s="16">
        <v>0</v>
      </c>
      <c r="F32" s="16">
        <v>26</v>
      </c>
      <c r="G32" s="16">
        <v>49</v>
      </c>
      <c r="H32" s="16">
        <v>-23</v>
      </c>
      <c r="I32" s="16">
        <v>6</v>
      </c>
      <c r="J32" s="16">
        <v>4</v>
      </c>
      <c r="K32" s="16">
        <v>2</v>
      </c>
      <c r="L32" s="16">
        <f t="shared" si="4"/>
        <v>-21</v>
      </c>
      <c r="M32" s="19"/>
      <c r="N32" s="19"/>
    </row>
    <row r="33" spans="2:14" ht="13.5"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</row>
    <row r="34" spans="2:14" ht="13.5">
      <c r="B34" s="9" t="s">
        <v>22</v>
      </c>
      <c r="C34" s="16">
        <f>SUM(C35:C38)</f>
        <v>131</v>
      </c>
      <c r="D34" s="16">
        <f>SUM(D35:D38)</f>
        <v>61</v>
      </c>
      <c r="E34" s="16">
        <f>SUM(C34-D34)</f>
        <v>70</v>
      </c>
      <c r="F34" s="16">
        <f>SUM(F35:F38)</f>
        <v>477</v>
      </c>
      <c r="G34" s="16">
        <f>SUM(G35:G38)</f>
        <v>433</v>
      </c>
      <c r="H34" s="16">
        <f>SUM(F34-G34)</f>
        <v>44</v>
      </c>
      <c r="I34" s="16">
        <f>SUM(I35:I38)</f>
        <v>91</v>
      </c>
      <c r="J34" s="16">
        <f>SUM(J35:J38)</f>
        <v>38</v>
      </c>
      <c r="K34" s="16">
        <f>SUM(I34-J34)</f>
        <v>53</v>
      </c>
      <c r="L34" s="16">
        <f>SUM(H34,K34)</f>
        <v>97</v>
      </c>
      <c r="M34" s="19"/>
      <c r="N34" s="19"/>
    </row>
    <row r="35" spans="2:14" ht="13.5">
      <c r="B35" s="9" t="s">
        <v>23</v>
      </c>
      <c r="C35" s="16">
        <v>29</v>
      </c>
      <c r="D35" s="16">
        <v>19</v>
      </c>
      <c r="E35" s="16">
        <v>10</v>
      </c>
      <c r="F35" s="16">
        <v>94</v>
      </c>
      <c r="G35" s="16">
        <v>140</v>
      </c>
      <c r="H35" s="16">
        <v>-46</v>
      </c>
      <c r="I35" s="16">
        <v>24</v>
      </c>
      <c r="J35" s="16">
        <v>9</v>
      </c>
      <c r="K35" s="16">
        <v>15</v>
      </c>
      <c r="L35" s="16">
        <f>SUM(H35,K35)</f>
        <v>-31</v>
      </c>
      <c r="M35" s="19"/>
      <c r="N35" s="19"/>
    </row>
    <row r="36" spans="2:14" ht="13.5">
      <c r="B36" s="9" t="s">
        <v>24</v>
      </c>
      <c r="C36" s="16">
        <v>6</v>
      </c>
      <c r="D36" s="16">
        <v>3</v>
      </c>
      <c r="E36" s="16">
        <v>3</v>
      </c>
      <c r="F36" s="16">
        <v>33</v>
      </c>
      <c r="G36" s="16">
        <v>42</v>
      </c>
      <c r="H36" s="16">
        <v>-9</v>
      </c>
      <c r="I36" s="16">
        <v>6</v>
      </c>
      <c r="J36" s="16">
        <v>7</v>
      </c>
      <c r="K36" s="16">
        <v>-1</v>
      </c>
      <c r="L36" s="16">
        <f>SUM(H36,K36)</f>
        <v>-10</v>
      </c>
      <c r="M36" s="19"/>
      <c r="N36" s="19"/>
    </row>
    <row r="37" spans="2:14" ht="13.5">
      <c r="B37" s="9" t="s">
        <v>25</v>
      </c>
      <c r="C37" s="16">
        <v>16</v>
      </c>
      <c r="D37" s="16">
        <v>6</v>
      </c>
      <c r="E37" s="16">
        <v>10</v>
      </c>
      <c r="F37" s="16">
        <v>135</v>
      </c>
      <c r="G37" s="16">
        <v>83</v>
      </c>
      <c r="H37" s="16">
        <v>52</v>
      </c>
      <c r="I37" s="16">
        <v>21</v>
      </c>
      <c r="J37" s="16">
        <v>10</v>
      </c>
      <c r="K37" s="16">
        <v>11</v>
      </c>
      <c r="L37" s="16">
        <f>SUM(H37,K37)</f>
        <v>63</v>
      </c>
      <c r="M37" s="19"/>
      <c r="N37" s="19"/>
    </row>
    <row r="38" spans="2:14" ht="13.5">
      <c r="B38" s="9" t="s">
        <v>26</v>
      </c>
      <c r="C38" s="16">
        <v>80</v>
      </c>
      <c r="D38" s="16">
        <v>33</v>
      </c>
      <c r="E38" s="16">
        <v>47</v>
      </c>
      <c r="F38" s="16">
        <v>215</v>
      </c>
      <c r="G38" s="16">
        <v>168</v>
      </c>
      <c r="H38" s="16">
        <v>47</v>
      </c>
      <c r="I38" s="16">
        <v>40</v>
      </c>
      <c r="J38" s="16">
        <v>12</v>
      </c>
      <c r="K38" s="16">
        <v>28</v>
      </c>
      <c r="L38" s="16">
        <f>SUM(H38,K38)</f>
        <v>75</v>
      </c>
      <c r="M38" s="19"/>
      <c r="N38" s="19"/>
    </row>
    <row r="39" spans="2:14" ht="13.5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</row>
    <row r="40" spans="2:14" ht="13.5">
      <c r="B40" s="9" t="s">
        <v>27</v>
      </c>
      <c r="C40" s="16">
        <f>SUM(C41:C45)</f>
        <v>64</v>
      </c>
      <c r="D40" s="16">
        <f>SUM(D41:D45)</f>
        <v>35</v>
      </c>
      <c r="E40" s="16">
        <f>SUM(C40-D40)</f>
        <v>29</v>
      </c>
      <c r="F40" s="16">
        <f>SUM(F41:F45)</f>
        <v>276</v>
      </c>
      <c r="G40" s="16">
        <f>SUM(G41:G45)</f>
        <v>359</v>
      </c>
      <c r="H40" s="16">
        <v>-83</v>
      </c>
      <c r="I40" s="16">
        <f>SUM(I41:I45)</f>
        <v>53</v>
      </c>
      <c r="J40" s="16">
        <f>SUM(J41:J45)</f>
        <v>29</v>
      </c>
      <c r="K40" s="16">
        <f>SUM(I40-J40)</f>
        <v>24</v>
      </c>
      <c r="L40" s="16">
        <f aca="true" t="shared" si="5" ref="L40:L45">SUM(H40,K40)</f>
        <v>-59</v>
      </c>
      <c r="M40" s="19"/>
      <c r="N40" s="19"/>
    </row>
    <row r="41" spans="2:14" ht="13.5">
      <c r="B41" s="9" t="s">
        <v>77</v>
      </c>
      <c r="C41" s="16">
        <v>10</v>
      </c>
      <c r="D41" s="16">
        <v>7</v>
      </c>
      <c r="E41" s="16">
        <v>3</v>
      </c>
      <c r="F41" s="16">
        <v>62</v>
      </c>
      <c r="G41" s="16">
        <v>83</v>
      </c>
      <c r="H41" s="16">
        <v>-21</v>
      </c>
      <c r="I41" s="16">
        <v>12</v>
      </c>
      <c r="J41" s="16">
        <v>12</v>
      </c>
      <c r="K41" s="16">
        <v>0</v>
      </c>
      <c r="L41" s="16">
        <f t="shared" si="5"/>
        <v>-21</v>
      </c>
      <c r="M41" s="19"/>
      <c r="N41" s="19"/>
    </row>
    <row r="42" spans="2:14" ht="13.5" customHeight="1">
      <c r="B42" s="9" t="s">
        <v>28</v>
      </c>
      <c r="C42" s="16">
        <v>5</v>
      </c>
      <c r="D42" s="16">
        <v>1</v>
      </c>
      <c r="E42" s="16">
        <v>4</v>
      </c>
      <c r="F42" s="16">
        <v>16</v>
      </c>
      <c r="G42" s="16">
        <v>25</v>
      </c>
      <c r="H42" s="16">
        <v>-9</v>
      </c>
      <c r="I42" s="16">
        <v>3</v>
      </c>
      <c r="J42" s="16">
        <v>0</v>
      </c>
      <c r="K42" s="16">
        <v>3</v>
      </c>
      <c r="L42" s="16">
        <f t="shared" si="5"/>
        <v>-6</v>
      </c>
      <c r="M42" s="19"/>
      <c r="N42" s="19"/>
    </row>
    <row r="43" spans="2:14" ht="13.5" customHeight="1">
      <c r="B43" s="9" t="s">
        <v>29</v>
      </c>
      <c r="C43" s="16">
        <v>15</v>
      </c>
      <c r="D43" s="16">
        <v>14</v>
      </c>
      <c r="E43" s="16">
        <v>1</v>
      </c>
      <c r="F43" s="16">
        <v>36</v>
      </c>
      <c r="G43" s="16">
        <v>73</v>
      </c>
      <c r="H43" s="16">
        <v>-37</v>
      </c>
      <c r="I43" s="16">
        <v>12</v>
      </c>
      <c r="J43" s="16">
        <v>6</v>
      </c>
      <c r="K43" s="16">
        <v>6</v>
      </c>
      <c r="L43" s="16">
        <f t="shared" si="5"/>
        <v>-31</v>
      </c>
      <c r="M43" s="19"/>
      <c r="N43" s="19"/>
    </row>
    <row r="44" spans="2:14" ht="13.5">
      <c r="B44" s="9" t="s">
        <v>87</v>
      </c>
      <c r="C44" s="16">
        <v>26</v>
      </c>
      <c r="D44" s="16">
        <v>9</v>
      </c>
      <c r="E44" s="16">
        <v>17</v>
      </c>
      <c r="F44" s="16">
        <v>117</v>
      </c>
      <c r="G44" s="16">
        <v>89</v>
      </c>
      <c r="H44" s="16">
        <v>28</v>
      </c>
      <c r="I44" s="16">
        <v>15</v>
      </c>
      <c r="J44" s="16">
        <v>6</v>
      </c>
      <c r="K44" s="16">
        <v>9</v>
      </c>
      <c r="L44" s="16">
        <f t="shared" si="5"/>
        <v>37</v>
      </c>
      <c r="M44" s="19"/>
      <c r="N44" s="19"/>
    </row>
    <row r="45" spans="2:14" ht="13.5">
      <c r="B45" s="9" t="s">
        <v>30</v>
      </c>
      <c r="C45" s="16">
        <v>8</v>
      </c>
      <c r="D45" s="16">
        <v>4</v>
      </c>
      <c r="E45" s="16">
        <v>4</v>
      </c>
      <c r="F45" s="16">
        <v>45</v>
      </c>
      <c r="G45" s="16">
        <v>89</v>
      </c>
      <c r="H45" s="16">
        <v>-44</v>
      </c>
      <c r="I45" s="16">
        <v>11</v>
      </c>
      <c r="J45" s="16">
        <v>5</v>
      </c>
      <c r="K45" s="16">
        <v>6</v>
      </c>
      <c r="L45" s="16">
        <f t="shared" si="5"/>
        <v>-38</v>
      </c>
      <c r="M45" s="19"/>
      <c r="N45" s="19"/>
    </row>
    <row r="46" spans="2:14" ht="13.5"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</row>
    <row r="47" spans="2:14" ht="13.5">
      <c r="B47" s="9" t="s">
        <v>31</v>
      </c>
      <c r="C47" s="16">
        <f>SUM(C48:C53)</f>
        <v>95</v>
      </c>
      <c r="D47" s="16">
        <f>SUM(D48:D53)</f>
        <v>91</v>
      </c>
      <c r="E47" s="16">
        <f>SUM(C47-D47)</f>
        <v>4</v>
      </c>
      <c r="F47" s="16">
        <f>SUM(F48:F53)</f>
        <v>351</v>
      </c>
      <c r="G47" s="16">
        <f>SUM(G48:G53)</f>
        <v>542</v>
      </c>
      <c r="H47" s="16">
        <f>SUM(F47-G47)</f>
        <v>-191</v>
      </c>
      <c r="I47" s="16">
        <f>SUM(I48:I53)</f>
        <v>61</v>
      </c>
      <c r="J47" s="16">
        <f>SUM(J48:J53)</f>
        <v>41</v>
      </c>
      <c r="K47" s="16">
        <f>SUM(I47-J47)</f>
        <v>20</v>
      </c>
      <c r="L47" s="16">
        <f aca="true" t="shared" si="6" ref="L47:L53">SUM(H47,K47)</f>
        <v>-171</v>
      </c>
      <c r="M47" s="19"/>
      <c r="N47" s="19"/>
    </row>
    <row r="48" spans="2:14" ht="13.5">
      <c r="B48" s="9" t="s">
        <v>32</v>
      </c>
      <c r="C48" s="16">
        <v>37</v>
      </c>
      <c r="D48" s="16">
        <v>56</v>
      </c>
      <c r="E48" s="16">
        <v>-19</v>
      </c>
      <c r="F48" s="16">
        <v>151</v>
      </c>
      <c r="G48" s="16">
        <v>209</v>
      </c>
      <c r="H48" s="16">
        <v>-58</v>
      </c>
      <c r="I48" s="16">
        <v>21</v>
      </c>
      <c r="J48" s="16">
        <v>5</v>
      </c>
      <c r="K48" s="16">
        <v>16</v>
      </c>
      <c r="L48" s="16">
        <f t="shared" si="6"/>
        <v>-42</v>
      </c>
      <c r="M48" s="19"/>
      <c r="N48" s="19"/>
    </row>
    <row r="49" spans="2:14" ht="13.5">
      <c r="B49" s="9" t="s">
        <v>33</v>
      </c>
      <c r="C49" s="16">
        <v>10</v>
      </c>
      <c r="D49" s="16">
        <v>8</v>
      </c>
      <c r="E49" s="16">
        <v>2</v>
      </c>
      <c r="F49" s="16">
        <v>47</v>
      </c>
      <c r="G49" s="16">
        <v>87</v>
      </c>
      <c r="H49" s="16">
        <v>-40</v>
      </c>
      <c r="I49" s="16">
        <v>12</v>
      </c>
      <c r="J49" s="16">
        <v>6</v>
      </c>
      <c r="K49" s="16">
        <v>6</v>
      </c>
      <c r="L49" s="16">
        <f t="shared" si="6"/>
        <v>-34</v>
      </c>
      <c r="M49" s="19"/>
      <c r="N49" s="19"/>
    </row>
    <row r="50" spans="2:14" ht="13.5">
      <c r="B50" s="9" t="s">
        <v>34</v>
      </c>
      <c r="C50" s="16">
        <v>32</v>
      </c>
      <c r="D50" s="16">
        <v>8</v>
      </c>
      <c r="E50" s="16">
        <v>24</v>
      </c>
      <c r="F50" s="16">
        <v>100</v>
      </c>
      <c r="G50" s="16">
        <v>120</v>
      </c>
      <c r="H50" s="16">
        <v>-20</v>
      </c>
      <c r="I50" s="16">
        <v>21</v>
      </c>
      <c r="J50" s="16">
        <v>15</v>
      </c>
      <c r="K50" s="16">
        <v>6</v>
      </c>
      <c r="L50" s="16">
        <f t="shared" si="6"/>
        <v>-14</v>
      </c>
      <c r="M50" s="19"/>
      <c r="N50" s="19"/>
    </row>
    <row r="51" spans="2:14" ht="13.5">
      <c r="B51" s="9" t="s">
        <v>35</v>
      </c>
      <c r="C51" s="16">
        <v>12</v>
      </c>
      <c r="D51" s="16">
        <v>9</v>
      </c>
      <c r="E51" s="16">
        <v>3</v>
      </c>
      <c r="F51" s="16">
        <v>27</v>
      </c>
      <c r="G51" s="16">
        <v>57</v>
      </c>
      <c r="H51" s="16">
        <v>-30</v>
      </c>
      <c r="I51" s="16">
        <v>1</v>
      </c>
      <c r="J51" s="16">
        <v>5</v>
      </c>
      <c r="K51" s="16">
        <v>-4</v>
      </c>
      <c r="L51" s="16">
        <f t="shared" si="6"/>
        <v>-34</v>
      </c>
      <c r="M51" s="19"/>
      <c r="N51" s="19"/>
    </row>
    <row r="52" spans="2:14" ht="13.5">
      <c r="B52" s="9" t="s">
        <v>36</v>
      </c>
      <c r="C52" s="16">
        <v>0</v>
      </c>
      <c r="D52" s="16">
        <v>1</v>
      </c>
      <c r="E52" s="16">
        <v>-1</v>
      </c>
      <c r="F52" s="16">
        <v>12</v>
      </c>
      <c r="G52" s="16">
        <v>22</v>
      </c>
      <c r="H52" s="16">
        <v>-10</v>
      </c>
      <c r="I52" s="16">
        <v>1</v>
      </c>
      <c r="J52" s="16">
        <v>5</v>
      </c>
      <c r="K52" s="16">
        <v>-4</v>
      </c>
      <c r="L52" s="16">
        <f t="shared" si="6"/>
        <v>-14</v>
      </c>
      <c r="M52" s="19"/>
      <c r="N52" s="19"/>
    </row>
    <row r="53" spans="2:14" ht="13.5">
      <c r="B53" s="9" t="s">
        <v>37</v>
      </c>
      <c r="C53" s="16">
        <v>4</v>
      </c>
      <c r="D53" s="16">
        <v>9</v>
      </c>
      <c r="E53" s="16">
        <v>-5</v>
      </c>
      <c r="F53" s="16">
        <v>14</v>
      </c>
      <c r="G53" s="16">
        <v>47</v>
      </c>
      <c r="H53" s="16">
        <v>-33</v>
      </c>
      <c r="I53" s="16">
        <v>5</v>
      </c>
      <c r="J53" s="16">
        <v>5</v>
      </c>
      <c r="K53" s="16">
        <v>0</v>
      </c>
      <c r="L53" s="16">
        <f t="shared" si="6"/>
        <v>-33</v>
      </c>
      <c r="M53" s="19"/>
      <c r="N53" s="19"/>
    </row>
    <row r="54" spans="2:14" ht="13.5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</row>
    <row r="55" spans="2:14" ht="13.5">
      <c r="B55" s="9" t="s">
        <v>38</v>
      </c>
      <c r="C55" s="16">
        <f>SUM(C56:C59)</f>
        <v>22</v>
      </c>
      <c r="D55" s="16">
        <f>SUM(D56:D59)</f>
        <v>26</v>
      </c>
      <c r="E55" s="16">
        <f>SUM(C55-D55)</f>
        <v>-4</v>
      </c>
      <c r="F55" s="16">
        <f>SUM(F56:F59)</f>
        <v>126</v>
      </c>
      <c r="G55" s="16">
        <f>SUM(G56:G59)</f>
        <v>339</v>
      </c>
      <c r="H55" s="16">
        <f>SUM(F55-G55)</f>
        <v>-213</v>
      </c>
      <c r="I55" s="16">
        <f>SUM(I56:I59)</f>
        <v>59</v>
      </c>
      <c r="J55" s="16">
        <f>SUM(J56:J59)</f>
        <v>27</v>
      </c>
      <c r="K55" s="16">
        <f>SUM(I55-J55)</f>
        <v>32</v>
      </c>
      <c r="L55" s="16">
        <f>SUM(H55,K55)</f>
        <v>-181</v>
      </c>
      <c r="M55" s="19"/>
      <c r="N55" s="19"/>
    </row>
    <row r="56" spans="2:14" ht="13.5">
      <c r="B56" s="9" t="s">
        <v>39</v>
      </c>
      <c r="C56" s="16">
        <v>0</v>
      </c>
      <c r="D56" s="16">
        <v>0</v>
      </c>
      <c r="E56" s="16">
        <v>0</v>
      </c>
      <c r="F56" s="16">
        <v>24</v>
      </c>
      <c r="G56" s="16">
        <v>32</v>
      </c>
      <c r="H56" s="16">
        <v>-8</v>
      </c>
      <c r="I56" s="16">
        <v>9</v>
      </c>
      <c r="J56" s="16">
        <v>1</v>
      </c>
      <c r="K56" s="16">
        <v>8</v>
      </c>
      <c r="L56" s="16">
        <f>SUM(H56,K56)</f>
        <v>0</v>
      </c>
      <c r="M56" s="19"/>
      <c r="N56" s="19"/>
    </row>
    <row r="57" spans="2:14" ht="13.5" customHeight="1">
      <c r="B57" s="9" t="s">
        <v>41</v>
      </c>
      <c r="C57" s="16">
        <v>8</v>
      </c>
      <c r="D57" s="16">
        <v>12</v>
      </c>
      <c r="E57" s="16">
        <v>-4</v>
      </c>
      <c r="F57" s="16">
        <v>49</v>
      </c>
      <c r="G57" s="16">
        <v>156</v>
      </c>
      <c r="H57" s="16">
        <v>-107</v>
      </c>
      <c r="I57" s="16">
        <v>25</v>
      </c>
      <c r="J57" s="16">
        <v>9</v>
      </c>
      <c r="K57" s="16">
        <v>16</v>
      </c>
      <c r="L57" s="16">
        <f>SUM(H57,K57)</f>
        <v>-91</v>
      </c>
      <c r="M57" s="19"/>
      <c r="N57" s="19"/>
    </row>
    <row r="58" spans="2:14" ht="13.5">
      <c r="B58" s="9" t="s">
        <v>40</v>
      </c>
      <c r="C58" s="16">
        <v>2</v>
      </c>
      <c r="D58" s="16">
        <v>1</v>
      </c>
      <c r="E58" s="16">
        <v>1</v>
      </c>
      <c r="F58" s="16">
        <v>15</v>
      </c>
      <c r="G58" s="16">
        <v>66</v>
      </c>
      <c r="H58" s="16">
        <v>-51</v>
      </c>
      <c r="I58" s="16">
        <v>4</v>
      </c>
      <c r="J58" s="16">
        <v>6</v>
      </c>
      <c r="K58" s="16">
        <v>-2</v>
      </c>
      <c r="L58" s="16">
        <f>SUM(H58,K58)</f>
        <v>-53</v>
      </c>
      <c r="M58" s="19"/>
      <c r="N58" s="19"/>
    </row>
    <row r="59" spans="2:14" ht="13.5">
      <c r="B59" s="9" t="s">
        <v>78</v>
      </c>
      <c r="C59" s="16">
        <v>12</v>
      </c>
      <c r="D59" s="16">
        <v>13</v>
      </c>
      <c r="E59" s="16">
        <v>-1</v>
      </c>
      <c r="F59" s="16">
        <v>38</v>
      </c>
      <c r="G59" s="16">
        <v>85</v>
      </c>
      <c r="H59" s="16">
        <v>-47</v>
      </c>
      <c r="I59" s="16">
        <v>21</v>
      </c>
      <c r="J59" s="16">
        <v>11</v>
      </c>
      <c r="K59" s="16">
        <v>10</v>
      </c>
      <c r="L59" s="16">
        <f>SUM(H59,K59)</f>
        <v>-37</v>
      </c>
      <c r="M59" s="19"/>
      <c r="N59" s="19"/>
    </row>
    <row r="60" spans="2:14" ht="13.5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</row>
    <row r="61" spans="2:14" ht="13.5">
      <c r="B61" s="9" t="s">
        <v>88</v>
      </c>
      <c r="C61" s="16">
        <f>SUM(C62)</f>
        <v>15</v>
      </c>
      <c r="D61" s="16">
        <f>SUM(D62)</f>
        <v>14</v>
      </c>
      <c r="E61" s="16">
        <f>SUM(C61-D61)</f>
        <v>1</v>
      </c>
      <c r="F61" s="16">
        <f>SUM(F62)</f>
        <v>89</v>
      </c>
      <c r="G61" s="16">
        <f>SUM(G62)</f>
        <v>154</v>
      </c>
      <c r="H61" s="16">
        <f>SUM(F61-G61)</f>
        <v>-65</v>
      </c>
      <c r="I61" s="16">
        <f>SUM(I62)</f>
        <v>17</v>
      </c>
      <c r="J61" s="16">
        <f>SUM(J62)</f>
        <v>8</v>
      </c>
      <c r="K61" s="16">
        <f>SUM(I61-J61)</f>
        <v>9</v>
      </c>
      <c r="L61" s="16">
        <f>SUM(H61,K61)</f>
        <v>-56</v>
      </c>
      <c r="M61" s="19"/>
      <c r="N61" s="19"/>
    </row>
    <row r="62" spans="2:14" ht="13.5">
      <c r="B62" s="9" t="s">
        <v>89</v>
      </c>
      <c r="C62" s="16">
        <v>15</v>
      </c>
      <c r="D62" s="16">
        <v>14</v>
      </c>
      <c r="E62" s="16">
        <v>1</v>
      </c>
      <c r="F62" s="16">
        <v>89</v>
      </c>
      <c r="G62" s="16">
        <v>154</v>
      </c>
      <c r="H62" s="16">
        <v>-65</v>
      </c>
      <c r="I62" s="16">
        <v>17</v>
      </c>
      <c r="J62" s="16">
        <v>8</v>
      </c>
      <c r="K62" s="16">
        <v>9</v>
      </c>
      <c r="L62" s="16">
        <f>SUM(H62,K62)</f>
        <v>-56</v>
      </c>
      <c r="M62" s="19"/>
      <c r="N62" s="19"/>
    </row>
    <row r="63" spans="2:14" ht="13.5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</row>
    <row r="64" spans="2:14" ht="13.5">
      <c r="B64" s="9" t="s">
        <v>42</v>
      </c>
      <c r="C64" s="16">
        <f>SUM(C65:C72)</f>
        <v>117</v>
      </c>
      <c r="D64" s="16">
        <f>SUM(D65:D72)</f>
        <v>92</v>
      </c>
      <c r="E64" s="16">
        <f>SUM(C64-D64)</f>
        <v>25</v>
      </c>
      <c r="F64" s="16">
        <f>SUM(F65:F72)</f>
        <v>492</v>
      </c>
      <c r="G64" s="16">
        <f>SUM(G65:G72)</f>
        <v>776</v>
      </c>
      <c r="H64" s="16">
        <f>SUM(F64-G64)</f>
        <v>-284</v>
      </c>
      <c r="I64" s="16">
        <f>SUM(I65:I72)</f>
        <v>88</v>
      </c>
      <c r="J64" s="16">
        <f>SUM(J65:J72)</f>
        <v>50</v>
      </c>
      <c r="K64" s="16">
        <f>SUM(I64-J64)</f>
        <v>38</v>
      </c>
      <c r="L64" s="16">
        <f aca="true" t="shared" si="7" ref="L64:L72">SUM(H64,K64)</f>
        <v>-246</v>
      </c>
      <c r="M64" s="19"/>
      <c r="N64" s="19"/>
    </row>
    <row r="65" spans="2:14" ht="13.5" customHeight="1">
      <c r="B65" s="9" t="s">
        <v>43</v>
      </c>
      <c r="C65" s="16">
        <v>27</v>
      </c>
      <c r="D65" s="16">
        <v>18</v>
      </c>
      <c r="E65" s="16">
        <v>9</v>
      </c>
      <c r="F65" s="16">
        <v>109</v>
      </c>
      <c r="G65" s="16">
        <v>178</v>
      </c>
      <c r="H65" s="16">
        <v>-69</v>
      </c>
      <c r="I65" s="16">
        <v>22</v>
      </c>
      <c r="J65" s="16">
        <v>18</v>
      </c>
      <c r="K65" s="16">
        <v>4</v>
      </c>
      <c r="L65" s="16">
        <f t="shared" si="7"/>
        <v>-65</v>
      </c>
      <c r="M65" s="19"/>
      <c r="N65" s="19"/>
    </row>
    <row r="66" spans="2:14" ht="13.5">
      <c r="B66" s="9" t="s">
        <v>82</v>
      </c>
      <c r="C66" s="16">
        <v>0</v>
      </c>
      <c r="D66" s="16">
        <v>1</v>
      </c>
      <c r="E66" s="16">
        <v>-1</v>
      </c>
      <c r="F66" s="16">
        <v>10</v>
      </c>
      <c r="G66" s="16">
        <v>28</v>
      </c>
      <c r="H66" s="16">
        <v>-18</v>
      </c>
      <c r="I66" s="16">
        <v>0</v>
      </c>
      <c r="J66" s="16">
        <v>3</v>
      </c>
      <c r="K66" s="16">
        <v>-3</v>
      </c>
      <c r="L66" s="16">
        <f t="shared" si="7"/>
        <v>-21</v>
      </c>
      <c r="M66" s="19"/>
      <c r="N66" s="19"/>
    </row>
    <row r="67" spans="2:14" ht="13.5" customHeight="1">
      <c r="B67" s="9" t="s">
        <v>79</v>
      </c>
      <c r="C67" s="16">
        <v>15</v>
      </c>
      <c r="D67" s="16">
        <v>11</v>
      </c>
      <c r="E67" s="16">
        <v>4</v>
      </c>
      <c r="F67" s="16">
        <v>91</v>
      </c>
      <c r="G67" s="16">
        <v>148</v>
      </c>
      <c r="H67" s="16">
        <v>-57</v>
      </c>
      <c r="I67" s="16">
        <v>16</v>
      </c>
      <c r="J67" s="16">
        <v>5</v>
      </c>
      <c r="K67" s="16">
        <v>11</v>
      </c>
      <c r="L67" s="16">
        <f t="shared" si="7"/>
        <v>-46</v>
      </c>
      <c r="M67" s="19"/>
      <c r="N67" s="19"/>
    </row>
    <row r="68" spans="2:14" ht="13.5" customHeight="1">
      <c r="B68" s="9" t="s">
        <v>80</v>
      </c>
      <c r="C68" s="16">
        <v>23</v>
      </c>
      <c r="D68" s="16">
        <v>13</v>
      </c>
      <c r="E68" s="16">
        <v>10</v>
      </c>
      <c r="F68" s="16">
        <v>61</v>
      </c>
      <c r="G68" s="16">
        <v>117</v>
      </c>
      <c r="H68" s="16">
        <v>-56</v>
      </c>
      <c r="I68" s="16">
        <v>9</v>
      </c>
      <c r="J68" s="16">
        <v>6</v>
      </c>
      <c r="K68" s="16">
        <v>3</v>
      </c>
      <c r="L68" s="16">
        <f t="shared" si="7"/>
        <v>-53</v>
      </c>
      <c r="M68" s="19"/>
      <c r="N68" s="19"/>
    </row>
    <row r="69" spans="2:14" ht="13.5">
      <c r="B69" s="9" t="s">
        <v>44</v>
      </c>
      <c r="C69" s="16">
        <v>20</v>
      </c>
      <c r="D69" s="16">
        <v>15</v>
      </c>
      <c r="E69" s="16">
        <v>5</v>
      </c>
      <c r="F69" s="16">
        <v>87</v>
      </c>
      <c r="G69" s="16">
        <v>142</v>
      </c>
      <c r="H69" s="16">
        <v>-55</v>
      </c>
      <c r="I69" s="16">
        <v>20</v>
      </c>
      <c r="J69" s="16">
        <v>5</v>
      </c>
      <c r="K69" s="16">
        <v>15</v>
      </c>
      <c r="L69" s="16">
        <f t="shared" si="7"/>
        <v>-40</v>
      </c>
      <c r="M69" s="19"/>
      <c r="N69" s="19"/>
    </row>
    <row r="70" spans="2:14" ht="13.5">
      <c r="B70" s="9" t="s">
        <v>45</v>
      </c>
      <c r="C70" s="16">
        <v>26</v>
      </c>
      <c r="D70" s="16">
        <v>25</v>
      </c>
      <c r="E70" s="16">
        <v>1</v>
      </c>
      <c r="F70" s="16">
        <v>92</v>
      </c>
      <c r="G70" s="16">
        <v>93</v>
      </c>
      <c r="H70" s="16">
        <v>-1</v>
      </c>
      <c r="I70" s="16">
        <v>9</v>
      </c>
      <c r="J70" s="16">
        <v>6</v>
      </c>
      <c r="K70" s="16">
        <v>3</v>
      </c>
      <c r="L70" s="16">
        <f t="shared" si="7"/>
        <v>2</v>
      </c>
      <c r="M70" s="19"/>
      <c r="N70" s="19"/>
    </row>
    <row r="71" spans="2:14" ht="13.5">
      <c r="B71" s="9" t="s">
        <v>46</v>
      </c>
      <c r="C71" s="16">
        <v>6</v>
      </c>
      <c r="D71" s="16">
        <v>9</v>
      </c>
      <c r="E71" s="16">
        <v>-3</v>
      </c>
      <c r="F71" s="16">
        <v>13</v>
      </c>
      <c r="G71" s="16">
        <v>32</v>
      </c>
      <c r="H71" s="16">
        <v>-19</v>
      </c>
      <c r="I71" s="16">
        <v>3</v>
      </c>
      <c r="J71" s="16">
        <v>2</v>
      </c>
      <c r="K71" s="16">
        <v>1</v>
      </c>
      <c r="L71" s="16">
        <f t="shared" si="7"/>
        <v>-18</v>
      </c>
      <c r="M71" s="19"/>
      <c r="N71" s="19"/>
    </row>
    <row r="72" spans="2:14" ht="13.5">
      <c r="B72" s="9" t="s">
        <v>47</v>
      </c>
      <c r="C72" s="16">
        <v>0</v>
      </c>
      <c r="D72" s="16">
        <v>0</v>
      </c>
      <c r="E72" s="16">
        <v>0</v>
      </c>
      <c r="F72" s="16">
        <v>29</v>
      </c>
      <c r="G72" s="16">
        <v>38</v>
      </c>
      <c r="H72" s="16">
        <v>-9</v>
      </c>
      <c r="I72" s="16">
        <v>9</v>
      </c>
      <c r="J72" s="16">
        <v>5</v>
      </c>
      <c r="K72" s="16">
        <v>4</v>
      </c>
      <c r="L72" s="16">
        <f t="shared" si="7"/>
        <v>-5</v>
      </c>
      <c r="M72" s="19"/>
      <c r="N72" s="19"/>
    </row>
    <row r="73" spans="2:14" ht="13.5"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</row>
    <row r="74" spans="2:14" ht="13.5">
      <c r="B74" s="9" t="s">
        <v>48</v>
      </c>
      <c r="C74" s="16">
        <f>SUM(C75:C82)</f>
        <v>91</v>
      </c>
      <c r="D74" s="16">
        <f>SUM(D75:D82)</f>
        <v>89</v>
      </c>
      <c r="E74" s="16">
        <f>SUM(C74-D74)</f>
        <v>2</v>
      </c>
      <c r="F74" s="16">
        <f>SUM(F75:F82)</f>
        <v>372</v>
      </c>
      <c r="G74" s="16">
        <f>SUM(G75:G82)</f>
        <v>676</v>
      </c>
      <c r="H74" s="16">
        <f>SUM(F74-G74)</f>
        <v>-304</v>
      </c>
      <c r="I74" s="16">
        <f>SUM(I75:I82)</f>
        <v>56</v>
      </c>
      <c r="J74" s="16">
        <f>SUM(J75:J82)</f>
        <v>45</v>
      </c>
      <c r="K74" s="16">
        <f>SUM(I74-J74)</f>
        <v>11</v>
      </c>
      <c r="L74" s="16">
        <f aca="true" t="shared" si="8" ref="L74:L82">SUM(H74,K74)</f>
        <v>-293</v>
      </c>
      <c r="M74" s="19"/>
      <c r="N74" s="19"/>
    </row>
    <row r="75" spans="2:14" ht="13.5">
      <c r="B75" s="9" t="s">
        <v>49</v>
      </c>
      <c r="C75" s="16">
        <v>3</v>
      </c>
      <c r="D75" s="16">
        <v>3</v>
      </c>
      <c r="E75" s="16">
        <v>0</v>
      </c>
      <c r="F75" s="16">
        <v>20</v>
      </c>
      <c r="G75" s="16">
        <v>28</v>
      </c>
      <c r="H75" s="16">
        <v>-8</v>
      </c>
      <c r="I75" s="16">
        <v>4</v>
      </c>
      <c r="J75" s="16">
        <v>5</v>
      </c>
      <c r="K75" s="16">
        <v>-1</v>
      </c>
      <c r="L75" s="16">
        <f t="shared" si="8"/>
        <v>-9</v>
      </c>
      <c r="M75" s="19"/>
      <c r="N75" s="19"/>
    </row>
    <row r="76" spans="2:14" ht="13.5">
      <c r="B76" s="9" t="s">
        <v>50</v>
      </c>
      <c r="C76" s="16">
        <v>24</v>
      </c>
      <c r="D76" s="16">
        <v>19</v>
      </c>
      <c r="E76" s="16">
        <v>5</v>
      </c>
      <c r="F76" s="16">
        <v>65</v>
      </c>
      <c r="G76" s="16">
        <v>125</v>
      </c>
      <c r="H76" s="16">
        <v>-60</v>
      </c>
      <c r="I76" s="16">
        <v>8</v>
      </c>
      <c r="J76" s="16">
        <v>6</v>
      </c>
      <c r="K76" s="16">
        <v>2</v>
      </c>
      <c r="L76" s="16">
        <f t="shared" si="8"/>
        <v>-58</v>
      </c>
      <c r="M76" s="19"/>
      <c r="N76" s="19"/>
    </row>
    <row r="77" spans="2:14" ht="13.5">
      <c r="B77" s="9" t="s">
        <v>51</v>
      </c>
      <c r="C77" s="16">
        <v>11</v>
      </c>
      <c r="D77" s="16">
        <v>13</v>
      </c>
      <c r="E77" s="16">
        <v>-2</v>
      </c>
      <c r="F77" s="16">
        <v>38</v>
      </c>
      <c r="G77" s="16">
        <v>81</v>
      </c>
      <c r="H77" s="16">
        <v>-43</v>
      </c>
      <c r="I77" s="16">
        <v>2</v>
      </c>
      <c r="J77" s="16">
        <v>6</v>
      </c>
      <c r="K77" s="16">
        <v>-4</v>
      </c>
      <c r="L77" s="16">
        <f t="shared" si="8"/>
        <v>-47</v>
      </c>
      <c r="M77" s="19"/>
      <c r="N77" s="19"/>
    </row>
    <row r="78" spans="2:14" ht="13.5">
      <c r="B78" s="9" t="s">
        <v>52</v>
      </c>
      <c r="C78" s="16">
        <v>3</v>
      </c>
      <c r="D78" s="16">
        <v>0</v>
      </c>
      <c r="E78" s="16">
        <v>3</v>
      </c>
      <c r="F78" s="16">
        <v>15</v>
      </c>
      <c r="G78" s="16">
        <v>34</v>
      </c>
      <c r="H78" s="16">
        <v>-19</v>
      </c>
      <c r="I78" s="16">
        <v>2</v>
      </c>
      <c r="J78" s="16">
        <v>4</v>
      </c>
      <c r="K78" s="16">
        <v>-2</v>
      </c>
      <c r="L78" s="16">
        <f t="shared" si="8"/>
        <v>-21</v>
      </c>
      <c r="M78" s="19"/>
      <c r="N78" s="19"/>
    </row>
    <row r="79" spans="2:14" ht="13.5" customHeight="1">
      <c r="B79" s="9" t="s">
        <v>53</v>
      </c>
      <c r="C79" s="16">
        <v>9</v>
      </c>
      <c r="D79" s="16">
        <v>10</v>
      </c>
      <c r="E79" s="16">
        <v>-1</v>
      </c>
      <c r="F79" s="16">
        <v>49</v>
      </c>
      <c r="G79" s="16">
        <v>114</v>
      </c>
      <c r="H79" s="16">
        <v>-65</v>
      </c>
      <c r="I79" s="16">
        <v>10</v>
      </c>
      <c r="J79" s="16">
        <v>4</v>
      </c>
      <c r="K79" s="16">
        <v>6</v>
      </c>
      <c r="L79" s="16">
        <f t="shared" si="8"/>
        <v>-59</v>
      </c>
      <c r="M79" s="19"/>
      <c r="N79" s="19"/>
    </row>
    <row r="80" spans="2:14" ht="13.5">
      <c r="B80" s="9" t="s">
        <v>54</v>
      </c>
      <c r="C80" s="16">
        <v>25</v>
      </c>
      <c r="D80" s="16">
        <v>29</v>
      </c>
      <c r="E80" s="16">
        <v>-4</v>
      </c>
      <c r="F80" s="16">
        <v>86</v>
      </c>
      <c r="G80" s="16">
        <v>144</v>
      </c>
      <c r="H80" s="16">
        <v>-58</v>
      </c>
      <c r="I80" s="16">
        <v>9</v>
      </c>
      <c r="J80" s="16">
        <v>4</v>
      </c>
      <c r="K80" s="16">
        <v>5</v>
      </c>
      <c r="L80" s="16">
        <f t="shared" si="8"/>
        <v>-53</v>
      </c>
      <c r="M80" s="19"/>
      <c r="N80" s="19"/>
    </row>
    <row r="81" spans="2:14" ht="13.5">
      <c r="B81" s="9" t="s">
        <v>55</v>
      </c>
      <c r="C81" s="16">
        <v>13</v>
      </c>
      <c r="D81" s="16">
        <v>12</v>
      </c>
      <c r="E81" s="16">
        <v>1</v>
      </c>
      <c r="F81" s="16">
        <v>59</v>
      </c>
      <c r="G81" s="16">
        <v>97</v>
      </c>
      <c r="H81" s="16">
        <v>-38</v>
      </c>
      <c r="I81" s="16">
        <v>10</v>
      </c>
      <c r="J81" s="16">
        <v>8</v>
      </c>
      <c r="K81" s="16">
        <v>2</v>
      </c>
      <c r="L81" s="16">
        <f t="shared" si="8"/>
        <v>-36</v>
      </c>
      <c r="M81" s="19"/>
      <c r="N81" s="19"/>
    </row>
    <row r="82" spans="2:14" ht="13.5" customHeight="1">
      <c r="B82" s="9" t="s">
        <v>81</v>
      </c>
      <c r="C82" s="16">
        <v>3</v>
      </c>
      <c r="D82" s="16">
        <v>3</v>
      </c>
      <c r="E82" s="16">
        <v>0</v>
      </c>
      <c r="F82" s="16">
        <v>40</v>
      </c>
      <c r="G82" s="16">
        <v>53</v>
      </c>
      <c r="H82" s="16">
        <v>-13</v>
      </c>
      <c r="I82" s="16">
        <v>11</v>
      </c>
      <c r="J82" s="16">
        <v>8</v>
      </c>
      <c r="K82" s="16">
        <v>3</v>
      </c>
      <c r="L82" s="16">
        <f t="shared" si="8"/>
        <v>-10</v>
      </c>
      <c r="M82" s="19"/>
      <c r="N82" s="19"/>
    </row>
    <row r="83" spans="2:14" ht="13.5">
      <c r="B83" s="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</row>
    <row r="84" spans="2:14" ht="13.5">
      <c r="B84" s="9" t="s">
        <v>56</v>
      </c>
      <c r="C84" s="16">
        <f>SUM(C85:C88)</f>
        <v>105</v>
      </c>
      <c r="D84" s="16">
        <f>SUM(D85:D88)</f>
        <v>50</v>
      </c>
      <c r="E84" s="16">
        <f>SUM(C84-D84)</f>
        <v>55</v>
      </c>
      <c r="F84" s="16">
        <f>SUM(F85:F88)</f>
        <v>439</v>
      </c>
      <c r="G84" s="16">
        <f>SUM(G85:G88)</f>
        <v>347</v>
      </c>
      <c r="H84" s="16">
        <f>SUM(F84-G84)</f>
        <v>92</v>
      </c>
      <c r="I84" s="16">
        <f>SUM(I85:I88)</f>
        <v>93</v>
      </c>
      <c r="J84" s="16">
        <f>SUM(J85:J88)</f>
        <v>47</v>
      </c>
      <c r="K84" s="16">
        <f>SUM(I84-J84)</f>
        <v>46</v>
      </c>
      <c r="L84" s="16">
        <f>SUM(H84,K84)</f>
        <v>138</v>
      </c>
      <c r="M84" s="19"/>
      <c r="N84" s="19"/>
    </row>
    <row r="85" spans="2:14" ht="13.5">
      <c r="B85" s="9" t="s">
        <v>57</v>
      </c>
      <c r="C85" s="16">
        <v>12</v>
      </c>
      <c r="D85" s="16">
        <v>2</v>
      </c>
      <c r="E85" s="16">
        <v>10</v>
      </c>
      <c r="F85" s="16">
        <v>51</v>
      </c>
      <c r="G85" s="16">
        <v>53</v>
      </c>
      <c r="H85" s="16">
        <v>-2</v>
      </c>
      <c r="I85" s="16">
        <v>12</v>
      </c>
      <c r="J85" s="16">
        <v>7</v>
      </c>
      <c r="K85" s="16">
        <v>5</v>
      </c>
      <c r="L85" s="16">
        <f>SUM(H85,K85)</f>
        <v>3</v>
      </c>
      <c r="M85" s="19"/>
      <c r="N85" s="19"/>
    </row>
    <row r="86" spans="2:14" ht="13.5">
      <c r="B86" s="9" t="s">
        <v>82</v>
      </c>
      <c r="C86" s="16">
        <v>21</v>
      </c>
      <c r="D86" s="16">
        <v>6</v>
      </c>
      <c r="E86" s="16">
        <v>15</v>
      </c>
      <c r="F86" s="16">
        <v>85</v>
      </c>
      <c r="G86" s="16">
        <v>72</v>
      </c>
      <c r="H86" s="16">
        <v>13</v>
      </c>
      <c r="I86" s="16">
        <v>21</v>
      </c>
      <c r="J86" s="16">
        <v>9</v>
      </c>
      <c r="K86" s="16">
        <v>12</v>
      </c>
      <c r="L86" s="16">
        <f>SUM(H86,K86)</f>
        <v>25</v>
      </c>
      <c r="M86" s="19"/>
      <c r="N86" s="19"/>
    </row>
    <row r="87" spans="2:14" ht="13.5">
      <c r="B87" s="9" t="s">
        <v>58</v>
      </c>
      <c r="C87" s="16">
        <v>54</v>
      </c>
      <c r="D87" s="16">
        <v>11</v>
      </c>
      <c r="E87" s="16">
        <v>43</v>
      </c>
      <c r="F87" s="16">
        <v>189</v>
      </c>
      <c r="G87" s="16">
        <v>143</v>
      </c>
      <c r="H87" s="16">
        <v>46</v>
      </c>
      <c r="I87" s="16">
        <v>35</v>
      </c>
      <c r="J87" s="16">
        <v>22</v>
      </c>
      <c r="K87" s="16">
        <v>13</v>
      </c>
      <c r="L87" s="16">
        <f>SUM(H87,K87)</f>
        <v>59</v>
      </c>
      <c r="M87" s="19"/>
      <c r="N87" s="19"/>
    </row>
    <row r="88" spans="2:14" ht="13.5">
      <c r="B88" s="9" t="s">
        <v>59</v>
      </c>
      <c r="C88" s="16">
        <v>18</v>
      </c>
      <c r="D88" s="16">
        <v>31</v>
      </c>
      <c r="E88" s="16">
        <v>-13</v>
      </c>
      <c r="F88" s="16">
        <v>114</v>
      </c>
      <c r="G88" s="16">
        <v>79</v>
      </c>
      <c r="H88" s="16">
        <v>35</v>
      </c>
      <c r="I88" s="16">
        <v>25</v>
      </c>
      <c r="J88" s="16">
        <v>9</v>
      </c>
      <c r="K88" s="16">
        <v>16</v>
      </c>
      <c r="L88" s="16">
        <f>SUM(H88,K88)</f>
        <v>51</v>
      </c>
      <c r="M88" s="19"/>
      <c r="N88" s="19"/>
    </row>
    <row r="89" spans="2:14" ht="13.5">
      <c r="B89" s="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9"/>
      <c r="N89" s="19"/>
    </row>
    <row r="90" spans="2:14" ht="13.5">
      <c r="B90" s="9" t="s">
        <v>60</v>
      </c>
      <c r="C90" s="16">
        <f>SUM(C91:C94)</f>
        <v>132</v>
      </c>
      <c r="D90" s="16">
        <f>SUM(D91:D94)</f>
        <v>45</v>
      </c>
      <c r="E90" s="16">
        <f>SUM(C90-D90)</f>
        <v>87</v>
      </c>
      <c r="F90" s="16">
        <f>SUM(F91:F94)</f>
        <v>398</v>
      </c>
      <c r="G90" s="16">
        <f>SUM(G91:G94)</f>
        <v>303</v>
      </c>
      <c r="H90" s="16">
        <f>SUM(F90-G90)</f>
        <v>95</v>
      </c>
      <c r="I90" s="16">
        <f>SUM(I91:I94)</f>
        <v>99</v>
      </c>
      <c r="J90" s="16">
        <f>SUM(J91:J94)</f>
        <v>38</v>
      </c>
      <c r="K90" s="16">
        <f>SUM(I90-J90)</f>
        <v>61</v>
      </c>
      <c r="L90" s="16">
        <f>SUM(H90,K90)</f>
        <v>156</v>
      </c>
      <c r="M90" s="19"/>
      <c r="N90" s="19"/>
    </row>
    <row r="91" spans="2:14" ht="13.5">
      <c r="B91" s="9" t="s">
        <v>61</v>
      </c>
      <c r="C91" s="16">
        <v>20</v>
      </c>
      <c r="D91" s="16">
        <v>9</v>
      </c>
      <c r="E91" s="16">
        <v>11</v>
      </c>
      <c r="F91" s="16">
        <v>62</v>
      </c>
      <c r="G91" s="16">
        <v>88</v>
      </c>
      <c r="H91" s="16">
        <v>-26</v>
      </c>
      <c r="I91" s="16">
        <v>21</v>
      </c>
      <c r="J91" s="16">
        <v>14</v>
      </c>
      <c r="K91" s="16">
        <v>7</v>
      </c>
      <c r="L91" s="16">
        <f>SUM(H91,K91)</f>
        <v>-19</v>
      </c>
      <c r="M91" s="19"/>
      <c r="N91" s="19"/>
    </row>
    <row r="92" spans="2:14" ht="13.5">
      <c r="B92" s="9" t="s">
        <v>62</v>
      </c>
      <c r="C92" s="16">
        <v>31</v>
      </c>
      <c r="D92" s="16">
        <v>12</v>
      </c>
      <c r="E92" s="16">
        <v>19</v>
      </c>
      <c r="F92" s="16">
        <v>143</v>
      </c>
      <c r="G92" s="16">
        <v>106</v>
      </c>
      <c r="H92" s="16">
        <v>37</v>
      </c>
      <c r="I92" s="16">
        <v>34</v>
      </c>
      <c r="J92" s="16">
        <v>10</v>
      </c>
      <c r="K92" s="16">
        <v>24</v>
      </c>
      <c r="L92" s="16">
        <f>SUM(H92,K92)</f>
        <v>61</v>
      </c>
      <c r="M92" s="19"/>
      <c r="N92" s="19"/>
    </row>
    <row r="93" spans="2:14" ht="13.5" customHeight="1">
      <c r="B93" s="9" t="s">
        <v>63</v>
      </c>
      <c r="C93" s="16">
        <v>15</v>
      </c>
      <c r="D93" s="16">
        <v>8</v>
      </c>
      <c r="E93" s="16">
        <v>7</v>
      </c>
      <c r="F93" s="16">
        <v>73</v>
      </c>
      <c r="G93" s="16">
        <v>46</v>
      </c>
      <c r="H93" s="16">
        <v>27</v>
      </c>
      <c r="I93" s="16">
        <v>20</v>
      </c>
      <c r="J93" s="16">
        <v>8</v>
      </c>
      <c r="K93" s="16">
        <v>12</v>
      </c>
      <c r="L93" s="16">
        <f>SUM(H93,K93)</f>
        <v>39</v>
      </c>
      <c r="M93" s="19"/>
      <c r="N93" s="19"/>
    </row>
    <row r="94" spans="2:14" ht="13.5">
      <c r="B94" s="9" t="s">
        <v>64</v>
      </c>
      <c r="C94" s="16">
        <v>66</v>
      </c>
      <c r="D94" s="16">
        <v>16</v>
      </c>
      <c r="E94" s="16">
        <v>50</v>
      </c>
      <c r="F94" s="16">
        <v>120</v>
      </c>
      <c r="G94" s="16">
        <v>63</v>
      </c>
      <c r="H94" s="16">
        <v>57</v>
      </c>
      <c r="I94" s="16">
        <v>24</v>
      </c>
      <c r="J94" s="16">
        <v>6</v>
      </c>
      <c r="K94" s="16">
        <v>18</v>
      </c>
      <c r="L94" s="16">
        <f>SUM(H94,K94)</f>
        <v>75</v>
      </c>
      <c r="M94" s="19"/>
      <c r="N94" s="19"/>
    </row>
    <row r="95" spans="2:14" ht="13.5">
      <c r="B95" s="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</row>
    <row r="96" spans="2:14" ht="13.5">
      <c r="B96" s="9" t="s">
        <v>65</v>
      </c>
      <c r="C96" s="16">
        <f>SUM(C97)</f>
        <v>43</v>
      </c>
      <c r="D96" s="16">
        <f>SUM(D97)</f>
        <v>34</v>
      </c>
      <c r="E96" s="16">
        <f>SUM(C96-D96)</f>
        <v>9</v>
      </c>
      <c r="F96" s="16">
        <f>SUM(F97)</f>
        <v>152</v>
      </c>
      <c r="G96" s="16">
        <f>SUM(G97)</f>
        <v>161</v>
      </c>
      <c r="H96" s="16">
        <f>SUM(F96-G96)</f>
        <v>-9</v>
      </c>
      <c r="I96" s="16">
        <f>SUM(I97)</f>
        <v>36</v>
      </c>
      <c r="J96" s="16">
        <f>SUM(J97)</f>
        <v>5</v>
      </c>
      <c r="K96" s="16">
        <f>SUM(I96-J96)</f>
        <v>31</v>
      </c>
      <c r="L96" s="16">
        <f>SUM(H96,K96)</f>
        <v>22</v>
      </c>
      <c r="M96" s="19"/>
      <c r="N96" s="19"/>
    </row>
    <row r="97" spans="2:14" ht="13.5">
      <c r="B97" s="9" t="s">
        <v>66</v>
      </c>
      <c r="C97" s="16">
        <v>43</v>
      </c>
      <c r="D97" s="16">
        <v>34</v>
      </c>
      <c r="E97" s="16">
        <v>9</v>
      </c>
      <c r="F97" s="16">
        <v>152</v>
      </c>
      <c r="G97" s="16">
        <v>161</v>
      </c>
      <c r="H97" s="16">
        <v>-9</v>
      </c>
      <c r="I97" s="16">
        <v>36</v>
      </c>
      <c r="J97" s="16">
        <v>5</v>
      </c>
      <c r="K97" s="16">
        <v>31</v>
      </c>
      <c r="L97" s="16">
        <f>SUM(H97,K97)</f>
        <v>22</v>
      </c>
      <c r="M97" s="19"/>
      <c r="N97" s="19"/>
    </row>
    <row r="98" spans="2:14" ht="13.5">
      <c r="B98" s="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</row>
    <row r="99" spans="2:14" ht="13.5">
      <c r="B99" s="9" t="s">
        <v>67</v>
      </c>
      <c r="C99" s="16">
        <f>SUM(C100:C104)</f>
        <v>173</v>
      </c>
      <c r="D99" s="16">
        <f>SUM(D100:D104)</f>
        <v>82</v>
      </c>
      <c r="E99" s="16">
        <f>SUM(C99-D99)</f>
        <v>91</v>
      </c>
      <c r="F99" s="16">
        <f>SUM(F100:F104)</f>
        <v>743</v>
      </c>
      <c r="G99" s="16">
        <f>SUM(G100:G104)</f>
        <v>528</v>
      </c>
      <c r="H99" s="16">
        <f>SUM(F99-G99)</f>
        <v>215</v>
      </c>
      <c r="I99" s="16">
        <f>SUM(I100:I104)</f>
        <v>125</v>
      </c>
      <c r="J99" s="16">
        <f>SUM(J100:J104)</f>
        <v>37</v>
      </c>
      <c r="K99" s="16">
        <f>SUM(I99-J99)</f>
        <v>88</v>
      </c>
      <c r="L99" s="16">
        <f aca="true" t="shared" si="9" ref="L99:L104">SUM(H99,K99)</f>
        <v>303</v>
      </c>
      <c r="M99" s="19"/>
      <c r="N99" s="19"/>
    </row>
    <row r="100" spans="2:14" ht="13.5">
      <c r="B100" s="9" t="s">
        <v>68</v>
      </c>
      <c r="C100" s="16">
        <v>7</v>
      </c>
      <c r="D100" s="16">
        <v>1</v>
      </c>
      <c r="E100" s="16">
        <v>6</v>
      </c>
      <c r="F100" s="16">
        <v>40</v>
      </c>
      <c r="G100" s="16">
        <v>61</v>
      </c>
      <c r="H100" s="16">
        <v>-21</v>
      </c>
      <c r="I100" s="16">
        <v>17</v>
      </c>
      <c r="J100" s="16">
        <v>11</v>
      </c>
      <c r="K100" s="16">
        <v>6</v>
      </c>
      <c r="L100" s="16">
        <f t="shared" si="9"/>
        <v>-15</v>
      </c>
      <c r="M100" s="19"/>
      <c r="N100" s="19"/>
    </row>
    <row r="101" spans="2:14" ht="13.5">
      <c r="B101" s="9" t="s">
        <v>69</v>
      </c>
      <c r="C101" s="16">
        <v>26</v>
      </c>
      <c r="D101" s="16">
        <v>6</v>
      </c>
      <c r="E101" s="16">
        <v>20</v>
      </c>
      <c r="F101" s="16">
        <v>81</v>
      </c>
      <c r="G101" s="16">
        <v>39</v>
      </c>
      <c r="H101" s="16">
        <v>42</v>
      </c>
      <c r="I101" s="16">
        <v>18</v>
      </c>
      <c r="J101" s="16">
        <v>4</v>
      </c>
      <c r="K101" s="16">
        <v>14</v>
      </c>
      <c r="L101" s="16">
        <f t="shared" si="9"/>
        <v>56</v>
      </c>
      <c r="M101" s="19"/>
      <c r="N101" s="19"/>
    </row>
    <row r="102" spans="2:14" ht="13.5" customHeight="1">
      <c r="B102" s="9" t="s">
        <v>70</v>
      </c>
      <c r="C102" s="16">
        <v>15</v>
      </c>
      <c r="D102" s="16">
        <v>1</v>
      </c>
      <c r="E102" s="16">
        <v>14</v>
      </c>
      <c r="F102" s="16">
        <v>56</v>
      </c>
      <c r="G102" s="16">
        <v>42</v>
      </c>
      <c r="H102" s="16">
        <v>14</v>
      </c>
      <c r="I102" s="16">
        <v>24</v>
      </c>
      <c r="J102" s="16">
        <v>5</v>
      </c>
      <c r="K102" s="16">
        <v>19</v>
      </c>
      <c r="L102" s="16">
        <f t="shared" si="9"/>
        <v>33</v>
      </c>
      <c r="M102" s="19"/>
      <c r="N102" s="19"/>
    </row>
    <row r="103" spans="2:14" ht="13.5">
      <c r="B103" s="9" t="s">
        <v>71</v>
      </c>
      <c r="C103" s="16">
        <v>80</v>
      </c>
      <c r="D103" s="16">
        <v>62</v>
      </c>
      <c r="E103" s="16">
        <v>18</v>
      </c>
      <c r="F103" s="16">
        <v>428</v>
      </c>
      <c r="G103" s="16">
        <v>303</v>
      </c>
      <c r="H103" s="16">
        <v>125</v>
      </c>
      <c r="I103" s="16">
        <v>42</v>
      </c>
      <c r="J103" s="16">
        <v>10</v>
      </c>
      <c r="K103" s="16">
        <v>32</v>
      </c>
      <c r="L103" s="16">
        <f t="shared" si="9"/>
        <v>157</v>
      </c>
      <c r="M103" s="19"/>
      <c r="N103" s="19"/>
    </row>
    <row r="104" spans="2:12" ht="13.5">
      <c r="B104" s="9" t="s">
        <v>143</v>
      </c>
      <c r="C104" s="11">
        <v>45</v>
      </c>
      <c r="D104" s="11">
        <v>12</v>
      </c>
      <c r="E104" s="11">
        <v>33</v>
      </c>
      <c r="F104" s="11">
        <v>138</v>
      </c>
      <c r="G104" s="11">
        <v>83</v>
      </c>
      <c r="H104" s="11">
        <v>55</v>
      </c>
      <c r="I104" s="11">
        <v>24</v>
      </c>
      <c r="J104" s="11">
        <v>7</v>
      </c>
      <c r="K104" s="11">
        <v>17</v>
      </c>
      <c r="L104" s="11">
        <f t="shared" si="9"/>
        <v>72</v>
      </c>
    </row>
  </sheetData>
  <sheetProtection/>
  <mergeCells count="6">
    <mergeCell ref="B4:B6"/>
    <mergeCell ref="L5:L6"/>
    <mergeCell ref="C4:E5"/>
    <mergeCell ref="F5:H5"/>
    <mergeCell ref="I5:K5"/>
    <mergeCell ref="F4:L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12.625" style="2" customWidth="1"/>
    <col min="6" max="6" width="1.625" style="0" customWidth="1"/>
    <col min="7" max="10" width="12.625" style="0" customWidth="1"/>
  </cols>
  <sheetData>
    <row r="2" spans="2:10" ht="14.25">
      <c r="B2" s="8" t="s">
        <v>102</v>
      </c>
      <c r="E2" s="13" t="s">
        <v>125</v>
      </c>
      <c r="J2" s="13" t="s">
        <v>125</v>
      </c>
    </row>
    <row r="4" spans="2:10" ht="13.5">
      <c r="B4" s="42" t="s">
        <v>120</v>
      </c>
      <c r="C4" s="48" t="s">
        <v>104</v>
      </c>
      <c r="D4" s="49"/>
      <c r="E4" s="50"/>
      <c r="G4" s="42" t="s">
        <v>120</v>
      </c>
      <c r="H4" s="48" t="s">
        <v>104</v>
      </c>
      <c r="I4" s="49"/>
      <c r="J4" s="50"/>
    </row>
    <row r="5" spans="2:10" ht="13.5" customHeight="1">
      <c r="B5" s="45"/>
      <c r="C5" s="51"/>
      <c r="D5" s="52"/>
      <c r="E5" s="53"/>
      <c r="G5" s="45"/>
      <c r="H5" s="51"/>
      <c r="I5" s="52"/>
      <c r="J5" s="53"/>
    </row>
    <row r="6" spans="2:14" ht="13.5">
      <c r="B6" s="46"/>
      <c r="C6" s="18" t="s">
        <v>103</v>
      </c>
      <c r="D6" s="18" t="s">
        <v>1</v>
      </c>
      <c r="E6" s="18" t="s">
        <v>2</v>
      </c>
      <c r="F6" s="19"/>
      <c r="G6" s="47"/>
      <c r="H6" s="18" t="s">
        <v>103</v>
      </c>
      <c r="I6" s="18" t="s">
        <v>1</v>
      </c>
      <c r="J6" s="18" t="s">
        <v>2</v>
      </c>
      <c r="K6" s="19"/>
      <c r="L6" s="19"/>
      <c r="M6" s="19"/>
      <c r="N6" s="19"/>
    </row>
    <row r="7" spans="2:14" ht="13.5">
      <c r="B7" s="6" t="s">
        <v>74</v>
      </c>
      <c r="C7" s="15">
        <f>SUM(D7:E7)</f>
        <v>6217</v>
      </c>
      <c r="D7" s="15">
        <f>SUM(D8:D9)</f>
        <v>2864</v>
      </c>
      <c r="E7" s="15">
        <f>SUM(E8:E9)</f>
        <v>3353</v>
      </c>
      <c r="F7" s="19"/>
      <c r="G7" s="20" t="s">
        <v>42</v>
      </c>
      <c r="H7" s="16">
        <f aca="true" t="shared" si="0" ref="H7:H15">SUM(I7:J7)</f>
        <v>424</v>
      </c>
      <c r="I7" s="16">
        <f>SUM(I8:I15)</f>
        <v>180</v>
      </c>
      <c r="J7" s="16">
        <f>SUM(J8:J15)</f>
        <v>244</v>
      </c>
      <c r="K7" s="19"/>
      <c r="L7" s="19"/>
      <c r="M7" s="19"/>
      <c r="N7" s="19"/>
    </row>
    <row r="8" spans="2:14" ht="13.5">
      <c r="B8" s="6" t="s">
        <v>75</v>
      </c>
      <c r="C8" s="15">
        <f>SUM(D8:E8)</f>
        <v>3350</v>
      </c>
      <c r="D8" s="15">
        <f>SUM(D11:D21)</f>
        <v>1584</v>
      </c>
      <c r="E8" s="15">
        <f>SUM(E11:E21)</f>
        <v>1766</v>
      </c>
      <c r="F8" s="19"/>
      <c r="G8" s="20" t="s">
        <v>43</v>
      </c>
      <c r="H8" s="16">
        <f t="shared" si="0"/>
        <v>96</v>
      </c>
      <c r="I8" s="16">
        <v>42</v>
      </c>
      <c r="J8" s="16">
        <v>54</v>
      </c>
      <c r="K8" s="19"/>
      <c r="L8" s="19"/>
      <c r="M8" s="19"/>
      <c r="N8" s="19"/>
    </row>
    <row r="9" spans="2:14" ht="13.5">
      <c r="B9" s="6" t="s">
        <v>76</v>
      </c>
      <c r="C9" s="15">
        <f>SUM(D9:E9)</f>
        <v>2867</v>
      </c>
      <c r="D9" s="15">
        <f>SUM(D23,D34,D40,D47,D55,D61,I7,I17,I27,I33,I39,I42)</f>
        <v>1280</v>
      </c>
      <c r="E9" s="15">
        <f>SUM(E23,E34,E40,E47,E55,E61,J7,J17,J27,J33,J39,J42)</f>
        <v>1587</v>
      </c>
      <c r="F9" s="19"/>
      <c r="G9" s="20" t="s">
        <v>82</v>
      </c>
      <c r="H9" s="16">
        <f t="shared" si="0"/>
        <v>15</v>
      </c>
      <c r="I9" s="16">
        <v>4</v>
      </c>
      <c r="J9" s="16">
        <v>11</v>
      </c>
      <c r="K9" s="19"/>
      <c r="L9" s="19"/>
      <c r="M9" s="19"/>
      <c r="N9" s="19"/>
    </row>
    <row r="10" spans="2:14" ht="13.5">
      <c r="B10" s="7"/>
      <c r="C10" s="16"/>
      <c r="D10" s="16"/>
      <c r="E10" s="16"/>
      <c r="F10" s="19"/>
      <c r="G10" s="20" t="s">
        <v>79</v>
      </c>
      <c r="H10" s="16">
        <f t="shared" si="0"/>
        <v>94</v>
      </c>
      <c r="I10" s="16">
        <v>42</v>
      </c>
      <c r="J10" s="16">
        <v>52</v>
      </c>
      <c r="K10" s="19"/>
      <c r="L10" s="19"/>
      <c r="M10" s="19"/>
      <c r="N10" s="19"/>
    </row>
    <row r="11" spans="2:14" ht="13.5">
      <c r="B11" s="9" t="s">
        <v>3</v>
      </c>
      <c r="C11" s="16">
        <f aca="true" t="shared" si="1" ref="C11:C21">SUM(D11:E11)</f>
        <v>846</v>
      </c>
      <c r="D11" s="16">
        <v>430</v>
      </c>
      <c r="E11" s="16">
        <v>416</v>
      </c>
      <c r="F11" s="19"/>
      <c r="G11" s="20" t="s">
        <v>80</v>
      </c>
      <c r="H11" s="16">
        <f t="shared" si="0"/>
        <v>64</v>
      </c>
      <c r="I11" s="16">
        <v>31</v>
      </c>
      <c r="J11" s="16">
        <v>33</v>
      </c>
      <c r="K11" s="19"/>
      <c r="L11" s="19"/>
      <c r="M11" s="19"/>
      <c r="N11" s="19"/>
    </row>
    <row r="12" spans="2:14" ht="13.5">
      <c r="B12" s="9" t="s">
        <v>4</v>
      </c>
      <c r="C12" s="16">
        <f t="shared" si="1"/>
        <v>716</v>
      </c>
      <c r="D12" s="16">
        <v>332</v>
      </c>
      <c r="E12" s="16">
        <v>384</v>
      </c>
      <c r="F12" s="19"/>
      <c r="G12" s="20" t="s">
        <v>44</v>
      </c>
      <c r="H12" s="16">
        <f t="shared" si="0"/>
        <v>65</v>
      </c>
      <c r="I12" s="16">
        <v>25</v>
      </c>
      <c r="J12" s="16">
        <v>40</v>
      </c>
      <c r="K12" s="19"/>
      <c r="L12" s="19"/>
      <c r="M12" s="19"/>
      <c r="N12" s="19"/>
    </row>
    <row r="13" spans="2:14" ht="13.5">
      <c r="B13" s="9" t="s">
        <v>5</v>
      </c>
      <c r="C13" s="16">
        <f t="shared" si="1"/>
        <v>329</v>
      </c>
      <c r="D13" s="16">
        <v>154</v>
      </c>
      <c r="E13" s="16">
        <v>175</v>
      </c>
      <c r="F13" s="19"/>
      <c r="G13" s="20" t="s">
        <v>45</v>
      </c>
      <c r="H13" s="16">
        <f t="shared" si="0"/>
        <v>49</v>
      </c>
      <c r="I13" s="16">
        <v>24</v>
      </c>
      <c r="J13" s="16">
        <v>25</v>
      </c>
      <c r="K13" s="19"/>
      <c r="L13" s="19"/>
      <c r="M13" s="19"/>
      <c r="N13" s="19"/>
    </row>
    <row r="14" spans="2:14" ht="13.5">
      <c r="B14" s="9" t="s">
        <v>6</v>
      </c>
      <c r="C14" s="16">
        <f t="shared" si="1"/>
        <v>254</v>
      </c>
      <c r="D14" s="16">
        <v>102</v>
      </c>
      <c r="E14" s="16">
        <v>152</v>
      </c>
      <c r="F14" s="19"/>
      <c r="G14" s="20" t="s">
        <v>46</v>
      </c>
      <c r="H14" s="16">
        <f t="shared" si="0"/>
        <v>23</v>
      </c>
      <c r="I14" s="16">
        <v>7</v>
      </c>
      <c r="J14" s="16">
        <v>16</v>
      </c>
      <c r="K14" s="19"/>
      <c r="L14" s="19"/>
      <c r="M14" s="19"/>
      <c r="N14" s="19"/>
    </row>
    <row r="15" spans="2:14" ht="13.5">
      <c r="B15" s="9" t="s">
        <v>7</v>
      </c>
      <c r="C15" s="16">
        <f t="shared" si="1"/>
        <v>242</v>
      </c>
      <c r="D15" s="16">
        <v>111</v>
      </c>
      <c r="E15" s="16">
        <v>131</v>
      </c>
      <c r="F15" s="19"/>
      <c r="G15" s="20" t="s">
        <v>47</v>
      </c>
      <c r="H15" s="16">
        <f t="shared" si="0"/>
        <v>18</v>
      </c>
      <c r="I15" s="16">
        <v>5</v>
      </c>
      <c r="J15" s="16">
        <v>13</v>
      </c>
      <c r="K15" s="19"/>
      <c r="L15" s="19"/>
      <c r="M15" s="19"/>
      <c r="N15" s="19"/>
    </row>
    <row r="16" spans="2:14" ht="13.5">
      <c r="B16" s="9" t="s">
        <v>8</v>
      </c>
      <c r="C16" s="16">
        <f t="shared" si="1"/>
        <v>191</v>
      </c>
      <c r="D16" s="16">
        <v>91</v>
      </c>
      <c r="E16" s="16">
        <v>100</v>
      </c>
      <c r="F16" s="19"/>
      <c r="G16" s="21"/>
      <c r="H16" s="16"/>
      <c r="I16" s="16"/>
      <c r="J16" s="16"/>
      <c r="K16" s="19"/>
      <c r="L16" s="19"/>
      <c r="M16" s="19"/>
      <c r="N16" s="19"/>
    </row>
    <row r="17" spans="2:14" ht="13.5">
      <c r="B17" s="9" t="s">
        <v>9</v>
      </c>
      <c r="C17" s="16">
        <f t="shared" si="1"/>
        <v>143</v>
      </c>
      <c r="D17" s="16">
        <v>64</v>
      </c>
      <c r="E17" s="16">
        <v>79</v>
      </c>
      <c r="F17" s="19"/>
      <c r="G17" s="20" t="s">
        <v>48</v>
      </c>
      <c r="H17" s="16">
        <f aca="true" t="shared" si="2" ref="H17:H25">SUM(I17:J17)</f>
        <v>387</v>
      </c>
      <c r="I17" s="16">
        <f>SUM(I18:I25)</f>
        <v>186</v>
      </c>
      <c r="J17" s="16">
        <f>SUM(J18:J25)</f>
        <v>201</v>
      </c>
      <c r="K17" s="19"/>
      <c r="L17" s="19"/>
      <c r="M17" s="19"/>
      <c r="N17" s="19"/>
    </row>
    <row r="18" spans="2:14" ht="13.5">
      <c r="B18" s="9" t="s">
        <v>10</v>
      </c>
      <c r="C18" s="16">
        <f t="shared" si="1"/>
        <v>192</v>
      </c>
      <c r="D18" s="16">
        <v>97</v>
      </c>
      <c r="E18" s="16">
        <v>95</v>
      </c>
      <c r="F18" s="19"/>
      <c r="G18" s="20" t="s">
        <v>49</v>
      </c>
      <c r="H18" s="16">
        <f t="shared" si="2"/>
        <v>20</v>
      </c>
      <c r="I18" s="16">
        <v>9</v>
      </c>
      <c r="J18" s="16">
        <v>11</v>
      </c>
      <c r="K18" s="19"/>
      <c r="L18" s="19"/>
      <c r="M18" s="19"/>
      <c r="N18" s="19"/>
    </row>
    <row r="19" spans="2:14" ht="13.5">
      <c r="B19" s="9" t="s">
        <v>11</v>
      </c>
      <c r="C19" s="16">
        <f t="shared" si="1"/>
        <v>148</v>
      </c>
      <c r="D19" s="16">
        <v>71</v>
      </c>
      <c r="E19" s="16">
        <v>77</v>
      </c>
      <c r="F19" s="19"/>
      <c r="G19" s="20" t="s">
        <v>50</v>
      </c>
      <c r="H19" s="16">
        <f t="shared" si="2"/>
        <v>92</v>
      </c>
      <c r="I19" s="16">
        <v>44</v>
      </c>
      <c r="J19" s="16">
        <v>48</v>
      </c>
      <c r="K19" s="19"/>
      <c r="L19" s="19"/>
      <c r="M19" s="19"/>
      <c r="N19" s="19"/>
    </row>
    <row r="20" spans="2:14" ht="13.5">
      <c r="B20" s="9" t="s">
        <v>12</v>
      </c>
      <c r="C20" s="16">
        <f t="shared" si="1"/>
        <v>170</v>
      </c>
      <c r="D20" s="16">
        <v>72</v>
      </c>
      <c r="E20" s="16">
        <v>98</v>
      </c>
      <c r="F20" s="19"/>
      <c r="G20" s="20" t="s">
        <v>51</v>
      </c>
      <c r="H20" s="16">
        <f t="shared" si="2"/>
        <v>50</v>
      </c>
      <c r="I20" s="16">
        <v>22</v>
      </c>
      <c r="J20" s="16">
        <v>28</v>
      </c>
      <c r="K20" s="19"/>
      <c r="L20" s="19"/>
      <c r="M20" s="19"/>
      <c r="N20" s="19"/>
    </row>
    <row r="21" spans="2:14" ht="13.5">
      <c r="B21" s="9" t="s">
        <v>86</v>
      </c>
      <c r="C21" s="16">
        <f t="shared" si="1"/>
        <v>119</v>
      </c>
      <c r="D21" s="16">
        <v>60</v>
      </c>
      <c r="E21" s="16">
        <v>59</v>
      </c>
      <c r="F21" s="19"/>
      <c r="G21" s="20" t="s">
        <v>52</v>
      </c>
      <c r="H21" s="16">
        <f t="shared" si="2"/>
        <v>25</v>
      </c>
      <c r="I21" s="16">
        <v>11</v>
      </c>
      <c r="J21" s="16">
        <v>14</v>
      </c>
      <c r="K21" s="19"/>
      <c r="L21" s="19"/>
      <c r="M21" s="19"/>
      <c r="N21" s="19"/>
    </row>
    <row r="22" spans="2:14" ht="13.5">
      <c r="B22" s="5"/>
      <c r="C22" s="16"/>
      <c r="D22" s="16"/>
      <c r="E22" s="16"/>
      <c r="F22" s="19"/>
      <c r="G22" s="20" t="s">
        <v>53</v>
      </c>
      <c r="H22" s="16">
        <f t="shared" si="2"/>
        <v>53</v>
      </c>
      <c r="I22" s="16">
        <v>30</v>
      </c>
      <c r="J22" s="16">
        <v>23</v>
      </c>
      <c r="K22" s="19"/>
      <c r="L22" s="19"/>
      <c r="M22" s="19"/>
      <c r="N22" s="19"/>
    </row>
    <row r="23" spans="2:14" ht="13.5">
      <c r="B23" s="9" t="s">
        <v>13</v>
      </c>
      <c r="C23" s="16">
        <f aca="true" t="shared" si="3" ref="C23:C32">SUM(D23:E23)</f>
        <v>346</v>
      </c>
      <c r="D23" s="16">
        <f>SUM(D24:D32)</f>
        <v>149</v>
      </c>
      <c r="E23" s="16">
        <f>SUM(E24:E32)</f>
        <v>197</v>
      </c>
      <c r="F23" s="19"/>
      <c r="G23" s="20" t="s">
        <v>54</v>
      </c>
      <c r="H23" s="16">
        <f t="shared" si="2"/>
        <v>60</v>
      </c>
      <c r="I23" s="16">
        <v>30</v>
      </c>
      <c r="J23" s="16">
        <v>30</v>
      </c>
      <c r="K23" s="19"/>
      <c r="L23" s="19"/>
      <c r="M23" s="19"/>
      <c r="N23" s="19"/>
    </row>
    <row r="24" spans="2:14" ht="13.5">
      <c r="B24" s="9" t="s">
        <v>14</v>
      </c>
      <c r="C24" s="16">
        <f t="shared" si="3"/>
        <v>33</v>
      </c>
      <c r="D24" s="16">
        <v>13</v>
      </c>
      <c r="E24" s="16">
        <v>20</v>
      </c>
      <c r="F24" s="19"/>
      <c r="G24" s="20" t="s">
        <v>55</v>
      </c>
      <c r="H24" s="16">
        <f t="shared" si="2"/>
        <v>54</v>
      </c>
      <c r="I24" s="16">
        <v>22</v>
      </c>
      <c r="J24" s="16">
        <v>32</v>
      </c>
      <c r="K24" s="19"/>
      <c r="L24" s="19"/>
      <c r="M24" s="19"/>
      <c r="N24" s="19"/>
    </row>
    <row r="25" spans="2:14" ht="13.5">
      <c r="B25" s="9" t="s">
        <v>15</v>
      </c>
      <c r="C25" s="16">
        <f t="shared" si="3"/>
        <v>62</v>
      </c>
      <c r="D25" s="16">
        <v>25</v>
      </c>
      <c r="E25" s="16">
        <v>37</v>
      </c>
      <c r="F25" s="19"/>
      <c r="G25" s="20" t="s">
        <v>81</v>
      </c>
      <c r="H25" s="16">
        <f t="shared" si="2"/>
        <v>33</v>
      </c>
      <c r="I25" s="16">
        <v>18</v>
      </c>
      <c r="J25" s="16">
        <v>15</v>
      </c>
      <c r="K25" s="19"/>
      <c r="L25" s="19"/>
      <c r="M25" s="19"/>
      <c r="N25" s="19"/>
    </row>
    <row r="26" spans="2:14" ht="12.75" customHeight="1">
      <c r="B26" s="9" t="s">
        <v>16</v>
      </c>
      <c r="C26" s="16">
        <f t="shared" si="3"/>
        <v>55</v>
      </c>
      <c r="D26" s="16">
        <v>24</v>
      </c>
      <c r="E26" s="16">
        <v>31</v>
      </c>
      <c r="F26" s="19"/>
      <c r="G26" s="21"/>
      <c r="H26" s="16"/>
      <c r="I26" s="16"/>
      <c r="J26" s="16"/>
      <c r="K26" s="19"/>
      <c r="L26" s="19"/>
      <c r="M26" s="19"/>
      <c r="N26" s="19"/>
    </row>
    <row r="27" spans="2:14" ht="13.5">
      <c r="B27" s="9" t="s">
        <v>17</v>
      </c>
      <c r="C27" s="16">
        <f t="shared" si="3"/>
        <v>49</v>
      </c>
      <c r="D27" s="16">
        <v>21</v>
      </c>
      <c r="E27" s="16">
        <v>28</v>
      </c>
      <c r="F27" s="19"/>
      <c r="G27" s="20" t="s">
        <v>56</v>
      </c>
      <c r="H27" s="16">
        <f>SUM(I27:J27)</f>
        <v>183</v>
      </c>
      <c r="I27" s="16">
        <f>SUM(I28:I31)</f>
        <v>70</v>
      </c>
      <c r="J27" s="16">
        <f>SUM(J28:J31)</f>
        <v>113</v>
      </c>
      <c r="K27" s="19"/>
      <c r="L27" s="19"/>
      <c r="M27" s="19"/>
      <c r="N27" s="19"/>
    </row>
    <row r="28" spans="2:14" ht="13.5">
      <c r="B28" s="9" t="s">
        <v>18</v>
      </c>
      <c r="C28" s="16">
        <f t="shared" si="3"/>
        <v>29</v>
      </c>
      <c r="D28" s="16">
        <v>11</v>
      </c>
      <c r="E28" s="16">
        <v>18</v>
      </c>
      <c r="F28" s="19"/>
      <c r="G28" s="20" t="s">
        <v>57</v>
      </c>
      <c r="H28" s="16">
        <f>SUM(I28:J28)</f>
        <v>37</v>
      </c>
      <c r="I28" s="16">
        <v>14</v>
      </c>
      <c r="J28" s="16">
        <v>23</v>
      </c>
      <c r="K28" s="19"/>
      <c r="L28" s="19"/>
      <c r="M28" s="19"/>
      <c r="N28" s="19"/>
    </row>
    <row r="29" spans="2:14" ht="13.5">
      <c r="B29" s="9" t="s">
        <v>19</v>
      </c>
      <c r="C29" s="16">
        <f t="shared" si="3"/>
        <v>34</v>
      </c>
      <c r="D29" s="16">
        <v>16</v>
      </c>
      <c r="E29" s="16">
        <v>18</v>
      </c>
      <c r="F29" s="19"/>
      <c r="G29" s="20" t="s">
        <v>82</v>
      </c>
      <c r="H29" s="16">
        <f>SUM(I29:J29)</f>
        <v>40</v>
      </c>
      <c r="I29" s="16">
        <v>15</v>
      </c>
      <c r="J29" s="16">
        <v>25</v>
      </c>
      <c r="K29" s="19"/>
      <c r="L29" s="19"/>
      <c r="M29" s="19"/>
      <c r="N29" s="19"/>
    </row>
    <row r="30" spans="2:14" ht="12.75" customHeight="1">
      <c r="B30" s="9" t="s">
        <v>20</v>
      </c>
      <c r="C30" s="16">
        <f t="shared" si="3"/>
        <v>36</v>
      </c>
      <c r="D30" s="16">
        <v>17</v>
      </c>
      <c r="E30" s="16">
        <v>19</v>
      </c>
      <c r="F30" s="19"/>
      <c r="G30" s="20" t="s">
        <v>58</v>
      </c>
      <c r="H30" s="16">
        <f>SUM(I30:J30)</f>
        <v>66</v>
      </c>
      <c r="I30" s="16">
        <v>25</v>
      </c>
      <c r="J30" s="16">
        <v>41</v>
      </c>
      <c r="K30" s="19"/>
      <c r="L30" s="19"/>
      <c r="M30" s="19"/>
      <c r="N30" s="19"/>
    </row>
    <row r="31" spans="2:14" ht="13.5" customHeight="1">
      <c r="B31" s="9" t="s">
        <v>21</v>
      </c>
      <c r="C31" s="16">
        <f t="shared" si="3"/>
        <v>16</v>
      </c>
      <c r="D31" s="16">
        <v>11</v>
      </c>
      <c r="E31" s="16">
        <v>5</v>
      </c>
      <c r="F31" s="19"/>
      <c r="G31" s="20" t="s">
        <v>59</v>
      </c>
      <c r="H31" s="16">
        <f>SUM(I31:J31)</f>
        <v>40</v>
      </c>
      <c r="I31" s="16">
        <v>16</v>
      </c>
      <c r="J31" s="16">
        <v>24</v>
      </c>
      <c r="K31" s="19"/>
      <c r="L31" s="19"/>
      <c r="M31" s="19"/>
      <c r="N31" s="19"/>
    </row>
    <row r="32" spans="2:14" ht="13.5">
      <c r="B32" s="9" t="s">
        <v>82</v>
      </c>
      <c r="C32" s="16">
        <f t="shared" si="3"/>
        <v>32</v>
      </c>
      <c r="D32" s="16">
        <v>11</v>
      </c>
      <c r="E32" s="16">
        <v>21</v>
      </c>
      <c r="F32" s="19"/>
      <c r="G32" s="21"/>
      <c r="H32" s="17"/>
      <c r="I32" s="17"/>
      <c r="J32" s="17"/>
      <c r="K32" s="19"/>
      <c r="L32" s="19"/>
      <c r="M32" s="19"/>
      <c r="N32" s="19"/>
    </row>
    <row r="33" spans="2:14" ht="13.5">
      <c r="B33" s="9"/>
      <c r="C33" s="16"/>
      <c r="D33" s="16"/>
      <c r="E33" s="16"/>
      <c r="F33" s="19"/>
      <c r="G33" s="20" t="s">
        <v>60</v>
      </c>
      <c r="H33" s="16">
        <f>SUM(I33:J33)</f>
        <v>158</v>
      </c>
      <c r="I33" s="16">
        <f>SUM(I34:I37)</f>
        <v>68</v>
      </c>
      <c r="J33" s="16">
        <f>SUM(J34:J37)</f>
        <v>90</v>
      </c>
      <c r="K33" s="19"/>
      <c r="L33" s="19"/>
      <c r="M33" s="19"/>
      <c r="N33" s="19"/>
    </row>
    <row r="34" spans="2:14" ht="13.5">
      <c r="B34" s="9" t="s">
        <v>22</v>
      </c>
      <c r="C34" s="16">
        <f>SUM(D34:E34)</f>
        <v>247</v>
      </c>
      <c r="D34" s="16">
        <f>SUM(D35:D38)</f>
        <v>111</v>
      </c>
      <c r="E34" s="16">
        <f>SUM(E35:E38)</f>
        <v>136</v>
      </c>
      <c r="F34" s="19"/>
      <c r="G34" s="20" t="s">
        <v>61</v>
      </c>
      <c r="H34" s="16">
        <f>SUM(I34:J34)</f>
        <v>43</v>
      </c>
      <c r="I34" s="16">
        <v>18</v>
      </c>
      <c r="J34" s="16">
        <v>25</v>
      </c>
      <c r="K34" s="19"/>
      <c r="L34" s="19"/>
      <c r="M34" s="19"/>
      <c r="N34" s="19"/>
    </row>
    <row r="35" spans="2:14" ht="13.5">
      <c r="B35" s="9" t="s">
        <v>23</v>
      </c>
      <c r="C35" s="16">
        <f>SUM(D35:E35)</f>
        <v>80</v>
      </c>
      <c r="D35" s="16">
        <v>36</v>
      </c>
      <c r="E35" s="16">
        <v>44</v>
      </c>
      <c r="F35" s="19"/>
      <c r="G35" s="20" t="s">
        <v>62</v>
      </c>
      <c r="H35" s="16">
        <f>SUM(I35:J35)</f>
        <v>58</v>
      </c>
      <c r="I35" s="16">
        <v>25</v>
      </c>
      <c r="J35" s="16">
        <v>33</v>
      </c>
      <c r="K35" s="19"/>
      <c r="L35" s="19"/>
      <c r="M35" s="19"/>
      <c r="N35" s="19"/>
    </row>
    <row r="36" spans="2:14" ht="13.5">
      <c r="B36" s="9" t="s">
        <v>24</v>
      </c>
      <c r="C36" s="16">
        <f>SUM(D36:E36)</f>
        <v>28</v>
      </c>
      <c r="D36" s="16">
        <v>14</v>
      </c>
      <c r="E36" s="16">
        <v>14</v>
      </c>
      <c r="F36" s="19"/>
      <c r="G36" s="20" t="s">
        <v>63</v>
      </c>
      <c r="H36" s="16">
        <f>SUM(I36:J36)</f>
        <v>19</v>
      </c>
      <c r="I36" s="16">
        <v>8</v>
      </c>
      <c r="J36" s="16">
        <v>11</v>
      </c>
      <c r="K36" s="19"/>
      <c r="L36" s="19"/>
      <c r="M36" s="19"/>
      <c r="N36" s="19"/>
    </row>
    <row r="37" spans="2:14" ht="13.5">
      <c r="B37" s="9" t="s">
        <v>25</v>
      </c>
      <c r="C37" s="16">
        <f>SUM(D37:E37)</f>
        <v>48</v>
      </c>
      <c r="D37" s="16">
        <v>21</v>
      </c>
      <c r="E37" s="16">
        <v>27</v>
      </c>
      <c r="F37" s="19"/>
      <c r="G37" s="20" t="s">
        <v>64</v>
      </c>
      <c r="H37" s="16">
        <f>SUM(I37:J37)</f>
        <v>38</v>
      </c>
      <c r="I37" s="16">
        <v>17</v>
      </c>
      <c r="J37" s="16">
        <v>21</v>
      </c>
      <c r="K37" s="19"/>
      <c r="L37" s="19"/>
      <c r="M37" s="19"/>
      <c r="N37" s="19"/>
    </row>
    <row r="38" spans="2:14" ht="13.5">
      <c r="B38" s="9" t="s">
        <v>26</v>
      </c>
      <c r="C38" s="16">
        <f>SUM(D38:E38)</f>
        <v>91</v>
      </c>
      <c r="D38" s="16">
        <v>40</v>
      </c>
      <c r="E38" s="16">
        <v>51</v>
      </c>
      <c r="F38" s="19"/>
      <c r="G38" s="21"/>
      <c r="H38" s="16"/>
      <c r="I38" s="16"/>
      <c r="J38" s="16"/>
      <c r="K38" s="19"/>
      <c r="L38" s="19"/>
      <c r="M38" s="19"/>
      <c r="N38" s="19"/>
    </row>
    <row r="39" spans="2:14" ht="13.5">
      <c r="B39" s="10"/>
      <c r="C39" s="16"/>
      <c r="D39" s="16"/>
      <c r="E39" s="16"/>
      <c r="F39" s="19"/>
      <c r="G39" s="20" t="s">
        <v>65</v>
      </c>
      <c r="H39" s="16">
        <f>SUM(I39:J39)</f>
        <v>91</v>
      </c>
      <c r="I39" s="16">
        <f>SUM(I40)</f>
        <v>44</v>
      </c>
      <c r="J39" s="16">
        <f>SUM(J40)</f>
        <v>47</v>
      </c>
      <c r="K39" s="19"/>
      <c r="L39" s="19"/>
      <c r="M39" s="19"/>
      <c r="N39" s="19"/>
    </row>
    <row r="40" spans="2:14" ht="13.5">
      <c r="B40" s="9" t="s">
        <v>27</v>
      </c>
      <c r="C40" s="16">
        <f aca="true" t="shared" si="4" ref="C40:C45">SUM(D40:E40)</f>
        <v>186</v>
      </c>
      <c r="D40" s="16">
        <f>SUM(D41:D45)</f>
        <v>78</v>
      </c>
      <c r="E40" s="16">
        <f>SUM(E41:E45)</f>
        <v>108</v>
      </c>
      <c r="F40" s="19"/>
      <c r="G40" s="20" t="s">
        <v>66</v>
      </c>
      <c r="H40" s="16">
        <f>SUM(I40:J40)</f>
        <v>91</v>
      </c>
      <c r="I40" s="16">
        <v>44</v>
      </c>
      <c r="J40" s="16">
        <v>47</v>
      </c>
      <c r="K40" s="19"/>
      <c r="L40" s="19"/>
      <c r="M40" s="19"/>
      <c r="N40" s="19"/>
    </row>
    <row r="41" spans="2:14" ht="13.5">
      <c r="B41" s="9" t="s">
        <v>77</v>
      </c>
      <c r="C41" s="16">
        <f t="shared" si="4"/>
        <v>57</v>
      </c>
      <c r="D41" s="16">
        <v>20</v>
      </c>
      <c r="E41" s="16">
        <v>37</v>
      </c>
      <c r="F41" s="19"/>
      <c r="G41" s="21"/>
      <c r="H41" s="16"/>
      <c r="I41" s="16"/>
      <c r="J41" s="16"/>
      <c r="K41" s="19"/>
      <c r="L41" s="19"/>
      <c r="M41" s="19"/>
      <c r="N41" s="19"/>
    </row>
    <row r="42" spans="2:14" ht="13.5" customHeight="1">
      <c r="B42" s="9" t="s">
        <v>28</v>
      </c>
      <c r="C42" s="16">
        <f t="shared" si="4"/>
        <v>13</v>
      </c>
      <c r="D42" s="16">
        <v>5</v>
      </c>
      <c r="E42" s="16">
        <v>8</v>
      </c>
      <c r="F42" s="19"/>
      <c r="G42" s="20" t="s">
        <v>67</v>
      </c>
      <c r="H42" s="16">
        <f aca="true" t="shared" si="5" ref="H42:H47">SUM(I42:J42)</f>
        <v>265</v>
      </c>
      <c r="I42" s="16">
        <f>SUM(I43:I47)</f>
        <v>124</v>
      </c>
      <c r="J42" s="16">
        <f>SUM(J43:J47)</f>
        <v>141</v>
      </c>
      <c r="K42" s="19"/>
      <c r="L42" s="19"/>
      <c r="M42" s="19"/>
      <c r="N42" s="19"/>
    </row>
    <row r="43" spans="2:14" ht="13.5" customHeight="1">
      <c r="B43" s="9" t="s">
        <v>29</v>
      </c>
      <c r="C43" s="16">
        <f t="shared" si="4"/>
        <v>38</v>
      </c>
      <c r="D43" s="16">
        <v>16</v>
      </c>
      <c r="E43" s="16">
        <v>22</v>
      </c>
      <c r="F43" s="19"/>
      <c r="G43" s="20" t="s">
        <v>68</v>
      </c>
      <c r="H43" s="16">
        <f t="shared" si="5"/>
        <v>23</v>
      </c>
      <c r="I43" s="16">
        <v>12</v>
      </c>
      <c r="J43" s="16">
        <v>11</v>
      </c>
      <c r="K43" s="19"/>
      <c r="L43" s="19"/>
      <c r="M43" s="19"/>
      <c r="N43" s="19"/>
    </row>
    <row r="44" spans="2:14" ht="13.5">
      <c r="B44" s="9" t="s">
        <v>87</v>
      </c>
      <c r="C44" s="16">
        <f t="shared" si="4"/>
        <v>44</v>
      </c>
      <c r="D44" s="16">
        <v>26</v>
      </c>
      <c r="E44" s="16">
        <v>18</v>
      </c>
      <c r="F44" s="19"/>
      <c r="G44" s="20" t="s">
        <v>69</v>
      </c>
      <c r="H44" s="16">
        <f t="shared" si="5"/>
        <v>16</v>
      </c>
      <c r="I44" s="16">
        <v>7</v>
      </c>
      <c r="J44" s="16">
        <v>9</v>
      </c>
      <c r="K44" s="19"/>
      <c r="L44" s="19"/>
      <c r="M44" s="19"/>
      <c r="N44" s="19"/>
    </row>
    <row r="45" spans="2:14" ht="13.5">
      <c r="B45" s="9" t="s">
        <v>30</v>
      </c>
      <c r="C45" s="16">
        <f t="shared" si="4"/>
        <v>34</v>
      </c>
      <c r="D45" s="16">
        <v>11</v>
      </c>
      <c r="E45" s="16">
        <v>23</v>
      </c>
      <c r="F45" s="19"/>
      <c r="G45" s="20" t="s">
        <v>70</v>
      </c>
      <c r="H45" s="16">
        <f t="shared" si="5"/>
        <v>16</v>
      </c>
      <c r="I45" s="16">
        <v>5</v>
      </c>
      <c r="J45" s="16">
        <v>11</v>
      </c>
      <c r="K45" s="19"/>
      <c r="L45" s="19"/>
      <c r="M45" s="19"/>
      <c r="N45" s="19"/>
    </row>
    <row r="46" spans="2:14" ht="13.5">
      <c r="B46" s="7"/>
      <c r="C46" s="16"/>
      <c r="D46" s="16"/>
      <c r="E46" s="16"/>
      <c r="F46" s="19"/>
      <c r="G46" s="20" t="s">
        <v>71</v>
      </c>
      <c r="H46" s="16">
        <f t="shared" si="5"/>
        <v>179</v>
      </c>
      <c r="I46" s="16">
        <v>87</v>
      </c>
      <c r="J46" s="16">
        <v>92</v>
      </c>
      <c r="K46" s="19"/>
      <c r="L46" s="19"/>
      <c r="M46" s="19"/>
      <c r="N46" s="19"/>
    </row>
    <row r="47" spans="2:14" ht="13.5">
      <c r="B47" s="9" t="s">
        <v>31</v>
      </c>
      <c r="C47" s="16">
        <f aca="true" t="shared" si="6" ref="C47:C53">SUM(D47:E47)</f>
        <v>277</v>
      </c>
      <c r="D47" s="16">
        <f>SUM(D48:D53)</f>
        <v>146</v>
      </c>
      <c r="E47" s="16">
        <f>SUM(E48:E53)</f>
        <v>131</v>
      </c>
      <c r="F47" s="19"/>
      <c r="G47" s="20" t="s">
        <v>142</v>
      </c>
      <c r="H47" s="16">
        <f t="shared" si="5"/>
        <v>31</v>
      </c>
      <c r="I47" s="16">
        <v>13</v>
      </c>
      <c r="J47" s="16">
        <v>18</v>
      </c>
      <c r="K47" s="19"/>
      <c r="L47" s="19"/>
      <c r="M47" s="19"/>
      <c r="N47" s="19"/>
    </row>
    <row r="48" spans="2:14" ht="13.5">
      <c r="B48" s="9" t="s">
        <v>32</v>
      </c>
      <c r="C48" s="16">
        <f t="shared" si="6"/>
        <v>96</v>
      </c>
      <c r="D48" s="16">
        <v>52</v>
      </c>
      <c r="E48" s="16">
        <v>44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>
      <c r="B49" s="9" t="s">
        <v>33</v>
      </c>
      <c r="C49" s="16">
        <f t="shared" si="6"/>
        <v>47</v>
      </c>
      <c r="D49" s="16">
        <v>29</v>
      </c>
      <c r="E49" s="16">
        <v>18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>
      <c r="B50" s="9" t="s">
        <v>34</v>
      </c>
      <c r="C50" s="16">
        <f t="shared" si="6"/>
        <v>48</v>
      </c>
      <c r="D50" s="16">
        <v>21</v>
      </c>
      <c r="E50" s="16">
        <v>27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>
      <c r="B51" s="9" t="s">
        <v>35</v>
      </c>
      <c r="C51" s="16">
        <f t="shared" si="6"/>
        <v>35</v>
      </c>
      <c r="D51" s="16">
        <v>13</v>
      </c>
      <c r="E51" s="16">
        <v>22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>
      <c r="B52" s="9" t="s">
        <v>36</v>
      </c>
      <c r="C52" s="16">
        <f t="shared" si="6"/>
        <v>19</v>
      </c>
      <c r="D52" s="16">
        <v>14</v>
      </c>
      <c r="E52" s="16">
        <v>5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>
      <c r="B53" s="9" t="s">
        <v>37</v>
      </c>
      <c r="C53" s="16">
        <f t="shared" si="6"/>
        <v>32</v>
      </c>
      <c r="D53" s="16">
        <v>17</v>
      </c>
      <c r="E53" s="16">
        <v>15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>
      <c r="B54" s="7"/>
      <c r="C54" s="16"/>
      <c r="D54" s="16"/>
      <c r="E54" s="16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>
      <c r="B55" s="9" t="s">
        <v>38</v>
      </c>
      <c r="C55" s="16">
        <f>SUM(D55:E55)</f>
        <v>205</v>
      </c>
      <c r="D55" s="16">
        <f>SUM(D56:D59)</f>
        <v>84</v>
      </c>
      <c r="E55" s="16">
        <f>SUM(E56:E59)</f>
        <v>121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>
      <c r="B56" s="9" t="s">
        <v>39</v>
      </c>
      <c r="C56" s="16">
        <f>SUM(D56:E56)</f>
        <v>18</v>
      </c>
      <c r="D56" s="16">
        <v>7</v>
      </c>
      <c r="E56" s="16">
        <v>11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9" t="s">
        <v>41</v>
      </c>
      <c r="C57" s="16">
        <f>SUM(D57:E57)</f>
        <v>94</v>
      </c>
      <c r="D57" s="16">
        <v>42</v>
      </c>
      <c r="E57" s="16">
        <v>52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>
      <c r="B58" s="9" t="s">
        <v>40</v>
      </c>
      <c r="C58" s="16">
        <f>SUM(D58:E58)</f>
        <v>44</v>
      </c>
      <c r="D58" s="16">
        <v>20</v>
      </c>
      <c r="E58" s="16">
        <v>24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>
      <c r="B59" s="9" t="s">
        <v>78</v>
      </c>
      <c r="C59" s="16">
        <f>SUM(D59:E59)</f>
        <v>49</v>
      </c>
      <c r="D59" s="16">
        <v>15</v>
      </c>
      <c r="E59" s="16">
        <v>34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>
      <c r="B60" s="10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>
      <c r="B61" s="9" t="s">
        <v>88</v>
      </c>
      <c r="C61" s="16">
        <f>SUM(D61:E61)</f>
        <v>98</v>
      </c>
      <c r="D61" s="16">
        <f>SUM(D62)</f>
        <v>40</v>
      </c>
      <c r="E61" s="16">
        <f>SUM(E62)</f>
        <v>58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>
      <c r="B62" s="9" t="s">
        <v>89</v>
      </c>
      <c r="C62" s="16">
        <f>SUM(D62:E62)</f>
        <v>98</v>
      </c>
      <c r="D62" s="16">
        <v>40</v>
      </c>
      <c r="E62" s="16">
        <v>58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3.5">
      <c r="C63" s="22"/>
      <c r="D63" s="22"/>
      <c r="E63" s="22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3.5">
      <c r="C64" s="22"/>
      <c r="D64" s="22"/>
      <c r="E64" s="22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3.5">
      <c r="C65" s="22"/>
      <c r="D65" s="22"/>
      <c r="E65" s="22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3.5">
      <c r="C66" s="22"/>
      <c r="D66" s="22"/>
      <c r="E66" s="22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3.5">
      <c r="C67" s="22"/>
      <c r="D67" s="22"/>
      <c r="E67" s="22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3.5">
      <c r="C68" s="22"/>
      <c r="D68" s="22"/>
      <c r="E68" s="22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3.5" customHeight="1">
      <c r="C69" s="22"/>
      <c r="D69" s="22"/>
      <c r="E69" s="22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3.5"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3.5">
      <c r="C71" s="22"/>
      <c r="D71" s="22"/>
      <c r="E71" s="22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3.5" customHeight="1">
      <c r="C72" s="22"/>
      <c r="D72" s="22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3.5">
      <c r="C73" s="22"/>
      <c r="D73" s="22"/>
      <c r="E73" s="22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3.5">
      <c r="C74" s="22"/>
      <c r="D74" s="22"/>
      <c r="E74" s="22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3.5">
      <c r="C75" s="22"/>
      <c r="D75" s="22"/>
      <c r="E75" s="22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3.5">
      <c r="C76" s="22"/>
      <c r="D76" s="22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3.5">
      <c r="C77" s="22"/>
      <c r="D77" s="22"/>
      <c r="E77" s="22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3.5">
      <c r="C78" s="22"/>
      <c r="D78" s="22"/>
      <c r="E78" s="22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3.5">
      <c r="C79" s="22"/>
      <c r="D79" s="22"/>
      <c r="E79" s="22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3.5">
      <c r="C80" s="22"/>
      <c r="D80" s="22"/>
      <c r="E80" s="22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3.5">
      <c r="C81" s="22"/>
      <c r="D81" s="22"/>
      <c r="E81" s="22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3.5">
      <c r="C82" s="22"/>
      <c r="D82" s="22"/>
      <c r="E82" s="22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3.5" customHeight="1">
      <c r="C83" s="22"/>
      <c r="D83" s="22"/>
      <c r="E83" s="22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3.5">
      <c r="C84" s="22"/>
      <c r="D84" s="22"/>
      <c r="E84" s="22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3.5"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3.5">
      <c r="C86" s="22"/>
      <c r="D86" s="22"/>
      <c r="E86" s="22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3.5">
      <c r="C87" s="22"/>
      <c r="D87" s="22"/>
      <c r="E87" s="22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3.5">
      <c r="C88" s="22"/>
      <c r="D88" s="22"/>
      <c r="E88" s="22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3.5">
      <c r="C89" s="22"/>
      <c r="D89" s="22"/>
      <c r="E89" s="22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3.5">
      <c r="C90" s="22"/>
      <c r="D90" s="22"/>
      <c r="E90" s="22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3.5">
      <c r="C91" s="22"/>
      <c r="D91" s="22"/>
      <c r="E91" s="22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3.5" customHeight="1">
      <c r="C92" s="22"/>
      <c r="D92" s="22"/>
      <c r="E92" s="22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3.5">
      <c r="C93" s="22"/>
      <c r="D93" s="22"/>
      <c r="E93" s="22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3.5">
      <c r="C94" s="22"/>
      <c r="D94" s="22"/>
      <c r="E94" s="22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3.5">
      <c r="C95" s="22"/>
      <c r="D95" s="22"/>
      <c r="E95" s="22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3.5">
      <c r="C96" s="22"/>
      <c r="D96" s="22"/>
      <c r="E96" s="22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3.5">
      <c r="C97" s="22"/>
      <c r="D97" s="22"/>
      <c r="E97" s="22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3.5">
      <c r="C98" s="22"/>
      <c r="D98" s="22"/>
      <c r="E98" s="22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3.5">
      <c r="C99" s="22"/>
      <c r="D99" s="22"/>
      <c r="E99" s="22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3.5">
      <c r="C100" s="22"/>
      <c r="D100" s="22"/>
      <c r="E100" s="22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3.5">
      <c r="C101" s="22"/>
      <c r="D101" s="22"/>
      <c r="E101" s="22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3.5">
      <c r="C102" s="22"/>
      <c r="D102" s="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3.5"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</row>
  </sheetData>
  <sheetProtection/>
  <mergeCells count="4">
    <mergeCell ref="B4:B6"/>
    <mergeCell ref="G4:G6"/>
    <mergeCell ref="H4:J5"/>
    <mergeCell ref="C4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90</v>
      </c>
      <c r="N2" s="13" t="s">
        <v>126</v>
      </c>
    </row>
    <row r="4" spans="2:14" ht="13.5">
      <c r="B4" s="42" t="s">
        <v>120</v>
      </c>
      <c r="C4" s="41" t="s">
        <v>0</v>
      </c>
      <c r="D4" s="44" t="s">
        <v>116</v>
      </c>
      <c r="E4" s="44" t="s">
        <v>84</v>
      </c>
      <c r="F4" s="37" t="s">
        <v>72</v>
      </c>
      <c r="G4" s="38"/>
      <c r="H4" s="38"/>
      <c r="I4" s="39"/>
      <c r="J4" s="39"/>
      <c r="K4" s="39"/>
      <c r="L4" s="39"/>
      <c r="M4" s="39"/>
      <c r="N4" s="40"/>
    </row>
    <row r="5" spans="2:14" ht="13.5">
      <c r="B5" s="43"/>
      <c r="C5" s="41"/>
      <c r="D5" s="41"/>
      <c r="E5" s="41"/>
      <c r="F5" s="3" t="s">
        <v>73</v>
      </c>
      <c r="G5" s="3" t="s">
        <v>117</v>
      </c>
      <c r="H5" s="3" t="s">
        <v>106</v>
      </c>
      <c r="I5" s="3" t="s">
        <v>1</v>
      </c>
      <c r="J5" s="3" t="s">
        <v>117</v>
      </c>
      <c r="K5" s="3" t="s">
        <v>106</v>
      </c>
      <c r="L5" s="3" t="s">
        <v>2</v>
      </c>
      <c r="M5" s="3" t="s">
        <v>117</v>
      </c>
      <c r="N5" s="3" t="s">
        <v>106</v>
      </c>
    </row>
    <row r="6" spans="2:14" ht="13.5">
      <c r="B6" s="6" t="s">
        <v>74</v>
      </c>
      <c r="C6" s="15">
        <f>SUM(D6:E6)</f>
        <v>451532</v>
      </c>
      <c r="D6" s="15">
        <f>SUM(D7:D8)</f>
        <v>405344</v>
      </c>
      <c r="E6" s="15">
        <f>SUM(E7:E8)</f>
        <v>46188</v>
      </c>
      <c r="F6" s="15">
        <f>SUM(G6:H6)</f>
        <v>1749736</v>
      </c>
      <c r="G6" s="15">
        <f>SUM(G7:G8)</f>
        <v>1658909</v>
      </c>
      <c r="H6" s="15">
        <f>SUM(H7:H8)</f>
        <v>90827</v>
      </c>
      <c r="I6" s="15">
        <f>SUM(J6:K6)</f>
        <v>856687</v>
      </c>
      <c r="J6" s="15">
        <f>SUM(J7:J8)</f>
        <v>808270</v>
      </c>
      <c r="K6" s="15">
        <f>SUM(K7:K8)</f>
        <v>48417</v>
      </c>
      <c r="L6" s="15">
        <f>SUM(M6:N6)</f>
        <v>893049</v>
      </c>
      <c r="M6" s="15">
        <f>SUM(M7:M8)</f>
        <v>850639</v>
      </c>
      <c r="N6" s="15">
        <f>SUM(N7:N8)</f>
        <v>42410</v>
      </c>
    </row>
    <row r="7" spans="2:14" ht="13.5">
      <c r="B7" s="6" t="s">
        <v>75</v>
      </c>
      <c r="C7" s="15">
        <f>SUM(D7:E7)</f>
        <v>295595</v>
      </c>
      <c r="D7" s="15">
        <f>SUM(D10:D20)</f>
        <v>263889</v>
      </c>
      <c r="E7" s="15">
        <f>SUM(E10:E20)</f>
        <v>31706</v>
      </c>
      <c r="F7" s="15">
        <f>SUM(G7:H7)</f>
        <v>1100219</v>
      </c>
      <c r="G7" s="15">
        <f>SUM(G10:G20)</f>
        <v>1028979</v>
      </c>
      <c r="H7" s="15">
        <f>SUM(H10:H20)</f>
        <v>71240</v>
      </c>
      <c r="I7" s="15">
        <f>SUM(J7:K7)</f>
        <v>537067</v>
      </c>
      <c r="J7" s="15">
        <f>SUM(J10:J20)</f>
        <v>500430</v>
      </c>
      <c r="K7" s="15">
        <f>SUM(K10:K20)</f>
        <v>36637</v>
      </c>
      <c r="L7" s="15">
        <f>SUM(M7:N7)</f>
        <v>563152</v>
      </c>
      <c r="M7" s="15">
        <f>SUM(M10:M20)</f>
        <v>528549</v>
      </c>
      <c r="N7" s="15">
        <f>SUM(N10:N20)</f>
        <v>34603</v>
      </c>
    </row>
    <row r="8" spans="2:14" ht="13.5">
      <c r="B8" s="6" t="s">
        <v>76</v>
      </c>
      <c r="C8" s="15">
        <f>SUM(D8:E8)</f>
        <v>155937</v>
      </c>
      <c r="D8" s="15">
        <f>SUM(D22,D33,D39,D46,D54,D60,D63,D73,D83,D89,D95,D98)</f>
        <v>141455</v>
      </c>
      <c r="E8" s="15">
        <f>SUM(E22,E33,E39,E46,E54,E60,E63,E73,E83,E89,E95,E98)</f>
        <v>14482</v>
      </c>
      <c r="F8" s="15">
        <f>SUM(G8:H8)</f>
        <v>649517</v>
      </c>
      <c r="G8" s="15">
        <f>SUM(G22,G33,G39,G46,G54,G60,G63,G73,G83,G89,G95,G98)</f>
        <v>629930</v>
      </c>
      <c r="H8" s="15">
        <f>SUM(H22,H33,H39,H46,H54,H60,H63,H73,H83,H89,H95,H98)</f>
        <v>19587</v>
      </c>
      <c r="I8" s="15">
        <f>SUM(J8:K8)</f>
        <v>319620</v>
      </c>
      <c r="J8" s="15">
        <f>SUM(J22,J33,J39,J46,J54,J60,J63,J73,J83,J89,J95,J98)</f>
        <v>307840</v>
      </c>
      <c r="K8" s="15">
        <f>SUM(K22,K33,K39,K46,K54,K60,K63,K73,K83,K89,K95,K98)</f>
        <v>11780</v>
      </c>
      <c r="L8" s="15">
        <f>SUM(M8:N8)</f>
        <v>329897</v>
      </c>
      <c r="M8" s="15">
        <f>SUM(M22,M33,M39,M46,M54,M60,M63,M73,M83,M89,M95,M98)</f>
        <v>322090</v>
      </c>
      <c r="N8" s="15">
        <f>SUM(N22,N33,N39,N46,N54,N60,N63,N73,N83,N89,N95,N98)</f>
        <v>7807</v>
      </c>
    </row>
    <row r="9" spans="2:14" ht="13.5"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3.5">
      <c r="B10" s="9" t="s">
        <v>3</v>
      </c>
      <c r="C10" s="16">
        <f aca="true" t="shared" si="0" ref="C10:C20">SUM(D10:E10)</f>
        <v>67487</v>
      </c>
      <c r="D10" s="16">
        <v>61530</v>
      </c>
      <c r="E10" s="16">
        <v>5957</v>
      </c>
      <c r="F10" s="16">
        <f aca="true" t="shared" si="1" ref="F10:F20">SUM(G10:H10)</f>
        <v>250979</v>
      </c>
      <c r="G10" s="16">
        <v>233632</v>
      </c>
      <c r="H10" s="16">
        <v>17347</v>
      </c>
      <c r="I10" s="16">
        <f aca="true" t="shared" si="2" ref="I10:I20">SUM(J10:K10)</f>
        <v>122238</v>
      </c>
      <c r="J10" s="16">
        <v>113368</v>
      </c>
      <c r="K10" s="16">
        <v>8870</v>
      </c>
      <c r="L10" s="16">
        <f aca="true" t="shared" si="3" ref="L10:L20">SUM(M10:N10)</f>
        <v>128741</v>
      </c>
      <c r="M10" s="16">
        <v>120264</v>
      </c>
      <c r="N10" s="16">
        <v>8477</v>
      </c>
    </row>
    <row r="11" spans="2:14" ht="13.5">
      <c r="B11" s="9" t="s">
        <v>4</v>
      </c>
      <c r="C11" s="16">
        <f t="shared" si="0"/>
        <v>60690</v>
      </c>
      <c r="D11" s="16">
        <v>53040</v>
      </c>
      <c r="E11" s="16">
        <v>7650</v>
      </c>
      <c r="F11" s="16">
        <f t="shared" si="1"/>
        <v>210829</v>
      </c>
      <c r="G11" s="16">
        <v>193072</v>
      </c>
      <c r="H11" s="16">
        <v>17757</v>
      </c>
      <c r="I11" s="16">
        <f t="shared" si="2"/>
        <v>104025</v>
      </c>
      <c r="J11" s="16">
        <v>95422</v>
      </c>
      <c r="K11" s="16">
        <v>8603</v>
      </c>
      <c r="L11" s="16">
        <f t="shared" si="3"/>
        <v>106804</v>
      </c>
      <c r="M11" s="16">
        <v>97650</v>
      </c>
      <c r="N11" s="16">
        <v>9154</v>
      </c>
    </row>
    <row r="12" spans="2:14" ht="13.5">
      <c r="B12" s="9" t="s">
        <v>5</v>
      </c>
      <c r="C12" s="16">
        <f t="shared" si="0"/>
        <v>37045</v>
      </c>
      <c r="D12" s="16">
        <v>34534</v>
      </c>
      <c r="E12" s="16">
        <v>2511</v>
      </c>
      <c r="F12" s="16">
        <f t="shared" si="1"/>
        <v>134922</v>
      </c>
      <c r="G12" s="16">
        <v>133141</v>
      </c>
      <c r="H12" s="16">
        <v>1781</v>
      </c>
      <c r="I12" s="16">
        <f t="shared" si="2"/>
        <v>64555</v>
      </c>
      <c r="J12" s="16">
        <v>63228</v>
      </c>
      <c r="K12" s="16">
        <v>1327</v>
      </c>
      <c r="L12" s="16">
        <f t="shared" si="3"/>
        <v>70367</v>
      </c>
      <c r="M12" s="16">
        <v>69913</v>
      </c>
      <c r="N12" s="16">
        <v>454</v>
      </c>
    </row>
    <row r="13" spans="2:14" ht="13.5">
      <c r="B13" s="9" t="s">
        <v>6</v>
      </c>
      <c r="C13" s="16">
        <f t="shared" si="0"/>
        <v>25876</v>
      </c>
      <c r="D13" s="16">
        <v>22589</v>
      </c>
      <c r="E13" s="16">
        <v>3287</v>
      </c>
      <c r="F13" s="16">
        <f t="shared" si="1"/>
        <v>97507</v>
      </c>
      <c r="G13" s="16">
        <v>91277</v>
      </c>
      <c r="H13" s="16">
        <v>6230</v>
      </c>
      <c r="I13" s="16">
        <f t="shared" si="2"/>
        <v>47462</v>
      </c>
      <c r="J13" s="16">
        <v>44145</v>
      </c>
      <c r="K13" s="16">
        <v>3317</v>
      </c>
      <c r="L13" s="16">
        <f t="shared" si="3"/>
        <v>50045</v>
      </c>
      <c r="M13" s="16">
        <v>47132</v>
      </c>
      <c r="N13" s="16">
        <v>2913</v>
      </c>
    </row>
    <row r="14" spans="2:14" ht="13.5">
      <c r="B14" s="9" t="s">
        <v>7</v>
      </c>
      <c r="C14" s="16">
        <f t="shared" si="0"/>
        <v>28839</v>
      </c>
      <c r="D14" s="16">
        <v>23808</v>
      </c>
      <c r="E14" s="16">
        <v>5031</v>
      </c>
      <c r="F14" s="16">
        <f t="shared" si="1"/>
        <v>110917</v>
      </c>
      <c r="G14" s="16">
        <v>98257</v>
      </c>
      <c r="H14" s="16">
        <v>12660</v>
      </c>
      <c r="I14" s="16">
        <f t="shared" si="2"/>
        <v>55131</v>
      </c>
      <c r="J14" s="16">
        <v>48705</v>
      </c>
      <c r="K14" s="16">
        <v>6426</v>
      </c>
      <c r="L14" s="16">
        <f t="shared" si="3"/>
        <v>55786</v>
      </c>
      <c r="M14" s="16">
        <v>49552</v>
      </c>
      <c r="N14" s="16">
        <v>6234</v>
      </c>
    </row>
    <row r="15" spans="2:14" ht="13.5">
      <c r="B15" s="9" t="s">
        <v>8</v>
      </c>
      <c r="C15" s="16">
        <f t="shared" si="0"/>
        <v>11727</v>
      </c>
      <c r="D15" s="16">
        <v>11120</v>
      </c>
      <c r="E15" s="16">
        <v>607</v>
      </c>
      <c r="F15" s="16">
        <f t="shared" si="1"/>
        <v>45369</v>
      </c>
      <c r="G15" s="16">
        <v>43898</v>
      </c>
      <c r="H15" s="16">
        <v>1471</v>
      </c>
      <c r="I15" s="16">
        <f t="shared" si="2"/>
        <v>21880</v>
      </c>
      <c r="J15" s="16">
        <v>21159</v>
      </c>
      <c r="K15" s="16">
        <v>721</v>
      </c>
      <c r="L15" s="16">
        <f t="shared" si="3"/>
        <v>23489</v>
      </c>
      <c r="M15" s="16">
        <v>22739</v>
      </c>
      <c r="N15" s="16">
        <v>750</v>
      </c>
    </row>
    <row r="16" spans="2:14" ht="13.5">
      <c r="B16" s="9" t="s">
        <v>9</v>
      </c>
      <c r="C16" s="16">
        <f t="shared" si="0"/>
        <v>16736</v>
      </c>
      <c r="D16" s="16">
        <v>15059</v>
      </c>
      <c r="E16" s="16">
        <v>1677</v>
      </c>
      <c r="F16" s="16">
        <f t="shared" si="1"/>
        <v>66054</v>
      </c>
      <c r="G16" s="16">
        <v>61130</v>
      </c>
      <c r="H16" s="16">
        <v>4924</v>
      </c>
      <c r="I16" s="16">
        <f t="shared" si="2"/>
        <v>32145</v>
      </c>
      <c r="J16" s="16">
        <v>29584</v>
      </c>
      <c r="K16" s="16">
        <v>2561</v>
      </c>
      <c r="L16" s="16">
        <f t="shared" si="3"/>
        <v>33909</v>
      </c>
      <c r="M16" s="16">
        <v>31546</v>
      </c>
      <c r="N16" s="16">
        <v>2363</v>
      </c>
    </row>
    <row r="17" spans="2:14" ht="13.5">
      <c r="B17" s="9" t="s">
        <v>10</v>
      </c>
      <c r="C17" s="16">
        <f t="shared" si="0"/>
        <v>12217</v>
      </c>
      <c r="D17" s="16">
        <v>11244</v>
      </c>
      <c r="E17" s="16">
        <v>973</v>
      </c>
      <c r="F17" s="16">
        <f t="shared" si="1"/>
        <v>46506</v>
      </c>
      <c r="G17" s="16">
        <v>44531</v>
      </c>
      <c r="H17" s="16">
        <v>1975</v>
      </c>
      <c r="I17" s="16">
        <f t="shared" si="2"/>
        <v>22659</v>
      </c>
      <c r="J17" s="16">
        <v>21585</v>
      </c>
      <c r="K17" s="16">
        <v>1074</v>
      </c>
      <c r="L17" s="16">
        <f t="shared" si="3"/>
        <v>23847</v>
      </c>
      <c r="M17" s="16">
        <v>22946</v>
      </c>
      <c r="N17" s="16">
        <v>901</v>
      </c>
    </row>
    <row r="18" spans="2:14" ht="13.5">
      <c r="B18" s="9" t="s">
        <v>11</v>
      </c>
      <c r="C18" s="16">
        <f t="shared" si="0"/>
        <v>12758</v>
      </c>
      <c r="D18" s="16">
        <v>10554</v>
      </c>
      <c r="E18" s="16">
        <v>2204</v>
      </c>
      <c r="F18" s="16">
        <f t="shared" si="1"/>
        <v>48744</v>
      </c>
      <c r="G18" s="16">
        <v>44311</v>
      </c>
      <c r="H18" s="16">
        <v>4433</v>
      </c>
      <c r="I18" s="16">
        <f t="shared" si="2"/>
        <v>23984</v>
      </c>
      <c r="J18" s="16">
        <v>21713</v>
      </c>
      <c r="K18" s="16">
        <v>2271</v>
      </c>
      <c r="L18" s="16">
        <f t="shared" si="3"/>
        <v>24760</v>
      </c>
      <c r="M18" s="16">
        <v>22598</v>
      </c>
      <c r="N18" s="16">
        <v>2162</v>
      </c>
    </row>
    <row r="19" spans="2:14" ht="13.5">
      <c r="B19" s="9" t="s">
        <v>12</v>
      </c>
      <c r="C19" s="16">
        <f t="shared" si="0"/>
        <v>11573</v>
      </c>
      <c r="D19" s="16">
        <v>10771</v>
      </c>
      <c r="E19" s="16">
        <v>802</v>
      </c>
      <c r="F19" s="16">
        <f t="shared" si="1"/>
        <v>46722</v>
      </c>
      <c r="G19" s="16">
        <v>45638</v>
      </c>
      <c r="H19" s="16">
        <v>1084</v>
      </c>
      <c r="I19" s="16">
        <f t="shared" si="2"/>
        <v>22602</v>
      </c>
      <c r="J19" s="16">
        <v>21950</v>
      </c>
      <c r="K19" s="16">
        <v>652</v>
      </c>
      <c r="L19" s="16">
        <f t="shared" si="3"/>
        <v>24120</v>
      </c>
      <c r="M19" s="16">
        <v>23688</v>
      </c>
      <c r="N19" s="16">
        <v>432</v>
      </c>
    </row>
    <row r="20" spans="2:14" ht="13.5">
      <c r="B20" s="9" t="s">
        <v>86</v>
      </c>
      <c r="C20" s="16">
        <f t="shared" si="0"/>
        <v>10647</v>
      </c>
      <c r="D20" s="16">
        <v>9640</v>
      </c>
      <c r="E20" s="16">
        <v>1007</v>
      </c>
      <c r="F20" s="16">
        <f t="shared" si="1"/>
        <v>41670</v>
      </c>
      <c r="G20" s="16">
        <v>40092</v>
      </c>
      <c r="H20" s="16">
        <v>1578</v>
      </c>
      <c r="I20" s="16">
        <f t="shared" si="2"/>
        <v>20386</v>
      </c>
      <c r="J20" s="16">
        <v>19571</v>
      </c>
      <c r="K20" s="16">
        <v>815</v>
      </c>
      <c r="L20" s="16">
        <f t="shared" si="3"/>
        <v>21284</v>
      </c>
      <c r="M20" s="16">
        <v>20521</v>
      </c>
      <c r="N20" s="16">
        <v>763</v>
      </c>
    </row>
    <row r="21" spans="2:14" ht="13.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3.5">
      <c r="B22" s="9" t="s">
        <v>13</v>
      </c>
      <c r="C22" s="16">
        <f aca="true" t="shared" si="4" ref="C22:C31">SUM(D22:E22)</f>
        <v>18546</v>
      </c>
      <c r="D22" s="16">
        <f>SUM(D23:D31)</f>
        <v>16835</v>
      </c>
      <c r="E22" s="16">
        <f>SUM(E23:E31)</f>
        <v>1711</v>
      </c>
      <c r="F22" s="16">
        <f aca="true" t="shared" si="5" ref="F22:F31">SUM(G22:H22)</f>
        <v>82209</v>
      </c>
      <c r="G22" s="16">
        <f>SUM(G23:G31)</f>
        <v>80618</v>
      </c>
      <c r="H22" s="16">
        <f>SUM(H23:H31)</f>
        <v>1591</v>
      </c>
      <c r="I22" s="16">
        <f aca="true" t="shared" si="6" ref="I22:I31">SUM(J22:K22)</f>
        <v>40592</v>
      </c>
      <c r="J22" s="16">
        <f>SUM(J23:J31)</f>
        <v>39631</v>
      </c>
      <c r="K22" s="16">
        <f>SUM(K23:K31)</f>
        <v>961</v>
      </c>
      <c r="L22" s="16">
        <f aca="true" t="shared" si="7" ref="L22:L31">SUM(M22:N22)</f>
        <v>41617</v>
      </c>
      <c r="M22" s="16">
        <f>SUM(M23:M31)</f>
        <v>40987</v>
      </c>
      <c r="N22" s="16">
        <f>SUM(N23:N31)</f>
        <v>630</v>
      </c>
    </row>
    <row r="23" spans="2:14" ht="13.5">
      <c r="B23" s="9" t="s">
        <v>14</v>
      </c>
      <c r="C23" s="16">
        <f t="shared" si="4"/>
        <v>1797</v>
      </c>
      <c r="D23" s="16">
        <v>1667</v>
      </c>
      <c r="E23" s="16">
        <v>130</v>
      </c>
      <c r="F23" s="16">
        <f t="shared" si="5"/>
        <v>8243</v>
      </c>
      <c r="G23" s="16">
        <v>8161</v>
      </c>
      <c r="H23" s="16">
        <v>82</v>
      </c>
      <c r="I23" s="16">
        <f t="shared" si="6"/>
        <v>4093</v>
      </c>
      <c r="J23" s="16">
        <v>4022</v>
      </c>
      <c r="K23" s="16">
        <v>71</v>
      </c>
      <c r="L23" s="16">
        <f t="shared" si="7"/>
        <v>4150</v>
      </c>
      <c r="M23" s="16">
        <v>4139</v>
      </c>
      <c r="N23" s="16">
        <v>11</v>
      </c>
    </row>
    <row r="24" spans="2:14" ht="13.5">
      <c r="B24" s="9" t="s">
        <v>15</v>
      </c>
      <c r="C24" s="16">
        <f t="shared" si="4"/>
        <v>2741</v>
      </c>
      <c r="D24" s="16">
        <v>2677</v>
      </c>
      <c r="E24" s="16">
        <v>64</v>
      </c>
      <c r="F24" s="16">
        <f t="shared" si="5"/>
        <v>12546</v>
      </c>
      <c r="G24" s="16">
        <v>13063</v>
      </c>
      <c r="H24" s="16">
        <v>-517</v>
      </c>
      <c r="I24" s="16">
        <f t="shared" si="6"/>
        <v>6216</v>
      </c>
      <c r="J24" s="16">
        <v>6497</v>
      </c>
      <c r="K24" s="16">
        <v>-281</v>
      </c>
      <c r="L24" s="16">
        <f t="shared" si="7"/>
        <v>6330</v>
      </c>
      <c r="M24" s="16">
        <v>6566</v>
      </c>
      <c r="N24" s="16">
        <v>-236</v>
      </c>
    </row>
    <row r="25" spans="2:14" ht="12.75" customHeight="1">
      <c r="B25" s="9" t="s">
        <v>16</v>
      </c>
      <c r="C25" s="16">
        <f t="shared" si="4"/>
        <v>3296</v>
      </c>
      <c r="D25" s="16">
        <v>2713</v>
      </c>
      <c r="E25" s="16">
        <v>583</v>
      </c>
      <c r="F25" s="16">
        <f t="shared" si="5"/>
        <v>14552</v>
      </c>
      <c r="G25" s="16">
        <v>13258</v>
      </c>
      <c r="H25" s="16">
        <v>1294</v>
      </c>
      <c r="I25" s="16">
        <f t="shared" si="6"/>
        <v>7125</v>
      </c>
      <c r="J25" s="16">
        <v>6461</v>
      </c>
      <c r="K25" s="16">
        <v>664</v>
      </c>
      <c r="L25" s="16">
        <f t="shared" si="7"/>
        <v>7427</v>
      </c>
      <c r="M25" s="16">
        <v>6797</v>
      </c>
      <c r="N25" s="16">
        <v>630</v>
      </c>
    </row>
    <row r="26" spans="2:14" ht="13.5">
      <c r="B26" s="9" t="s">
        <v>17</v>
      </c>
      <c r="C26" s="16">
        <f t="shared" si="4"/>
        <v>2530</v>
      </c>
      <c r="D26" s="16">
        <v>2186</v>
      </c>
      <c r="E26" s="16">
        <v>344</v>
      </c>
      <c r="F26" s="16">
        <f t="shared" si="5"/>
        <v>10619</v>
      </c>
      <c r="G26" s="16">
        <v>9733</v>
      </c>
      <c r="H26" s="16">
        <v>886</v>
      </c>
      <c r="I26" s="16">
        <f t="shared" si="6"/>
        <v>5269</v>
      </c>
      <c r="J26" s="16">
        <v>4790</v>
      </c>
      <c r="K26" s="16">
        <v>479</v>
      </c>
      <c r="L26" s="16">
        <f t="shared" si="7"/>
        <v>5350</v>
      </c>
      <c r="M26" s="16">
        <v>4943</v>
      </c>
      <c r="N26" s="16">
        <v>407</v>
      </c>
    </row>
    <row r="27" spans="2:14" ht="13.5">
      <c r="B27" s="9" t="s">
        <v>18</v>
      </c>
      <c r="C27" s="16">
        <f t="shared" si="4"/>
        <v>1615</v>
      </c>
      <c r="D27" s="16">
        <v>1534</v>
      </c>
      <c r="E27" s="16">
        <v>81</v>
      </c>
      <c r="F27" s="16">
        <f t="shared" si="5"/>
        <v>7680</v>
      </c>
      <c r="G27" s="16">
        <v>7825</v>
      </c>
      <c r="H27" s="16">
        <v>-145</v>
      </c>
      <c r="I27" s="16">
        <f t="shared" si="6"/>
        <v>3862</v>
      </c>
      <c r="J27" s="16">
        <v>3903</v>
      </c>
      <c r="K27" s="16">
        <v>-41</v>
      </c>
      <c r="L27" s="16">
        <f t="shared" si="7"/>
        <v>3818</v>
      </c>
      <c r="M27" s="16">
        <v>3922</v>
      </c>
      <c r="N27" s="16">
        <v>-104</v>
      </c>
    </row>
    <row r="28" spans="2:14" ht="13.5">
      <c r="B28" s="9" t="s">
        <v>19</v>
      </c>
      <c r="C28" s="16">
        <f t="shared" si="4"/>
        <v>2191</v>
      </c>
      <c r="D28" s="16">
        <v>1972</v>
      </c>
      <c r="E28" s="16">
        <v>219</v>
      </c>
      <c r="F28" s="16">
        <f t="shared" si="5"/>
        <v>9842</v>
      </c>
      <c r="G28" s="16">
        <v>9416</v>
      </c>
      <c r="H28" s="16">
        <v>426</v>
      </c>
      <c r="I28" s="16">
        <f t="shared" si="6"/>
        <v>4800</v>
      </c>
      <c r="J28" s="16">
        <v>4572</v>
      </c>
      <c r="K28" s="16">
        <v>228</v>
      </c>
      <c r="L28" s="16">
        <f t="shared" si="7"/>
        <v>5042</v>
      </c>
      <c r="M28" s="16">
        <v>4844</v>
      </c>
      <c r="N28" s="16">
        <v>198</v>
      </c>
    </row>
    <row r="29" spans="2:14" ht="12.75" customHeight="1">
      <c r="B29" s="9" t="s">
        <v>20</v>
      </c>
      <c r="C29" s="16">
        <f t="shared" si="4"/>
        <v>2358</v>
      </c>
      <c r="D29" s="16">
        <v>1907</v>
      </c>
      <c r="E29" s="16">
        <v>451</v>
      </c>
      <c r="F29" s="16">
        <f t="shared" si="5"/>
        <v>10491</v>
      </c>
      <c r="G29" s="16">
        <v>9434</v>
      </c>
      <c r="H29" s="16">
        <v>1057</v>
      </c>
      <c r="I29" s="16">
        <f t="shared" si="6"/>
        <v>5146</v>
      </c>
      <c r="J29" s="16">
        <v>4628</v>
      </c>
      <c r="K29" s="16">
        <v>518</v>
      </c>
      <c r="L29" s="16">
        <f t="shared" si="7"/>
        <v>5345</v>
      </c>
      <c r="M29" s="16">
        <v>4806</v>
      </c>
      <c r="N29" s="16">
        <v>539</v>
      </c>
    </row>
    <row r="30" spans="2:14" ht="13.5" customHeight="1">
      <c r="B30" s="9" t="s">
        <v>21</v>
      </c>
      <c r="C30" s="16">
        <f t="shared" si="4"/>
        <v>834</v>
      </c>
      <c r="D30" s="16">
        <v>877</v>
      </c>
      <c r="E30" s="16">
        <v>-43</v>
      </c>
      <c r="F30" s="16">
        <f t="shared" si="5"/>
        <v>3452</v>
      </c>
      <c r="G30" s="16">
        <v>3914</v>
      </c>
      <c r="H30" s="16">
        <v>-462</v>
      </c>
      <c r="I30" s="16">
        <f t="shared" si="6"/>
        <v>1707</v>
      </c>
      <c r="J30" s="16">
        <v>1915</v>
      </c>
      <c r="K30" s="16">
        <v>-208</v>
      </c>
      <c r="L30" s="16">
        <f t="shared" si="7"/>
        <v>1745</v>
      </c>
      <c r="M30" s="16">
        <v>1999</v>
      </c>
      <c r="N30" s="16">
        <v>-254</v>
      </c>
    </row>
    <row r="31" spans="2:14" ht="13.5">
      <c r="B31" s="9" t="s">
        <v>82</v>
      </c>
      <c r="C31" s="16">
        <f t="shared" si="4"/>
        <v>1184</v>
      </c>
      <c r="D31" s="16">
        <v>1302</v>
      </c>
      <c r="E31" s="16">
        <v>-118</v>
      </c>
      <c r="F31" s="16">
        <f t="shared" si="5"/>
        <v>4784</v>
      </c>
      <c r="G31" s="16">
        <v>5814</v>
      </c>
      <c r="H31" s="16">
        <v>-1030</v>
      </c>
      <c r="I31" s="16">
        <f t="shared" si="6"/>
        <v>2374</v>
      </c>
      <c r="J31" s="16">
        <v>2843</v>
      </c>
      <c r="K31" s="16">
        <v>-469</v>
      </c>
      <c r="L31" s="16">
        <f t="shared" si="7"/>
        <v>2410</v>
      </c>
      <c r="M31" s="16">
        <v>2971</v>
      </c>
      <c r="N31" s="16">
        <v>-561</v>
      </c>
    </row>
    <row r="32" spans="2:14" ht="13.5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>
      <c r="B33" s="9" t="s">
        <v>22</v>
      </c>
      <c r="C33" s="16">
        <f>SUM(D33:E33)</f>
        <v>14207</v>
      </c>
      <c r="D33" s="16">
        <f>SUM(D34:D37)</f>
        <v>12031</v>
      </c>
      <c r="E33" s="16">
        <f>SUM(E34:E37)</f>
        <v>2176</v>
      </c>
      <c r="F33" s="16">
        <f>SUM(G33:H33)</f>
        <v>60111</v>
      </c>
      <c r="G33" s="16">
        <f>SUM(G34:G37)</f>
        <v>54802</v>
      </c>
      <c r="H33" s="16">
        <f>SUM(H34:H37)</f>
        <v>5309</v>
      </c>
      <c r="I33" s="16">
        <f>SUM(J33:K33)</f>
        <v>29447</v>
      </c>
      <c r="J33" s="16">
        <f>SUM(J34:J37)</f>
        <v>26718</v>
      </c>
      <c r="K33" s="16">
        <f>SUM(K34:K37)</f>
        <v>2729</v>
      </c>
      <c r="L33" s="16">
        <f>SUM(M33:N33)</f>
        <v>30664</v>
      </c>
      <c r="M33" s="16">
        <f>SUM(M34:M37)</f>
        <v>28084</v>
      </c>
      <c r="N33" s="16">
        <f>SUM(N34:N37)</f>
        <v>2580</v>
      </c>
    </row>
    <row r="34" spans="2:14" ht="13.5">
      <c r="B34" s="9" t="s">
        <v>23</v>
      </c>
      <c r="C34" s="16">
        <f>SUM(D34:E34)</f>
        <v>4660</v>
      </c>
      <c r="D34" s="16">
        <v>4337</v>
      </c>
      <c r="E34" s="16">
        <v>323</v>
      </c>
      <c r="F34" s="16">
        <f>SUM(G34:H34)</f>
        <v>20311</v>
      </c>
      <c r="G34" s="16">
        <v>19871</v>
      </c>
      <c r="H34" s="16">
        <v>440</v>
      </c>
      <c r="I34" s="16">
        <f>SUM(J34:K34)</f>
        <v>9785</v>
      </c>
      <c r="J34" s="16">
        <v>9541</v>
      </c>
      <c r="K34" s="16">
        <v>244</v>
      </c>
      <c r="L34" s="16">
        <f>SUM(M34:N34)</f>
        <v>10526</v>
      </c>
      <c r="M34" s="16">
        <v>10330</v>
      </c>
      <c r="N34" s="16">
        <v>196</v>
      </c>
    </row>
    <row r="35" spans="2:14" ht="13.5">
      <c r="B35" s="9" t="s">
        <v>24</v>
      </c>
      <c r="C35" s="16">
        <f>SUM(D35:E35)</f>
        <v>1540</v>
      </c>
      <c r="D35" s="16">
        <v>1532</v>
      </c>
      <c r="E35" s="16">
        <v>8</v>
      </c>
      <c r="F35" s="16">
        <f>SUM(G35:H35)</f>
        <v>6202</v>
      </c>
      <c r="G35" s="16">
        <v>6511</v>
      </c>
      <c r="H35" s="16">
        <v>-309</v>
      </c>
      <c r="I35" s="16">
        <f>SUM(J35:K35)</f>
        <v>3035</v>
      </c>
      <c r="J35" s="16">
        <v>3176</v>
      </c>
      <c r="K35" s="16">
        <v>-141</v>
      </c>
      <c r="L35" s="16">
        <f>SUM(M35:N35)</f>
        <v>3167</v>
      </c>
      <c r="M35" s="16">
        <v>3335</v>
      </c>
      <c r="N35" s="16">
        <v>-168</v>
      </c>
    </row>
    <row r="36" spans="2:14" ht="13.5">
      <c r="B36" s="9" t="s">
        <v>25</v>
      </c>
      <c r="C36" s="16">
        <f>SUM(D36:E36)</f>
        <v>2848</v>
      </c>
      <c r="D36" s="16">
        <v>2550</v>
      </c>
      <c r="E36" s="16">
        <v>298</v>
      </c>
      <c r="F36" s="16">
        <f>SUM(G36:H36)</f>
        <v>12669</v>
      </c>
      <c r="G36" s="16">
        <v>11865</v>
      </c>
      <c r="H36" s="16">
        <v>804</v>
      </c>
      <c r="I36" s="16">
        <f>SUM(J36:K36)</f>
        <v>6256</v>
      </c>
      <c r="J36" s="16">
        <v>5846</v>
      </c>
      <c r="K36" s="16">
        <v>410</v>
      </c>
      <c r="L36" s="16">
        <f>SUM(M36:N36)</f>
        <v>6413</v>
      </c>
      <c r="M36" s="16">
        <v>6019</v>
      </c>
      <c r="N36" s="16">
        <v>394</v>
      </c>
    </row>
    <row r="37" spans="2:14" ht="13.5">
      <c r="B37" s="9" t="s">
        <v>26</v>
      </c>
      <c r="C37" s="16">
        <f>SUM(D37:E37)</f>
        <v>5159</v>
      </c>
      <c r="D37" s="16">
        <v>3612</v>
      </c>
      <c r="E37" s="16">
        <v>1547</v>
      </c>
      <c r="F37" s="16">
        <f>SUM(G37:H37)</f>
        <v>20929</v>
      </c>
      <c r="G37" s="16">
        <v>16555</v>
      </c>
      <c r="H37" s="16">
        <v>4374</v>
      </c>
      <c r="I37" s="16">
        <f>SUM(J37:K37)</f>
        <v>10371</v>
      </c>
      <c r="J37" s="16">
        <v>8155</v>
      </c>
      <c r="K37" s="16">
        <v>2216</v>
      </c>
      <c r="L37" s="16">
        <f>SUM(M37:N37)</f>
        <v>10558</v>
      </c>
      <c r="M37" s="16">
        <v>8400</v>
      </c>
      <c r="N37" s="16">
        <v>2158</v>
      </c>
    </row>
    <row r="38" spans="2:14" ht="13.5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3.5">
      <c r="B39" s="9" t="s">
        <v>27</v>
      </c>
      <c r="C39" s="16">
        <f aca="true" t="shared" si="8" ref="C39:C44">SUM(D39:E39)</f>
        <v>8811</v>
      </c>
      <c r="D39" s="16">
        <f>SUM(D40:D44)</f>
        <v>7869</v>
      </c>
      <c r="E39" s="16">
        <f>SUM(E40:E44)</f>
        <v>942</v>
      </c>
      <c r="F39" s="16">
        <f aca="true" t="shared" si="9" ref="F39:F44">SUM(G39:H39)</f>
        <v>37340</v>
      </c>
      <c r="G39" s="16">
        <f>SUM(G40:G44)</f>
        <v>36033</v>
      </c>
      <c r="H39" s="16">
        <f>SUM(H40:H44)</f>
        <v>1307</v>
      </c>
      <c r="I39" s="16">
        <f aca="true" t="shared" si="10" ref="I39:I44">SUM(J39:K39)</f>
        <v>18545</v>
      </c>
      <c r="J39" s="16">
        <f>SUM(J40:J44)</f>
        <v>17931</v>
      </c>
      <c r="K39" s="16">
        <f>SUM(K40:K44)</f>
        <v>614</v>
      </c>
      <c r="L39" s="16">
        <f aca="true" t="shared" si="11" ref="L39:L44">SUM(M39:N39)</f>
        <v>18795</v>
      </c>
      <c r="M39" s="16">
        <f>SUM(M40:M44)</f>
        <v>18102</v>
      </c>
      <c r="N39" s="16">
        <f>SUM(N40:N44)</f>
        <v>693</v>
      </c>
    </row>
    <row r="40" spans="2:14" ht="13.5">
      <c r="B40" s="9" t="s">
        <v>77</v>
      </c>
      <c r="C40" s="16">
        <f t="shared" si="8"/>
        <v>2507</v>
      </c>
      <c r="D40" s="16">
        <v>2215</v>
      </c>
      <c r="E40" s="16">
        <v>292</v>
      </c>
      <c r="F40" s="16">
        <f t="shared" si="9"/>
        <v>10903</v>
      </c>
      <c r="G40" s="16">
        <v>10539</v>
      </c>
      <c r="H40" s="16">
        <v>364</v>
      </c>
      <c r="I40" s="16">
        <f t="shared" si="10"/>
        <v>5328</v>
      </c>
      <c r="J40" s="16">
        <v>5168</v>
      </c>
      <c r="K40" s="16">
        <v>160</v>
      </c>
      <c r="L40" s="16">
        <f t="shared" si="11"/>
        <v>5575</v>
      </c>
      <c r="M40" s="16">
        <v>5371</v>
      </c>
      <c r="N40" s="16">
        <v>204</v>
      </c>
    </row>
    <row r="41" spans="2:14" ht="13.5" customHeight="1">
      <c r="B41" s="9" t="s">
        <v>28</v>
      </c>
      <c r="C41" s="16">
        <f t="shared" si="8"/>
        <v>597</v>
      </c>
      <c r="D41" s="16">
        <v>565</v>
      </c>
      <c r="E41" s="16">
        <v>32</v>
      </c>
      <c r="F41" s="16">
        <f t="shared" si="9"/>
        <v>2464</v>
      </c>
      <c r="G41" s="16">
        <v>2566</v>
      </c>
      <c r="H41" s="16">
        <v>-102</v>
      </c>
      <c r="I41" s="16">
        <f t="shared" si="10"/>
        <v>1245</v>
      </c>
      <c r="J41" s="16">
        <v>1267</v>
      </c>
      <c r="K41" s="16">
        <v>-22</v>
      </c>
      <c r="L41" s="16">
        <f t="shared" si="11"/>
        <v>1219</v>
      </c>
      <c r="M41" s="16">
        <v>1299</v>
      </c>
      <c r="N41" s="16">
        <v>-80</v>
      </c>
    </row>
    <row r="42" spans="2:14" ht="13.5" customHeight="1">
      <c r="B42" s="9" t="s">
        <v>29</v>
      </c>
      <c r="C42" s="16">
        <f t="shared" si="8"/>
        <v>1425</v>
      </c>
      <c r="D42" s="16">
        <v>1332</v>
      </c>
      <c r="E42" s="16">
        <v>93</v>
      </c>
      <c r="F42" s="16">
        <f t="shared" si="9"/>
        <v>4877</v>
      </c>
      <c r="G42" s="16">
        <v>4896</v>
      </c>
      <c r="H42" s="16">
        <v>-19</v>
      </c>
      <c r="I42" s="16">
        <f t="shared" si="10"/>
        <v>2217</v>
      </c>
      <c r="J42" s="16">
        <v>2198</v>
      </c>
      <c r="K42" s="16">
        <v>19</v>
      </c>
      <c r="L42" s="16">
        <f t="shared" si="11"/>
        <v>2660</v>
      </c>
      <c r="M42" s="16">
        <v>2698</v>
      </c>
      <c r="N42" s="16">
        <v>-38</v>
      </c>
    </row>
    <row r="43" spans="2:14" ht="13.5">
      <c r="B43" s="9" t="s">
        <v>87</v>
      </c>
      <c r="C43" s="16">
        <f t="shared" si="8"/>
        <v>1996</v>
      </c>
      <c r="D43" s="16">
        <v>1751</v>
      </c>
      <c r="E43" s="16">
        <v>245</v>
      </c>
      <c r="F43" s="16">
        <f t="shared" si="9"/>
        <v>9088</v>
      </c>
      <c r="G43" s="16">
        <v>8600</v>
      </c>
      <c r="H43" s="16">
        <v>488</v>
      </c>
      <c r="I43" s="16">
        <f t="shared" si="10"/>
        <v>4797</v>
      </c>
      <c r="J43" s="16">
        <v>4576</v>
      </c>
      <c r="K43" s="16">
        <v>221</v>
      </c>
      <c r="L43" s="16">
        <f t="shared" si="11"/>
        <v>4291</v>
      </c>
      <c r="M43" s="16">
        <v>4024</v>
      </c>
      <c r="N43" s="16">
        <v>267</v>
      </c>
    </row>
    <row r="44" spans="2:14" ht="13.5">
      <c r="B44" s="9" t="s">
        <v>30</v>
      </c>
      <c r="C44" s="16">
        <f t="shared" si="8"/>
        <v>2286</v>
      </c>
      <c r="D44" s="16">
        <v>2006</v>
      </c>
      <c r="E44" s="16">
        <v>280</v>
      </c>
      <c r="F44" s="16">
        <f t="shared" si="9"/>
        <v>10008</v>
      </c>
      <c r="G44" s="16">
        <v>9432</v>
      </c>
      <c r="H44" s="16">
        <v>576</v>
      </c>
      <c r="I44" s="16">
        <f t="shared" si="10"/>
        <v>4958</v>
      </c>
      <c r="J44" s="16">
        <v>4722</v>
      </c>
      <c r="K44" s="16">
        <v>236</v>
      </c>
      <c r="L44" s="16">
        <f t="shared" si="11"/>
        <v>5050</v>
      </c>
      <c r="M44" s="16">
        <v>4710</v>
      </c>
      <c r="N44" s="16">
        <v>340</v>
      </c>
    </row>
    <row r="45" spans="2:14" ht="13.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3.5">
      <c r="B46" s="9" t="s">
        <v>31</v>
      </c>
      <c r="C46" s="16">
        <f aca="true" t="shared" si="12" ref="C46:C52">SUM(D46:E46)</f>
        <v>13094</v>
      </c>
      <c r="D46" s="16">
        <f>SUM(D47:D52)</f>
        <v>12624</v>
      </c>
      <c r="E46" s="16">
        <f>SUM(E47:E52)</f>
        <v>470</v>
      </c>
      <c r="F46" s="16">
        <f aca="true" t="shared" si="13" ref="F46:F52">SUM(G46:H46)</f>
        <v>52818</v>
      </c>
      <c r="G46" s="16">
        <f>SUM(G47:G52)</f>
        <v>53345</v>
      </c>
      <c r="H46" s="16">
        <f>SUM(H47:H52)</f>
        <v>-527</v>
      </c>
      <c r="I46" s="16">
        <f aca="true" t="shared" si="14" ref="I46:I52">SUM(J46:K46)</f>
        <v>25835</v>
      </c>
      <c r="J46" s="16">
        <f>SUM(J47:J52)</f>
        <v>25800</v>
      </c>
      <c r="K46" s="16">
        <f>SUM(K47:K52)</f>
        <v>35</v>
      </c>
      <c r="L46" s="16">
        <f aca="true" t="shared" si="15" ref="L46:L52">SUM(M46:N46)</f>
        <v>26983</v>
      </c>
      <c r="M46" s="16">
        <f>SUM(M47:M52)</f>
        <v>27545</v>
      </c>
      <c r="N46" s="16">
        <f>SUM(N47:N52)</f>
        <v>-562</v>
      </c>
    </row>
    <row r="47" spans="2:14" ht="13.5">
      <c r="B47" s="9" t="s">
        <v>32</v>
      </c>
      <c r="C47" s="16">
        <f t="shared" si="12"/>
        <v>3700</v>
      </c>
      <c r="D47" s="16">
        <v>3758</v>
      </c>
      <c r="E47" s="16">
        <v>-58</v>
      </c>
      <c r="F47" s="16">
        <f t="shared" si="13"/>
        <v>14381</v>
      </c>
      <c r="G47" s="16">
        <v>14758</v>
      </c>
      <c r="H47" s="16">
        <v>-377</v>
      </c>
      <c r="I47" s="16">
        <f t="shared" si="14"/>
        <v>6965</v>
      </c>
      <c r="J47" s="16">
        <v>6968</v>
      </c>
      <c r="K47" s="16">
        <v>-3</v>
      </c>
      <c r="L47" s="16">
        <f t="shared" si="15"/>
        <v>7416</v>
      </c>
      <c r="M47" s="16">
        <v>7790</v>
      </c>
      <c r="N47" s="16">
        <v>-374</v>
      </c>
    </row>
    <row r="48" spans="2:14" ht="13.5">
      <c r="B48" s="9" t="s">
        <v>33</v>
      </c>
      <c r="C48" s="16">
        <f t="shared" si="12"/>
        <v>2552</v>
      </c>
      <c r="D48" s="16">
        <v>2530</v>
      </c>
      <c r="E48" s="16">
        <v>22</v>
      </c>
      <c r="F48" s="16">
        <f t="shared" si="13"/>
        <v>10410</v>
      </c>
      <c r="G48" s="16">
        <v>10720</v>
      </c>
      <c r="H48" s="16">
        <v>-310</v>
      </c>
      <c r="I48" s="16">
        <f t="shared" si="14"/>
        <v>5121</v>
      </c>
      <c r="J48" s="16">
        <v>5290</v>
      </c>
      <c r="K48" s="16">
        <v>-169</v>
      </c>
      <c r="L48" s="16">
        <f t="shared" si="15"/>
        <v>5289</v>
      </c>
      <c r="M48" s="16">
        <v>5430</v>
      </c>
      <c r="N48" s="16">
        <v>-141</v>
      </c>
    </row>
    <row r="49" spans="2:14" ht="13.5">
      <c r="B49" s="9" t="s">
        <v>34</v>
      </c>
      <c r="C49" s="16">
        <f t="shared" si="12"/>
        <v>4645</v>
      </c>
      <c r="D49" s="16">
        <v>4027</v>
      </c>
      <c r="E49" s="16">
        <v>618</v>
      </c>
      <c r="F49" s="16">
        <f t="shared" si="13"/>
        <v>19453</v>
      </c>
      <c r="G49" s="16">
        <v>17993</v>
      </c>
      <c r="H49" s="16">
        <v>1460</v>
      </c>
      <c r="I49" s="16">
        <f t="shared" si="14"/>
        <v>9538</v>
      </c>
      <c r="J49" s="16">
        <v>8741</v>
      </c>
      <c r="K49" s="16">
        <v>797</v>
      </c>
      <c r="L49" s="16">
        <f t="shared" si="15"/>
        <v>9915</v>
      </c>
      <c r="M49" s="16">
        <v>9252</v>
      </c>
      <c r="N49" s="16">
        <v>663</v>
      </c>
    </row>
    <row r="50" spans="2:14" ht="13.5">
      <c r="B50" s="9" t="s">
        <v>35</v>
      </c>
      <c r="C50" s="16">
        <f t="shared" si="12"/>
        <v>1051</v>
      </c>
      <c r="D50" s="16">
        <v>1088</v>
      </c>
      <c r="E50" s="16">
        <v>-37</v>
      </c>
      <c r="F50" s="16">
        <f t="shared" si="13"/>
        <v>4237</v>
      </c>
      <c r="G50" s="16">
        <v>4906</v>
      </c>
      <c r="H50" s="16">
        <v>-669</v>
      </c>
      <c r="I50" s="16">
        <f t="shared" si="14"/>
        <v>2076</v>
      </c>
      <c r="J50" s="16">
        <v>2354</v>
      </c>
      <c r="K50" s="16">
        <v>-278</v>
      </c>
      <c r="L50" s="16">
        <f t="shared" si="15"/>
        <v>2161</v>
      </c>
      <c r="M50" s="16">
        <v>2552</v>
      </c>
      <c r="N50" s="16">
        <v>-391</v>
      </c>
    </row>
    <row r="51" spans="2:14" ht="13.5">
      <c r="B51" s="9" t="s">
        <v>36</v>
      </c>
      <c r="C51" s="16">
        <f t="shared" si="12"/>
        <v>462</v>
      </c>
      <c r="D51" s="16">
        <v>484</v>
      </c>
      <c r="E51" s="16">
        <v>-22</v>
      </c>
      <c r="F51" s="16">
        <f t="shared" si="13"/>
        <v>1722</v>
      </c>
      <c r="G51" s="16">
        <v>1972</v>
      </c>
      <c r="H51" s="16">
        <v>-250</v>
      </c>
      <c r="I51" s="16">
        <f t="shared" si="14"/>
        <v>824</v>
      </c>
      <c r="J51" s="16">
        <v>958</v>
      </c>
      <c r="K51" s="16">
        <v>-134</v>
      </c>
      <c r="L51" s="16">
        <f t="shared" si="15"/>
        <v>898</v>
      </c>
      <c r="M51" s="16">
        <v>1014</v>
      </c>
      <c r="N51" s="16">
        <v>-116</v>
      </c>
    </row>
    <row r="52" spans="2:14" ht="13.5">
      <c r="B52" s="9" t="s">
        <v>37</v>
      </c>
      <c r="C52" s="16">
        <f t="shared" si="12"/>
        <v>684</v>
      </c>
      <c r="D52" s="16">
        <v>737</v>
      </c>
      <c r="E52" s="16">
        <v>-53</v>
      </c>
      <c r="F52" s="16">
        <f t="shared" si="13"/>
        <v>2615</v>
      </c>
      <c r="G52" s="16">
        <v>2996</v>
      </c>
      <c r="H52" s="16">
        <v>-381</v>
      </c>
      <c r="I52" s="16">
        <f t="shared" si="14"/>
        <v>1311</v>
      </c>
      <c r="J52" s="16">
        <v>1489</v>
      </c>
      <c r="K52" s="16">
        <v>-178</v>
      </c>
      <c r="L52" s="16">
        <f t="shared" si="15"/>
        <v>1304</v>
      </c>
      <c r="M52" s="16">
        <v>1507</v>
      </c>
      <c r="N52" s="16">
        <v>-203</v>
      </c>
    </row>
    <row r="53" spans="2:14" ht="13.5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3.5">
      <c r="B54" s="9" t="s">
        <v>38</v>
      </c>
      <c r="C54" s="16">
        <f>SUM(D54:E54)</f>
        <v>9851</v>
      </c>
      <c r="D54" s="16">
        <f>SUM(D55:D58)</f>
        <v>9698</v>
      </c>
      <c r="E54" s="16">
        <f>SUM(E55:E58)</f>
        <v>153</v>
      </c>
      <c r="F54" s="16">
        <f>SUM(G54:H54)</f>
        <v>41968</v>
      </c>
      <c r="G54" s="16">
        <f>SUM(G55:G58)</f>
        <v>44005</v>
      </c>
      <c r="H54" s="16">
        <f>SUM(H55:H58)</f>
        <v>-2037</v>
      </c>
      <c r="I54" s="16">
        <f>SUM(J54:K54)</f>
        <v>20694</v>
      </c>
      <c r="J54" s="16">
        <f>SUM(J55:J58)</f>
        <v>21531</v>
      </c>
      <c r="K54" s="16">
        <f>SUM(K55:K58)</f>
        <v>-837</v>
      </c>
      <c r="L54" s="16">
        <f>SUM(M54:N54)</f>
        <v>21274</v>
      </c>
      <c r="M54" s="16">
        <f>SUM(M55:M58)</f>
        <v>22474</v>
      </c>
      <c r="N54" s="16">
        <f>SUM(N55:N58)</f>
        <v>-1200</v>
      </c>
    </row>
    <row r="55" spans="2:14" ht="13.5">
      <c r="B55" s="9" t="s">
        <v>39</v>
      </c>
      <c r="C55" s="16">
        <f>SUM(D55:E55)</f>
        <v>1104</v>
      </c>
      <c r="D55" s="16">
        <v>1068</v>
      </c>
      <c r="E55" s="16">
        <v>36</v>
      </c>
      <c r="F55" s="16">
        <f>SUM(G55:H55)</f>
        <v>5028</v>
      </c>
      <c r="G55" s="16">
        <v>5146</v>
      </c>
      <c r="H55" s="16">
        <v>-118</v>
      </c>
      <c r="I55" s="16">
        <f>SUM(J55:K55)</f>
        <v>2518</v>
      </c>
      <c r="J55" s="16">
        <v>2550</v>
      </c>
      <c r="K55" s="16">
        <v>-32</v>
      </c>
      <c r="L55" s="16">
        <f>SUM(M55:N55)</f>
        <v>2510</v>
      </c>
      <c r="M55" s="16">
        <v>2596</v>
      </c>
      <c r="N55" s="16">
        <v>-86</v>
      </c>
    </row>
    <row r="56" spans="2:14" ht="13.5" customHeight="1">
      <c r="B56" s="9" t="s">
        <v>41</v>
      </c>
      <c r="C56" s="16">
        <f>SUM(D56:E56)</f>
        <v>4005</v>
      </c>
      <c r="D56" s="16">
        <v>4067</v>
      </c>
      <c r="E56" s="16">
        <v>-62</v>
      </c>
      <c r="F56" s="16">
        <f>SUM(G56:H56)</f>
        <v>16306</v>
      </c>
      <c r="G56" s="16">
        <v>17573</v>
      </c>
      <c r="H56" s="16">
        <v>-1267</v>
      </c>
      <c r="I56" s="16">
        <f>SUM(J56:K56)</f>
        <v>8015</v>
      </c>
      <c r="J56" s="16">
        <v>8619</v>
      </c>
      <c r="K56" s="16">
        <v>-604</v>
      </c>
      <c r="L56" s="16">
        <f>SUM(M56:N56)</f>
        <v>8291</v>
      </c>
      <c r="M56" s="16">
        <v>8954</v>
      </c>
      <c r="N56" s="16">
        <v>-663</v>
      </c>
    </row>
    <row r="57" spans="2:14" ht="13.5">
      <c r="B57" s="9" t="s">
        <v>40</v>
      </c>
      <c r="C57" s="16">
        <f>SUM(D57:E57)</f>
        <v>1670</v>
      </c>
      <c r="D57" s="16">
        <v>1714</v>
      </c>
      <c r="E57" s="16">
        <v>-44</v>
      </c>
      <c r="F57" s="16">
        <f>SUM(G57:H57)</f>
        <v>6917</v>
      </c>
      <c r="G57" s="16">
        <v>7671</v>
      </c>
      <c r="H57" s="16">
        <v>-754</v>
      </c>
      <c r="I57" s="16">
        <f>SUM(J57:K57)</f>
        <v>3427</v>
      </c>
      <c r="J57" s="16">
        <v>3749</v>
      </c>
      <c r="K57" s="16">
        <v>-322</v>
      </c>
      <c r="L57" s="16">
        <f>SUM(M57:N57)</f>
        <v>3490</v>
      </c>
      <c r="M57" s="16">
        <v>3922</v>
      </c>
      <c r="N57" s="16">
        <v>-432</v>
      </c>
    </row>
    <row r="58" spans="2:14" ht="13.5">
      <c r="B58" s="9" t="s">
        <v>78</v>
      </c>
      <c r="C58" s="16">
        <f>SUM(D58:E58)</f>
        <v>3072</v>
      </c>
      <c r="D58" s="16">
        <v>2849</v>
      </c>
      <c r="E58" s="16">
        <v>223</v>
      </c>
      <c r="F58" s="16">
        <f>SUM(G58:H58)</f>
        <v>13717</v>
      </c>
      <c r="G58" s="16">
        <v>13615</v>
      </c>
      <c r="H58" s="16">
        <v>102</v>
      </c>
      <c r="I58" s="16">
        <f>SUM(J58:K58)</f>
        <v>6734</v>
      </c>
      <c r="J58" s="16">
        <v>6613</v>
      </c>
      <c r="K58" s="16">
        <v>121</v>
      </c>
      <c r="L58" s="16">
        <f>SUM(M58:N58)</f>
        <v>6983</v>
      </c>
      <c r="M58" s="16">
        <v>7002</v>
      </c>
      <c r="N58" s="16">
        <v>-19</v>
      </c>
    </row>
    <row r="59" spans="2:14" ht="13.5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3.5">
      <c r="B60" s="9" t="s">
        <v>88</v>
      </c>
      <c r="C60" s="16">
        <f>SUM(D60:E60)</f>
        <v>4892</v>
      </c>
      <c r="D60" s="16">
        <f>SUM(D61)</f>
        <v>4847</v>
      </c>
      <c r="E60" s="16">
        <f>SUM(E61)</f>
        <v>45</v>
      </c>
      <c r="F60" s="16">
        <f>SUM(G60:H60)</f>
        <v>19486</v>
      </c>
      <c r="G60" s="16">
        <f>SUM(G61)</f>
        <v>19878</v>
      </c>
      <c r="H60" s="16">
        <f>SUM(H61)</f>
        <v>-392</v>
      </c>
      <c r="I60" s="16">
        <f>SUM(J60:K60)</f>
        <v>9372</v>
      </c>
      <c r="J60" s="16">
        <f>SUM(J61)</f>
        <v>9569</v>
      </c>
      <c r="K60" s="16">
        <f>SUM(K61)</f>
        <v>-197</v>
      </c>
      <c r="L60" s="16">
        <f>SUM(M60:N60)</f>
        <v>10114</v>
      </c>
      <c r="M60" s="16">
        <f>SUM(M61)</f>
        <v>10309</v>
      </c>
      <c r="N60" s="16">
        <f>SUM(N61)</f>
        <v>-195</v>
      </c>
    </row>
    <row r="61" spans="2:14" ht="13.5">
      <c r="B61" s="9" t="s">
        <v>89</v>
      </c>
      <c r="C61" s="16">
        <f>SUM(D61:E61)</f>
        <v>4892</v>
      </c>
      <c r="D61" s="16">
        <v>4847</v>
      </c>
      <c r="E61" s="16">
        <v>45</v>
      </c>
      <c r="F61" s="16">
        <f>SUM(G61:H61)</f>
        <v>19486</v>
      </c>
      <c r="G61" s="16">
        <v>19878</v>
      </c>
      <c r="H61" s="16">
        <v>-392</v>
      </c>
      <c r="I61" s="16">
        <f>SUM(J61:K61)</f>
        <v>9372</v>
      </c>
      <c r="J61" s="16">
        <v>9569</v>
      </c>
      <c r="K61" s="16">
        <v>-197</v>
      </c>
      <c r="L61" s="16">
        <f>SUM(M61:N61)</f>
        <v>10114</v>
      </c>
      <c r="M61" s="16">
        <v>10309</v>
      </c>
      <c r="N61" s="16">
        <v>-195</v>
      </c>
    </row>
    <row r="62" spans="2:14" ht="13.5"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3.5">
      <c r="B63" s="9" t="s">
        <v>42</v>
      </c>
      <c r="C63" s="16">
        <f aca="true" t="shared" si="16" ref="C63:C71">SUM(D63:E63)</f>
        <v>18582</v>
      </c>
      <c r="D63" s="16">
        <f>SUM(D64:D71)</f>
        <v>18310</v>
      </c>
      <c r="E63" s="16">
        <f>SUM(E64:E71)</f>
        <v>272</v>
      </c>
      <c r="F63" s="16">
        <f aca="true" t="shared" si="17" ref="F63:F71">SUM(G63:H63)</f>
        <v>74302</v>
      </c>
      <c r="G63" s="16">
        <f>SUM(G64:G71)</f>
        <v>76358</v>
      </c>
      <c r="H63" s="16">
        <f>SUM(H64:H71)</f>
        <v>-2056</v>
      </c>
      <c r="I63" s="16">
        <f aca="true" t="shared" si="18" ref="I63:I71">SUM(J63:K63)</f>
        <v>36552</v>
      </c>
      <c r="J63" s="16">
        <f>SUM(J64:J71)</f>
        <v>37225</v>
      </c>
      <c r="K63" s="16">
        <f>SUM(K64:K71)</f>
        <v>-673</v>
      </c>
      <c r="L63" s="16">
        <f aca="true" t="shared" si="19" ref="L63:L71">SUM(M63:N63)</f>
        <v>37750</v>
      </c>
      <c r="M63" s="16">
        <f>SUM(M64:M71)</f>
        <v>39133</v>
      </c>
      <c r="N63" s="16">
        <f>SUM(N64:N71)</f>
        <v>-1383</v>
      </c>
    </row>
    <row r="64" spans="2:14" ht="13.5" customHeight="1">
      <c r="B64" s="9" t="s">
        <v>43</v>
      </c>
      <c r="C64" s="16">
        <f t="shared" si="16"/>
        <v>5002</v>
      </c>
      <c r="D64" s="16">
        <v>4934</v>
      </c>
      <c r="E64" s="16">
        <v>68</v>
      </c>
      <c r="F64" s="16">
        <f t="shared" si="17"/>
        <v>20494</v>
      </c>
      <c r="G64" s="16">
        <v>20809</v>
      </c>
      <c r="H64" s="16">
        <v>-315</v>
      </c>
      <c r="I64" s="16">
        <f t="shared" si="18"/>
        <v>9942</v>
      </c>
      <c r="J64" s="16">
        <v>10011</v>
      </c>
      <c r="K64" s="16">
        <v>-69</v>
      </c>
      <c r="L64" s="16">
        <f t="shared" si="19"/>
        <v>10552</v>
      </c>
      <c r="M64" s="16">
        <v>10798</v>
      </c>
      <c r="N64" s="16">
        <v>-246</v>
      </c>
    </row>
    <row r="65" spans="2:14" ht="13.5">
      <c r="B65" s="9" t="s">
        <v>82</v>
      </c>
      <c r="C65" s="16">
        <f t="shared" si="16"/>
        <v>628</v>
      </c>
      <c r="D65" s="16">
        <v>622</v>
      </c>
      <c r="E65" s="16">
        <v>6</v>
      </c>
      <c r="F65" s="16">
        <f t="shared" si="17"/>
        <v>2744</v>
      </c>
      <c r="G65" s="16">
        <v>2823</v>
      </c>
      <c r="H65" s="16">
        <v>-79</v>
      </c>
      <c r="I65" s="16">
        <f t="shared" si="18"/>
        <v>1381</v>
      </c>
      <c r="J65" s="16">
        <v>1399</v>
      </c>
      <c r="K65" s="16">
        <v>-18</v>
      </c>
      <c r="L65" s="16">
        <f t="shared" si="19"/>
        <v>1363</v>
      </c>
      <c r="M65" s="16">
        <v>1424</v>
      </c>
      <c r="N65" s="16">
        <v>-61</v>
      </c>
    </row>
    <row r="66" spans="2:14" ht="13.5" customHeight="1">
      <c r="B66" s="9" t="s">
        <v>79</v>
      </c>
      <c r="C66" s="16">
        <f t="shared" si="16"/>
        <v>4384</v>
      </c>
      <c r="D66" s="16">
        <v>4281</v>
      </c>
      <c r="E66" s="16">
        <v>103</v>
      </c>
      <c r="F66" s="16">
        <f t="shared" si="17"/>
        <v>17171</v>
      </c>
      <c r="G66" s="16">
        <v>17978</v>
      </c>
      <c r="H66" s="16">
        <v>-807</v>
      </c>
      <c r="I66" s="16">
        <f t="shared" si="18"/>
        <v>8314</v>
      </c>
      <c r="J66" s="16">
        <v>8696</v>
      </c>
      <c r="K66" s="16">
        <v>-382</v>
      </c>
      <c r="L66" s="16">
        <f t="shared" si="19"/>
        <v>8857</v>
      </c>
      <c r="M66" s="16">
        <v>9282</v>
      </c>
      <c r="N66" s="16">
        <v>-425</v>
      </c>
    </row>
    <row r="67" spans="2:14" ht="13.5" customHeight="1">
      <c r="B67" s="9" t="s">
        <v>80</v>
      </c>
      <c r="C67" s="16">
        <f t="shared" si="16"/>
        <v>1878</v>
      </c>
      <c r="D67" s="16">
        <v>1857</v>
      </c>
      <c r="E67" s="16">
        <v>21</v>
      </c>
      <c r="F67" s="16">
        <f t="shared" si="17"/>
        <v>7150</v>
      </c>
      <c r="G67" s="16">
        <v>7342</v>
      </c>
      <c r="H67" s="16">
        <v>-192</v>
      </c>
      <c r="I67" s="16">
        <f t="shared" si="18"/>
        <v>3596</v>
      </c>
      <c r="J67" s="16">
        <v>3647</v>
      </c>
      <c r="K67" s="16">
        <v>-51</v>
      </c>
      <c r="L67" s="16">
        <f t="shared" si="19"/>
        <v>3554</v>
      </c>
      <c r="M67" s="16">
        <v>3695</v>
      </c>
      <c r="N67" s="16">
        <v>-141</v>
      </c>
    </row>
    <row r="68" spans="2:14" ht="13.5">
      <c r="B68" s="9" t="s">
        <v>44</v>
      </c>
      <c r="C68" s="16">
        <f t="shared" si="16"/>
        <v>2643</v>
      </c>
      <c r="D68" s="16">
        <v>2796</v>
      </c>
      <c r="E68" s="16">
        <v>-153</v>
      </c>
      <c r="F68" s="16">
        <f t="shared" si="17"/>
        <v>11073</v>
      </c>
      <c r="G68" s="16">
        <v>12074</v>
      </c>
      <c r="H68" s="16">
        <v>-1001</v>
      </c>
      <c r="I68" s="16">
        <f t="shared" si="18"/>
        <v>5587</v>
      </c>
      <c r="J68" s="16">
        <v>6036</v>
      </c>
      <c r="K68" s="16">
        <v>-449</v>
      </c>
      <c r="L68" s="16">
        <f t="shared" si="19"/>
        <v>5486</v>
      </c>
      <c r="M68" s="16">
        <v>6038</v>
      </c>
      <c r="N68" s="16">
        <v>-552</v>
      </c>
    </row>
    <row r="69" spans="2:14" ht="13.5">
      <c r="B69" s="9" t="s">
        <v>45</v>
      </c>
      <c r="C69" s="16">
        <f t="shared" si="16"/>
        <v>2383</v>
      </c>
      <c r="D69" s="16">
        <v>2273</v>
      </c>
      <c r="E69" s="16">
        <v>110</v>
      </c>
      <c r="F69" s="16">
        <f t="shared" si="17"/>
        <v>9075</v>
      </c>
      <c r="G69" s="16">
        <v>8591</v>
      </c>
      <c r="H69" s="16">
        <v>484</v>
      </c>
      <c r="I69" s="16">
        <f t="shared" si="18"/>
        <v>4434</v>
      </c>
      <c r="J69" s="16">
        <v>4116</v>
      </c>
      <c r="K69" s="16">
        <v>318</v>
      </c>
      <c r="L69" s="16">
        <f t="shared" si="19"/>
        <v>4641</v>
      </c>
      <c r="M69" s="16">
        <v>4475</v>
      </c>
      <c r="N69" s="16">
        <v>166</v>
      </c>
    </row>
    <row r="70" spans="2:14" ht="13.5">
      <c r="B70" s="9" t="s">
        <v>46</v>
      </c>
      <c r="C70" s="16">
        <f t="shared" si="16"/>
        <v>627</v>
      </c>
      <c r="D70" s="16">
        <v>623</v>
      </c>
      <c r="E70" s="16">
        <v>4</v>
      </c>
      <c r="F70" s="16">
        <f t="shared" si="17"/>
        <v>2383</v>
      </c>
      <c r="G70" s="16">
        <v>2580</v>
      </c>
      <c r="H70" s="16">
        <v>-197</v>
      </c>
      <c r="I70" s="16">
        <f t="shared" si="18"/>
        <v>1170</v>
      </c>
      <c r="J70" s="16">
        <v>1257</v>
      </c>
      <c r="K70" s="16">
        <v>-87</v>
      </c>
      <c r="L70" s="16">
        <f t="shared" si="19"/>
        <v>1213</v>
      </c>
      <c r="M70" s="16">
        <v>1323</v>
      </c>
      <c r="N70" s="16">
        <v>-110</v>
      </c>
    </row>
    <row r="71" spans="2:14" ht="13.5">
      <c r="B71" s="9" t="s">
        <v>47</v>
      </c>
      <c r="C71" s="16">
        <f t="shared" si="16"/>
        <v>1037</v>
      </c>
      <c r="D71" s="16">
        <v>924</v>
      </c>
      <c r="E71" s="16">
        <v>113</v>
      </c>
      <c r="F71" s="16">
        <f t="shared" si="17"/>
        <v>4212</v>
      </c>
      <c r="G71" s="16">
        <v>4161</v>
      </c>
      <c r="H71" s="16">
        <v>51</v>
      </c>
      <c r="I71" s="16">
        <f t="shared" si="18"/>
        <v>2128</v>
      </c>
      <c r="J71" s="16">
        <v>2063</v>
      </c>
      <c r="K71" s="16">
        <v>65</v>
      </c>
      <c r="L71" s="16">
        <f t="shared" si="19"/>
        <v>2084</v>
      </c>
      <c r="M71" s="16">
        <v>2098</v>
      </c>
      <c r="N71" s="16">
        <v>-14</v>
      </c>
    </row>
    <row r="72" spans="2:14" ht="13.5"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3.5">
      <c r="B73" s="9" t="s">
        <v>48</v>
      </c>
      <c r="C73" s="16">
        <f aca="true" t="shared" si="20" ref="C73:C81">SUM(D73:E73)</f>
        <v>13999</v>
      </c>
      <c r="D73" s="16">
        <f>SUM(D74:D81)</f>
        <v>13715</v>
      </c>
      <c r="E73" s="16">
        <f>SUM(E74:E81)</f>
        <v>284</v>
      </c>
      <c r="F73" s="16">
        <f aca="true" t="shared" si="21" ref="F73:F81">SUM(G73:H73)</f>
        <v>55726</v>
      </c>
      <c r="G73" s="16">
        <f>SUM(G74:G81)</f>
        <v>59084</v>
      </c>
      <c r="H73" s="16">
        <f>SUM(H74:H81)</f>
        <v>-3358</v>
      </c>
      <c r="I73" s="16">
        <f aca="true" t="shared" si="22" ref="I73:I81">SUM(J73:K73)</f>
        <v>27311</v>
      </c>
      <c r="J73" s="16">
        <f>SUM(J74:J81)</f>
        <v>28823</v>
      </c>
      <c r="K73" s="16">
        <f>SUM(K74:K81)</f>
        <v>-1512</v>
      </c>
      <c r="L73" s="16">
        <f aca="true" t="shared" si="23" ref="L73:L81">SUM(M73:N73)</f>
        <v>28415</v>
      </c>
      <c r="M73" s="16">
        <f>SUM(M74:M81)</f>
        <v>30261</v>
      </c>
      <c r="N73" s="16">
        <f>SUM(N74:N81)</f>
        <v>-1846</v>
      </c>
    </row>
    <row r="74" spans="2:14" ht="13.5">
      <c r="B74" s="9" t="s">
        <v>49</v>
      </c>
      <c r="C74" s="16">
        <f t="shared" si="20"/>
        <v>693</v>
      </c>
      <c r="D74" s="16">
        <v>675</v>
      </c>
      <c r="E74" s="16">
        <v>18</v>
      </c>
      <c r="F74" s="16">
        <f t="shared" si="21"/>
        <v>2999</v>
      </c>
      <c r="G74" s="16">
        <v>3125</v>
      </c>
      <c r="H74" s="16">
        <v>-126</v>
      </c>
      <c r="I74" s="16">
        <f t="shared" si="22"/>
        <v>1474</v>
      </c>
      <c r="J74" s="16">
        <v>1568</v>
      </c>
      <c r="K74" s="16">
        <v>-94</v>
      </c>
      <c r="L74" s="16">
        <f t="shared" si="23"/>
        <v>1525</v>
      </c>
      <c r="M74" s="16">
        <v>1557</v>
      </c>
      <c r="N74" s="16">
        <v>-32</v>
      </c>
    </row>
    <row r="75" spans="2:14" ht="13.5">
      <c r="B75" s="9" t="s">
        <v>50</v>
      </c>
      <c r="C75" s="16">
        <f t="shared" si="20"/>
        <v>1722</v>
      </c>
      <c r="D75" s="16">
        <v>1736</v>
      </c>
      <c r="E75" s="16">
        <v>-14</v>
      </c>
      <c r="F75" s="16">
        <f t="shared" si="21"/>
        <v>6576</v>
      </c>
      <c r="G75" s="16">
        <v>7288</v>
      </c>
      <c r="H75" s="16">
        <v>-712</v>
      </c>
      <c r="I75" s="16">
        <f t="shared" si="22"/>
        <v>3212</v>
      </c>
      <c r="J75" s="16">
        <v>3544</v>
      </c>
      <c r="K75" s="16">
        <v>-332</v>
      </c>
      <c r="L75" s="16">
        <f t="shared" si="23"/>
        <v>3364</v>
      </c>
      <c r="M75" s="16">
        <v>3744</v>
      </c>
      <c r="N75" s="16">
        <v>-380</v>
      </c>
    </row>
    <row r="76" spans="2:14" ht="13.5">
      <c r="B76" s="9" t="s">
        <v>51</v>
      </c>
      <c r="C76" s="16">
        <f t="shared" si="20"/>
        <v>1586</v>
      </c>
      <c r="D76" s="16">
        <v>1596</v>
      </c>
      <c r="E76" s="16">
        <v>-10</v>
      </c>
      <c r="F76" s="16">
        <f t="shared" si="21"/>
        <v>6242</v>
      </c>
      <c r="G76" s="16">
        <v>6754</v>
      </c>
      <c r="H76" s="16">
        <v>-512</v>
      </c>
      <c r="I76" s="16">
        <f t="shared" si="22"/>
        <v>3102</v>
      </c>
      <c r="J76" s="16">
        <v>3310</v>
      </c>
      <c r="K76" s="16">
        <v>-208</v>
      </c>
      <c r="L76" s="16">
        <f t="shared" si="23"/>
        <v>3140</v>
      </c>
      <c r="M76" s="16">
        <v>3444</v>
      </c>
      <c r="N76" s="16">
        <v>-304</v>
      </c>
    </row>
    <row r="77" spans="2:14" ht="13.5">
      <c r="B77" s="9" t="s">
        <v>52</v>
      </c>
      <c r="C77" s="16">
        <f t="shared" si="20"/>
        <v>860</v>
      </c>
      <c r="D77" s="16">
        <v>865</v>
      </c>
      <c r="E77" s="16">
        <v>-5</v>
      </c>
      <c r="F77" s="16">
        <f t="shared" si="21"/>
        <v>3861</v>
      </c>
      <c r="G77" s="16">
        <v>4109</v>
      </c>
      <c r="H77" s="16">
        <v>-248</v>
      </c>
      <c r="I77" s="16">
        <f t="shared" si="22"/>
        <v>1921</v>
      </c>
      <c r="J77" s="16">
        <v>2046</v>
      </c>
      <c r="K77" s="16">
        <v>-125</v>
      </c>
      <c r="L77" s="16">
        <f t="shared" si="23"/>
        <v>1940</v>
      </c>
      <c r="M77" s="16">
        <v>2063</v>
      </c>
      <c r="N77" s="16">
        <v>-123</v>
      </c>
    </row>
    <row r="78" spans="2:14" ht="13.5" customHeight="1">
      <c r="B78" s="9" t="s">
        <v>53</v>
      </c>
      <c r="C78" s="16">
        <f t="shared" si="20"/>
        <v>2656</v>
      </c>
      <c r="D78" s="16">
        <v>2504</v>
      </c>
      <c r="E78" s="16">
        <v>152</v>
      </c>
      <c r="F78" s="16">
        <f t="shared" si="21"/>
        <v>10732</v>
      </c>
      <c r="G78" s="16">
        <v>11103</v>
      </c>
      <c r="H78" s="16">
        <v>-371</v>
      </c>
      <c r="I78" s="16">
        <f t="shared" si="22"/>
        <v>5324</v>
      </c>
      <c r="J78" s="16">
        <v>5432</v>
      </c>
      <c r="K78" s="16">
        <v>-108</v>
      </c>
      <c r="L78" s="16">
        <f t="shared" si="23"/>
        <v>5408</v>
      </c>
      <c r="M78" s="16">
        <v>5671</v>
      </c>
      <c r="N78" s="16">
        <v>-263</v>
      </c>
    </row>
    <row r="79" spans="2:14" ht="13.5">
      <c r="B79" s="9" t="s">
        <v>54</v>
      </c>
      <c r="C79" s="16">
        <f t="shared" si="20"/>
        <v>2494</v>
      </c>
      <c r="D79" s="16">
        <v>2483</v>
      </c>
      <c r="E79" s="16">
        <v>11</v>
      </c>
      <c r="F79" s="16">
        <f t="shared" si="21"/>
        <v>8381</v>
      </c>
      <c r="G79" s="16">
        <v>8904</v>
      </c>
      <c r="H79" s="16">
        <v>-523</v>
      </c>
      <c r="I79" s="16">
        <f t="shared" si="22"/>
        <v>3907</v>
      </c>
      <c r="J79" s="16">
        <v>4164</v>
      </c>
      <c r="K79" s="16">
        <v>-257</v>
      </c>
      <c r="L79" s="16">
        <f t="shared" si="23"/>
        <v>4474</v>
      </c>
      <c r="M79" s="16">
        <v>4740</v>
      </c>
      <c r="N79" s="16">
        <v>-266</v>
      </c>
    </row>
    <row r="80" spans="2:14" ht="13.5">
      <c r="B80" s="9" t="s">
        <v>55</v>
      </c>
      <c r="C80" s="16">
        <f t="shared" si="20"/>
        <v>2200</v>
      </c>
      <c r="D80" s="16">
        <v>2077</v>
      </c>
      <c r="E80" s="16">
        <v>123</v>
      </c>
      <c r="F80" s="16">
        <f t="shared" si="21"/>
        <v>8725</v>
      </c>
      <c r="G80" s="16">
        <v>9211</v>
      </c>
      <c r="H80" s="16">
        <v>-486</v>
      </c>
      <c r="I80" s="16">
        <f t="shared" si="22"/>
        <v>4264</v>
      </c>
      <c r="J80" s="16">
        <v>4497</v>
      </c>
      <c r="K80" s="16">
        <v>-233</v>
      </c>
      <c r="L80" s="16">
        <f t="shared" si="23"/>
        <v>4461</v>
      </c>
      <c r="M80" s="16">
        <v>4714</v>
      </c>
      <c r="N80" s="16">
        <v>-253</v>
      </c>
    </row>
    <row r="81" spans="2:14" ht="13.5" customHeight="1">
      <c r="B81" s="9" t="s">
        <v>81</v>
      </c>
      <c r="C81" s="16">
        <f t="shared" si="20"/>
        <v>1788</v>
      </c>
      <c r="D81" s="16">
        <v>1779</v>
      </c>
      <c r="E81" s="16">
        <v>9</v>
      </c>
      <c r="F81" s="16">
        <f t="shared" si="21"/>
        <v>8210</v>
      </c>
      <c r="G81" s="16">
        <v>8590</v>
      </c>
      <c r="H81" s="16">
        <v>-380</v>
      </c>
      <c r="I81" s="16">
        <f t="shared" si="22"/>
        <v>4107</v>
      </c>
      <c r="J81" s="16">
        <v>4262</v>
      </c>
      <c r="K81" s="16">
        <v>-155</v>
      </c>
      <c r="L81" s="16">
        <f t="shared" si="23"/>
        <v>4103</v>
      </c>
      <c r="M81" s="16">
        <v>4328</v>
      </c>
      <c r="N81" s="16">
        <v>-225</v>
      </c>
    </row>
    <row r="82" spans="2:14" ht="13.5">
      <c r="B82" s="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.5">
      <c r="B83" s="9" t="s">
        <v>56</v>
      </c>
      <c r="C83" s="16">
        <f>SUM(D83:E83)</f>
        <v>15069</v>
      </c>
      <c r="D83" s="16">
        <f>SUM(D84:D87)</f>
        <v>12910</v>
      </c>
      <c r="E83" s="16">
        <f>SUM(E84:E87)</f>
        <v>2159</v>
      </c>
      <c r="F83" s="16">
        <f>SUM(G83:H83)</f>
        <v>63299</v>
      </c>
      <c r="G83" s="16">
        <f>SUM(G84:G87)</f>
        <v>58833</v>
      </c>
      <c r="H83" s="16">
        <f>SUM(H84:H87)</f>
        <v>4466</v>
      </c>
      <c r="I83" s="16">
        <f>SUM(J83:K83)</f>
        <v>30932</v>
      </c>
      <c r="J83" s="16">
        <f>SUM(J84:J87)</f>
        <v>28504</v>
      </c>
      <c r="K83" s="16">
        <f>SUM(K84:K87)</f>
        <v>2428</v>
      </c>
      <c r="L83" s="16">
        <f>SUM(M83:N83)</f>
        <v>32367</v>
      </c>
      <c r="M83" s="16">
        <f>SUM(M84:M87)</f>
        <v>30329</v>
      </c>
      <c r="N83" s="16">
        <f>SUM(N84:N87)</f>
        <v>2038</v>
      </c>
    </row>
    <row r="84" spans="2:14" ht="13.5">
      <c r="B84" s="9" t="s">
        <v>57</v>
      </c>
      <c r="C84" s="16">
        <f>SUM(D84:E84)</f>
        <v>2139</v>
      </c>
      <c r="D84" s="16">
        <v>1822</v>
      </c>
      <c r="E84" s="16">
        <v>317</v>
      </c>
      <c r="F84" s="16">
        <f>SUM(G84:H84)</f>
        <v>9693</v>
      </c>
      <c r="G84" s="16">
        <v>8872</v>
      </c>
      <c r="H84" s="16">
        <v>821</v>
      </c>
      <c r="I84" s="16">
        <f>SUM(J84:K84)</f>
        <v>4820</v>
      </c>
      <c r="J84" s="16">
        <v>4355</v>
      </c>
      <c r="K84" s="16">
        <v>465</v>
      </c>
      <c r="L84" s="16">
        <f>SUM(M84:N84)</f>
        <v>4873</v>
      </c>
      <c r="M84" s="16">
        <v>4517</v>
      </c>
      <c r="N84" s="16">
        <v>356</v>
      </c>
    </row>
    <row r="85" spans="2:14" ht="13.5">
      <c r="B85" s="9" t="s">
        <v>82</v>
      </c>
      <c r="C85" s="16">
        <f>SUM(D85:E85)</f>
        <v>2582</v>
      </c>
      <c r="D85" s="16">
        <v>2012</v>
      </c>
      <c r="E85" s="16">
        <v>570</v>
      </c>
      <c r="F85" s="16">
        <f>SUM(G85:H85)</f>
        <v>11173</v>
      </c>
      <c r="G85" s="16">
        <v>9656</v>
      </c>
      <c r="H85" s="16">
        <v>1517</v>
      </c>
      <c r="I85" s="16">
        <f>SUM(J85:K85)</f>
        <v>5565</v>
      </c>
      <c r="J85" s="16">
        <v>4772</v>
      </c>
      <c r="K85" s="16">
        <v>793</v>
      </c>
      <c r="L85" s="16">
        <f>SUM(M85:N85)</f>
        <v>5608</v>
      </c>
      <c r="M85" s="16">
        <v>4884</v>
      </c>
      <c r="N85" s="16">
        <v>724</v>
      </c>
    </row>
    <row r="86" spans="2:14" ht="13.5">
      <c r="B86" s="9" t="s">
        <v>58</v>
      </c>
      <c r="C86" s="16">
        <f>SUM(D86:E86)</f>
        <v>6881</v>
      </c>
      <c r="D86" s="16">
        <v>6263</v>
      </c>
      <c r="E86" s="16">
        <v>618</v>
      </c>
      <c r="F86" s="16">
        <f>SUM(G86:H86)</f>
        <v>28009</v>
      </c>
      <c r="G86" s="16">
        <v>27313</v>
      </c>
      <c r="H86" s="16">
        <v>696</v>
      </c>
      <c r="I86" s="16">
        <f>SUM(J86:K86)</f>
        <v>13507</v>
      </c>
      <c r="J86" s="16">
        <v>13088</v>
      </c>
      <c r="K86" s="16">
        <v>419</v>
      </c>
      <c r="L86" s="16">
        <f>SUM(M86:N86)</f>
        <v>14502</v>
      </c>
      <c r="M86" s="16">
        <v>14225</v>
      </c>
      <c r="N86" s="16">
        <v>277</v>
      </c>
    </row>
    <row r="87" spans="2:14" ht="13.5">
      <c r="B87" s="9" t="s">
        <v>59</v>
      </c>
      <c r="C87" s="16">
        <f>SUM(D87:E87)</f>
        <v>3467</v>
      </c>
      <c r="D87" s="16">
        <v>2813</v>
      </c>
      <c r="E87" s="16">
        <v>654</v>
      </c>
      <c r="F87" s="16">
        <f>SUM(G87:H87)</f>
        <v>14424</v>
      </c>
      <c r="G87" s="16">
        <v>12992</v>
      </c>
      <c r="H87" s="16">
        <v>1432</v>
      </c>
      <c r="I87" s="16">
        <f>SUM(J87:K87)</f>
        <v>7040</v>
      </c>
      <c r="J87" s="16">
        <v>6289</v>
      </c>
      <c r="K87" s="16">
        <v>751</v>
      </c>
      <c r="L87" s="16">
        <f>SUM(M87:N87)</f>
        <v>7384</v>
      </c>
      <c r="M87" s="16">
        <v>6703</v>
      </c>
      <c r="N87" s="16">
        <v>681</v>
      </c>
    </row>
    <row r="88" spans="2:14" ht="13.5">
      <c r="B88" s="7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3.5">
      <c r="B89" s="9" t="s">
        <v>60</v>
      </c>
      <c r="C89" s="16">
        <f>SUM(D89:E89)</f>
        <v>14123</v>
      </c>
      <c r="D89" s="16">
        <f>SUM(D90:D93)</f>
        <v>11500</v>
      </c>
      <c r="E89" s="16">
        <f>SUM(E90:E93)</f>
        <v>2623</v>
      </c>
      <c r="F89" s="16">
        <f>SUM(G89:H89)</f>
        <v>59977</v>
      </c>
      <c r="G89" s="16">
        <f>SUM(G90:G93)</f>
        <v>52638</v>
      </c>
      <c r="H89" s="16">
        <f>SUM(H90:H93)</f>
        <v>7339</v>
      </c>
      <c r="I89" s="16">
        <f>SUM(J89:K89)</f>
        <v>29820</v>
      </c>
      <c r="J89" s="16">
        <f>SUM(J90:J93)</f>
        <v>25905</v>
      </c>
      <c r="K89" s="16">
        <f>SUM(K90:K93)</f>
        <v>3915</v>
      </c>
      <c r="L89" s="16">
        <f>SUM(M89:N89)</f>
        <v>30157</v>
      </c>
      <c r="M89" s="16">
        <f>SUM(M90:M93)</f>
        <v>26733</v>
      </c>
      <c r="N89" s="16">
        <f>SUM(N90:N93)</f>
        <v>3424</v>
      </c>
    </row>
    <row r="90" spans="2:14" ht="13.5">
      <c r="B90" s="9" t="s">
        <v>61</v>
      </c>
      <c r="C90" s="16">
        <f>SUM(D90:E90)</f>
        <v>3616</v>
      </c>
      <c r="D90" s="16">
        <v>3346</v>
      </c>
      <c r="E90" s="16">
        <v>270</v>
      </c>
      <c r="F90" s="16">
        <f>SUM(G90:H90)</f>
        <v>14965</v>
      </c>
      <c r="G90" s="16">
        <v>14782</v>
      </c>
      <c r="H90" s="16">
        <v>183</v>
      </c>
      <c r="I90" s="16">
        <f>SUM(J90:K90)</f>
        <v>7346</v>
      </c>
      <c r="J90" s="16">
        <v>7253</v>
      </c>
      <c r="K90" s="16">
        <v>93</v>
      </c>
      <c r="L90" s="16">
        <f>SUM(M90:N90)</f>
        <v>7619</v>
      </c>
      <c r="M90" s="16">
        <v>7529</v>
      </c>
      <c r="N90" s="16">
        <v>90</v>
      </c>
    </row>
    <row r="91" spans="2:14" ht="13.5">
      <c r="B91" s="9" t="s">
        <v>62</v>
      </c>
      <c r="C91" s="16">
        <f>SUM(D91:E91)</f>
        <v>4929</v>
      </c>
      <c r="D91" s="16">
        <v>4222</v>
      </c>
      <c r="E91" s="16">
        <v>707</v>
      </c>
      <c r="F91" s="16">
        <f>SUM(G91:H91)</f>
        <v>21469</v>
      </c>
      <c r="G91" s="16">
        <v>19576</v>
      </c>
      <c r="H91" s="16">
        <v>1893</v>
      </c>
      <c r="I91" s="16">
        <f>SUM(J91:K91)</f>
        <v>10736</v>
      </c>
      <c r="J91" s="16">
        <v>9634</v>
      </c>
      <c r="K91" s="16">
        <v>1102</v>
      </c>
      <c r="L91" s="16">
        <f>SUM(M91:N91)</f>
        <v>10733</v>
      </c>
      <c r="M91" s="16">
        <v>9942</v>
      </c>
      <c r="N91" s="16">
        <v>791</v>
      </c>
    </row>
    <row r="92" spans="2:14" ht="13.5" customHeight="1">
      <c r="B92" s="9" t="s">
        <v>63</v>
      </c>
      <c r="C92" s="16">
        <f>SUM(D92:E92)</f>
        <v>2631</v>
      </c>
      <c r="D92" s="16">
        <v>1883</v>
      </c>
      <c r="E92" s="16">
        <v>748</v>
      </c>
      <c r="F92" s="16">
        <f>SUM(G92:H92)</f>
        <v>11120</v>
      </c>
      <c r="G92" s="16">
        <v>8876</v>
      </c>
      <c r="H92" s="16">
        <v>2244</v>
      </c>
      <c r="I92" s="16">
        <f>SUM(J92:K92)</f>
        <v>5513</v>
      </c>
      <c r="J92" s="16">
        <v>4407</v>
      </c>
      <c r="K92" s="16">
        <v>1106</v>
      </c>
      <c r="L92" s="16">
        <f>SUM(M92:N92)</f>
        <v>5607</v>
      </c>
      <c r="M92" s="16">
        <v>4469</v>
      </c>
      <c r="N92" s="16">
        <v>1138</v>
      </c>
    </row>
    <row r="93" spans="2:14" ht="13.5">
      <c r="B93" s="9" t="s">
        <v>64</v>
      </c>
      <c r="C93" s="16">
        <f>SUM(D93:E93)</f>
        <v>2947</v>
      </c>
      <c r="D93" s="16">
        <v>2049</v>
      </c>
      <c r="E93" s="16">
        <v>898</v>
      </c>
      <c r="F93" s="16">
        <f>SUM(G93:H93)</f>
        <v>12423</v>
      </c>
      <c r="G93" s="16">
        <v>9404</v>
      </c>
      <c r="H93" s="16">
        <v>3019</v>
      </c>
      <c r="I93" s="16">
        <f>SUM(J93:K93)</f>
        <v>6225</v>
      </c>
      <c r="J93" s="16">
        <v>4611</v>
      </c>
      <c r="K93" s="16">
        <v>1614</v>
      </c>
      <c r="L93" s="16">
        <f>SUM(M93:N93)</f>
        <v>6198</v>
      </c>
      <c r="M93" s="16">
        <v>4793</v>
      </c>
      <c r="N93" s="16">
        <v>1405</v>
      </c>
    </row>
    <row r="94" spans="2:14" ht="13.5">
      <c r="B94" s="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3.5">
      <c r="B95" s="9" t="s">
        <v>65</v>
      </c>
      <c r="C95" s="16">
        <f>SUM(D95:E95)</f>
        <v>5722</v>
      </c>
      <c r="D95" s="16">
        <f>SUM(D96)</f>
        <v>4891</v>
      </c>
      <c r="E95" s="16">
        <f>SUM(E96)</f>
        <v>831</v>
      </c>
      <c r="F95" s="16">
        <f>SUM(G95:H95)</f>
        <v>21890</v>
      </c>
      <c r="G95" s="16">
        <f>SUM(G96)</f>
        <v>19751</v>
      </c>
      <c r="H95" s="16">
        <f>SUM(H96)</f>
        <v>2139</v>
      </c>
      <c r="I95" s="16">
        <f>SUM(J95:K95)</f>
        <v>10753</v>
      </c>
      <c r="J95" s="16">
        <f>SUM(J96)</f>
        <v>9586</v>
      </c>
      <c r="K95" s="16">
        <f>SUM(K96)</f>
        <v>1167</v>
      </c>
      <c r="L95" s="16">
        <f>SUM(M95:N95)</f>
        <v>11137</v>
      </c>
      <c r="M95" s="16">
        <f>SUM(M96)</f>
        <v>10165</v>
      </c>
      <c r="N95" s="16">
        <f>SUM(N96)</f>
        <v>972</v>
      </c>
    </row>
    <row r="96" spans="2:14" ht="13.5">
      <c r="B96" s="9" t="s">
        <v>66</v>
      </c>
      <c r="C96" s="16">
        <f>SUM(D96:E96)</f>
        <v>5722</v>
      </c>
      <c r="D96" s="16">
        <v>4891</v>
      </c>
      <c r="E96" s="16">
        <v>831</v>
      </c>
      <c r="F96" s="16">
        <f>SUM(G96:H96)</f>
        <v>21890</v>
      </c>
      <c r="G96" s="16">
        <v>19751</v>
      </c>
      <c r="H96" s="16">
        <v>2139</v>
      </c>
      <c r="I96" s="16">
        <f>SUM(J96:K96)</f>
        <v>10753</v>
      </c>
      <c r="J96" s="16">
        <v>9586</v>
      </c>
      <c r="K96" s="16">
        <v>1167</v>
      </c>
      <c r="L96" s="16">
        <f>SUM(M96:N96)</f>
        <v>11137</v>
      </c>
      <c r="M96" s="16">
        <v>10165</v>
      </c>
      <c r="N96" s="16">
        <v>972</v>
      </c>
    </row>
    <row r="97" spans="2:14" ht="13.5">
      <c r="B97" s="7"/>
      <c r="C97" s="16"/>
      <c r="D97" s="16"/>
      <c r="E97" s="16"/>
      <c r="F97" s="17"/>
      <c r="G97" s="16"/>
      <c r="H97" s="16"/>
      <c r="I97" s="16"/>
      <c r="J97" s="16"/>
      <c r="K97" s="16"/>
      <c r="L97" s="16"/>
      <c r="M97" s="16"/>
      <c r="N97" s="16"/>
    </row>
    <row r="98" spans="2:14" ht="13.5">
      <c r="B98" s="9" t="s">
        <v>67</v>
      </c>
      <c r="C98" s="16">
        <f aca="true" t="shared" si="24" ref="C98:C103">SUM(D98:E98)</f>
        <v>19041</v>
      </c>
      <c r="D98" s="16">
        <f>SUM(D99:D103)</f>
        <v>16225</v>
      </c>
      <c r="E98" s="16">
        <f>SUM(E99:E103)</f>
        <v>2816</v>
      </c>
      <c r="F98" s="16">
        <f aca="true" t="shared" si="25" ref="F98:F103">SUM(G98:H98)</f>
        <v>80391</v>
      </c>
      <c r="G98" s="16">
        <f>SUM(G99:G103)</f>
        <v>74585</v>
      </c>
      <c r="H98" s="16">
        <f>SUM(H99:H103)</f>
        <v>5806</v>
      </c>
      <c r="I98" s="16">
        <f aca="true" t="shared" si="26" ref="I98:I103">SUM(J98:K98)</f>
        <v>39767</v>
      </c>
      <c r="J98" s="16">
        <f>SUM(J99:J103)</f>
        <v>36617</v>
      </c>
      <c r="K98" s="16">
        <f>SUM(K99:K103)</f>
        <v>3150</v>
      </c>
      <c r="L98" s="16">
        <f aca="true" t="shared" si="27" ref="L98:L103">SUM(M98:N98)</f>
        <v>40624</v>
      </c>
      <c r="M98" s="16">
        <f>SUM(M99:M103)</f>
        <v>37968</v>
      </c>
      <c r="N98" s="16">
        <f>SUM(N99:N103)</f>
        <v>2656</v>
      </c>
    </row>
    <row r="99" spans="2:14" ht="13.5">
      <c r="B99" s="9" t="s">
        <v>68</v>
      </c>
      <c r="C99" s="16">
        <f t="shared" si="24"/>
        <v>3384</v>
      </c>
      <c r="D99" s="16">
        <v>3294</v>
      </c>
      <c r="E99" s="16">
        <v>90</v>
      </c>
      <c r="F99" s="16">
        <f t="shared" si="25"/>
        <v>15833</v>
      </c>
      <c r="G99" s="16">
        <v>16290</v>
      </c>
      <c r="H99" s="16">
        <v>-457</v>
      </c>
      <c r="I99" s="16">
        <f t="shared" si="26"/>
        <v>7823</v>
      </c>
      <c r="J99" s="16">
        <v>7988</v>
      </c>
      <c r="K99" s="16">
        <v>-165</v>
      </c>
      <c r="L99" s="16">
        <f t="shared" si="27"/>
        <v>8010</v>
      </c>
      <c r="M99" s="16">
        <v>8302</v>
      </c>
      <c r="N99" s="16">
        <v>-292</v>
      </c>
    </row>
    <row r="100" spans="2:14" ht="13.5">
      <c r="B100" s="9" t="s">
        <v>69</v>
      </c>
      <c r="C100" s="16">
        <f t="shared" si="24"/>
        <v>2101</v>
      </c>
      <c r="D100" s="16">
        <v>1804</v>
      </c>
      <c r="E100" s="16">
        <v>297</v>
      </c>
      <c r="F100" s="16">
        <f t="shared" si="25"/>
        <v>9068</v>
      </c>
      <c r="G100" s="16">
        <v>8496</v>
      </c>
      <c r="H100" s="16">
        <v>572</v>
      </c>
      <c r="I100" s="16">
        <f t="shared" si="26"/>
        <v>4459</v>
      </c>
      <c r="J100" s="16">
        <v>4158</v>
      </c>
      <c r="K100" s="16">
        <v>301</v>
      </c>
      <c r="L100" s="16">
        <f t="shared" si="27"/>
        <v>4609</v>
      </c>
      <c r="M100" s="16">
        <v>4338</v>
      </c>
      <c r="N100" s="16">
        <v>271</v>
      </c>
    </row>
    <row r="101" spans="2:14" ht="13.5" customHeight="1">
      <c r="B101" s="9" t="s">
        <v>70</v>
      </c>
      <c r="C101" s="16">
        <f t="shared" si="24"/>
        <v>2143</v>
      </c>
      <c r="D101" s="16">
        <v>1987</v>
      </c>
      <c r="E101" s="16">
        <v>156</v>
      </c>
      <c r="F101" s="16">
        <f t="shared" si="25"/>
        <v>9883</v>
      </c>
      <c r="G101" s="16">
        <v>9620</v>
      </c>
      <c r="H101" s="16">
        <v>263</v>
      </c>
      <c r="I101" s="16">
        <f t="shared" si="26"/>
        <v>4794</v>
      </c>
      <c r="J101" s="16">
        <v>4615</v>
      </c>
      <c r="K101" s="16">
        <v>179</v>
      </c>
      <c r="L101" s="16">
        <f t="shared" si="27"/>
        <v>5089</v>
      </c>
      <c r="M101" s="16">
        <v>5005</v>
      </c>
      <c r="N101" s="16">
        <v>84</v>
      </c>
    </row>
    <row r="102" spans="2:14" ht="13.5">
      <c r="B102" s="9" t="s">
        <v>71</v>
      </c>
      <c r="C102" s="16">
        <f t="shared" si="24"/>
        <v>7276</v>
      </c>
      <c r="D102" s="16">
        <v>5908</v>
      </c>
      <c r="E102" s="16">
        <v>1368</v>
      </c>
      <c r="F102" s="16">
        <f t="shared" si="25"/>
        <v>28048</v>
      </c>
      <c r="G102" s="16">
        <v>25149</v>
      </c>
      <c r="H102" s="16">
        <v>2899</v>
      </c>
      <c r="I102" s="16">
        <f t="shared" si="26"/>
        <v>13993</v>
      </c>
      <c r="J102" s="16">
        <v>12522</v>
      </c>
      <c r="K102" s="16">
        <v>1471</v>
      </c>
      <c r="L102" s="16">
        <f t="shared" si="27"/>
        <v>14055</v>
      </c>
      <c r="M102" s="16">
        <v>12627</v>
      </c>
      <c r="N102" s="16">
        <v>1428</v>
      </c>
    </row>
    <row r="103" spans="2:14" ht="13.5">
      <c r="B103" s="9" t="s">
        <v>143</v>
      </c>
      <c r="C103" s="16">
        <f t="shared" si="24"/>
        <v>4137</v>
      </c>
      <c r="D103" s="16">
        <v>3232</v>
      </c>
      <c r="E103" s="16">
        <v>905</v>
      </c>
      <c r="F103" s="16">
        <f t="shared" si="25"/>
        <v>17559</v>
      </c>
      <c r="G103" s="16">
        <v>15030</v>
      </c>
      <c r="H103" s="16">
        <v>2529</v>
      </c>
      <c r="I103" s="16">
        <f t="shared" si="26"/>
        <v>8698</v>
      </c>
      <c r="J103" s="16">
        <v>7334</v>
      </c>
      <c r="K103" s="16">
        <v>1364</v>
      </c>
      <c r="L103" s="16">
        <f t="shared" si="27"/>
        <v>8861</v>
      </c>
      <c r="M103" s="16">
        <v>7696</v>
      </c>
      <c r="N103" s="16">
        <v>1165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2012-07-04T04:10:02Z</cp:lastPrinted>
  <dcterms:created xsi:type="dcterms:W3CDTF">2003-09-08T04:24:42Z</dcterms:created>
  <dcterms:modified xsi:type="dcterms:W3CDTF">2012-10-10T04:19:41Z</dcterms:modified>
  <cp:category/>
  <cp:version/>
  <cp:contentType/>
  <cp:contentStatus/>
</cp:coreProperties>
</file>