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2120" windowHeight="8715" tabRatio="601" activeTab="0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</sheets>
  <definedNames>
    <definedName name="_xlnm.Print_Area" localSheetId="9">'１０月'!$A$1:$P$68</definedName>
    <definedName name="_xlnm.Print_Area" localSheetId="10">'１１月'!$A$1:$P$67</definedName>
    <definedName name="_xlnm.Print_Area" localSheetId="11">'１２月'!$A$1:$P$67</definedName>
    <definedName name="_xlnm.Print_Area" localSheetId="0">'１月'!$A$1:$P$67</definedName>
    <definedName name="_xlnm.Print_Area" localSheetId="1">'２月'!$A$1:$P$67</definedName>
    <definedName name="_xlnm.Print_Area" localSheetId="2">'３月'!$A$1:$P$67</definedName>
    <definedName name="_xlnm.Print_Area" localSheetId="3">'４月'!$A$1:$P$67</definedName>
    <definedName name="_xlnm.Print_Area" localSheetId="4">'５月'!$A$1:$P$67</definedName>
    <definedName name="_xlnm.Print_Area" localSheetId="5">'６月'!$A$1:$P$67</definedName>
    <definedName name="_xlnm.Print_Area" localSheetId="6">'７月'!$A$1:$P$67</definedName>
    <definedName name="_xlnm.Print_Area" localSheetId="7">'８月'!$A$1:$P$67</definedName>
    <definedName name="_xlnm.Print_Area" localSheetId="8">'９月'!$A$1:$P$67</definedName>
    <definedName name="_xlnm.Print_Titles" localSheetId="9">'１０月'!$1:$7</definedName>
    <definedName name="_xlnm.Print_Titles" localSheetId="10">'１１月'!$1:$7</definedName>
    <definedName name="_xlnm.Print_Titles" localSheetId="11">'１２月'!$1:$7</definedName>
    <definedName name="_xlnm.Print_Titles" localSheetId="0">'１月'!$1:$7</definedName>
    <definedName name="_xlnm.Print_Titles" localSheetId="1">'２月'!$1:$7</definedName>
    <definedName name="_xlnm.Print_Titles" localSheetId="2">'３月'!$1:$7</definedName>
    <definedName name="_xlnm.Print_Titles" localSheetId="3">'４月'!$1:$7</definedName>
    <definedName name="_xlnm.Print_Titles" localSheetId="4">'５月'!$1:$7</definedName>
    <definedName name="_xlnm.Print_Titles" localSheetId="5">'６月'!$1:$7</definedName>
    <definedName name="_xlnm.Print_Titles" localSheetId="6">'７月'!$1:$7</definedName>
    <definedName name="_xlnm.Print_Titles" localSheetId="7">'８月'!$1:$7</definedName>
    <definedName name="_xlnm.Print_Titles" localSheetId="8">'９月'!$1:$7</definedName>
  </definedNames>
  <calcPr fullCalcOnLoad="1"/>
</workbook>
</file>

<file path=xl/sharedStrings.xml><?xml version="1.0" encoding="utf-8"?>
<sst xmlns="http://schemas.openxmlformats.org/spreadsheetml/2006/main" count="1268" uniqueCount="239">
  <si>
    <t>明和村</t>
  </si>
  <si>
    <t>群馬県の人口及び世帯数</t>
  </si>
  <si>
    <t>県計</t>
  </si>
  <si>
    <t>総数</t>
  </si>
  <si>
    <t>男</t>
  </si>
  <si>
    <t>女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</si>
  <si>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</si>
  <si>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</si>
  <si>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</si>
  <si>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</si>
  <si>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</si>
  <si>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</si>
  <si>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</si>
  <si>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</si>
  <si>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</si>
  <si>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</si>
  <si>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</si>
  <si>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</si>
  <si>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</si>
  <si>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</si>
  <si>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</si>
  <si>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</si>
  <si>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</si>
  <si>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</si>
  <si>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</si>
  <si>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</si>
  <si>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</si>
  <si>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群馬郡</t>
  </si>
  <si>
    <t>榛名町</t>
  </si>
  <si>
    <t>倉渕村</t>
  </si>
  <si>
    <t>箕郷町</t>
  </si>
  <si>
    <t>群馬町</t>
  </si>
  <si>
    <t>北群馬郡</t>
  </si>
  <si>
    <t>子持村</t>
  </si>
  <si>
    <t>小野上村</t>
  </si>
  <si>
    <t>伊香保町</t>
  </si>
  <si>
    <t>榛東村</t>
  </si>
  <si>
    <t>多野郡</t>
  </si>
  <si>
    <t>新町</t>
  </si>
  <si>
    <t>鬼石町</t>
  </si>
  <si>
    <t>吉井町</t>
  </si>
  <si>
    <t>万場町</t>
  </si>
  <si>
    <t>中里村</t>
  </si>
  <si>
    <t>上野村</t>
  </si>
  <si>
    <t>甘楽郡</t>
  </si>
  <si>
    <t>妙義町</t>
  </si>
  <si>
    <t>下仁田町</t>
  </si>
  <si>
    <t>南牧村</t>
  </si>
  <si>
    <t>甘楽町</t>
  </si>
  <si>
    <t>碓氷郡</t>
  </si>
  <si>
    <t>松井田町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</si>
  <si>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</si>
  <si>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</si>
  <si>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</si>
  <si>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</si>
  <si>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</si>
  <si>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</si>
  <si>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</si>
  <si>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</si>
  <si>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</si>
  <si>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</si>
  <si>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</si>
  <si>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</si>
  <si>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</si>
  <si>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</si>
  <si>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</si>
  <si>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</si>
  <si>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</si>
  <si>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佐波郡</t>
  </si>
  <si>
    <t>境町</t>
  </si>
  <si>
    <t>玉村町</t>
  </si>
  <si>
    <t>新田郡</t>
  </si>
  <si>
    <t>尾島町</t>
  </si>
  <si>
    <t>新田町</t>
  </si>
  <si>
    <t>藪塚本町</t>
  </si>
  <si>
    <t>山田郡</t>
  </si>
  <si>
    <t>大間々町</t>
  </si>
  <si>
    <t>邑楽郡</t>
  </si>
  <si>
    <t>板倉町</t>
  </si>
  <si>
    <t>大泉町</t>
  </si>
  <si>
    <t>邑楽町</t>
  </si>
  <si>
    <t>人口</t>
  </si>
  <si>
    <t>吉岡村</t>
  </si>
  <si>
    <t>市郡別</t>
  </si>
  <si>
    <t>世帯数</t>
  </si>
  <si>
    <t>笠懸村</t>
  </si>
  <si>
    <t>千代田村</t>
  </si>
  <si>
    <t>市部計</t>
  </si>
  <si>
    <t>郡部計</t>
  </si>
  <si>
    <t>勢多郡</t>
  </si>
  <si>
    <t>勢多郡</t>
  </si>
  <si>
    <t>群馬郡</t>
  </si>
  <si>
    <t>群馬郡</t>
  </si>
  <si>
    <t>北群馬郡</t>
  </si>
  <si>
    <t>北群馬郡</t>
  </si>
  <si>
    <t>多野郡</t>
  </si>
  <si>
    <t>多野郡</t>
  </si>
  <si>
    <t>甘楽郡</t>
  </si>
  <si>
    <t>甘楽郡</t>
  </si>
  <si>
    <t>碓氷郡</t>
  </si>
  <si>
    <t>碓氷郡</t>
  </si>
  <si>
    <t>吾妻郡</t>
  </si>
  <si>
    <t>吾妻郡</t>
  </si>
  <si>
    <t>利根郡</t>
  </si>
  <si>
    <t>利根郡</t>
  </si>
  <si>
    <t>佐波郡</t>
  </si>
  <si>
    <t>佐波郡</t>
  </si>
  <si>
    <t>新田郡</t>
  </si>
  <si>
    <t>新田郡</t>
  </si>
  <si>
    <t>山田郡</t>
  </si>
  <si>
    <t>山田郡</t>
  </si>
  <si>
    <t>邑楽郡</t>
  </si>
  <si>
    <t>邑楽郡</t>
  </si>
  <si>
    <t>赤堀村</t>
  </si>
  <si>
    <t>赤堀村</t>
  </si>
  <si>
    <t xml:space="preserve"> </t>
  </si>
  <si>
    <t>群馬県の人口及び世帯数</t>
  </si>
  <si>
    <t>市郡別</t>
  </si>
  <si>
    <t>世帯数</t>
  </si>
  <si>
    <t>人口</t>
  </si>
  <si>
    <t>総数</t>
  </si>
  <si>
    <t>男</t>
  </si>
  <si>
    <t>女</t>
  </si>
  <si>
    <t>県計</t>
  </si>
  <si>
    <t>市部計</t>
  </si>
  <si>
    <t>妙義町</t>
  </si>
  <si>
    <t>郡部計</t>
  </si>
  <si>
    <t>下仁田町</t>
  </si>
  <si>
    <t>南牧村</t>
  </si>
  <si>
    <t>前橋市</t>
  </si>
  <si>
    <t>甘楽町</t>
  </si>
  <si>
    <t>高崎市</t>
  </si>
  <si>
    <t>桐生市</t>
  </si>
  <si>
    <t>伊勢崎市</t>
  </si>
  <si>
    <t>松井田町</t>
  </si>
  <si>
    <t>太田市</t>
  </si>
  <si>
    <t>沼田市</t>
  </si>
  <si>
    <t>館林市</t>
  </si>
  <si>
    <t>中之条町</t>
  </si>
  <si>
    <t>渋川市</t>
  </si>
  <si>
    <t>東村</t>
  </si>
  <si>
    <t>藤岡市</t>
  </si>
  <si>
    <t>吾妻町</t>
  </si>
  <si>
    <t>富岡市</t>
  </si>
  <si>
    <t>長野原町</t>
  </si>
  <si>
    <t>安中市</t>
  </si>
  <si>
    <t>嬬恋村</t>
  </si>
  <si>
    <t>草津町</t>
  </si>
  <si>
    <t>六合村</t>
  </si>
  <si>
    <t>高山村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</si>
  <si>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</si>
  <si>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</si>
  <si>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</si>
  <si>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</si>
  <si>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</si>
  <si>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</si>
  <si>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</si>
  <si>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</si>
  <si>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北橘村</t>
  </si>
  <si>
    <t>赤城村</t>
  </si>
  <si>
    <t>富士見村</t>
  </si>
  <si>
    <t>境町</t>
  </si>
  <si>
    <t>大胡町</t>
  </si>
  <si>
    <t>玉村町</t>
  </si>
  <si>
    <t>宮城村</t>
  </si>
  <si>
    <t>粕川村</t>
  </si>
  <si>
    <t>新里村</t>
  </si>
  <si>
    <t>尾島町</t>
  </si>
  <si>
    <t>黒保根村</t>
  </si>
  <si>
    <t>新田町</t>
  </si>
  <si>
    <t>藪塚本町</t>
  </si>
  <si>
    <t>笠懸村</t>
  </si>
  <si>
    <t>榛名町</t>
  </si>
  <si>
    <t>倉渕村</t>
  </si>
  <si>
    <t>大間々町</t>
  </si>
  <si>
    <t>箕郷町</t>
  </si>
  <si>
    <t>群馬町</t>
  </si>
  <si>
    <t>板倉町</t>
  </si>
  <si>
    <t>明和村</t>
  </si>
  <si>
    <t>子持村</t>
  </si>
  <si>
    <t>千代田村</t>
  </si>
  <si>
    <t>小野上村</t>
  </si>
  <si>
    <t>大泉町</t>
  </si>
  <si>
    <t>伊香保町</t>
  </si>
  <si>
    <t>邑楽町</t>
  </si>
  <si>
    <t>榛東村</t>
  </si>
  <si>
    <t>吉岡村</t>
  </si>
  <si>
    <t>新町</t>
  </si>
  <si>
    <t>鬼石町</t>
  </si>
  <si>
    <t>吉井町</t>
  </si>
  <si>
    <t>万場町</t>
  </si>
  <si>
    <t>中里村</t>
  </si>
  <si>
    <t>上野村</t>
  </si>
  <si>
    <t>郡計</t>
  </si>
  <si>
    <t>郡市別</t>
  </si>
  <si>
    <t>町村別</t>
  </si>
  <si>
    <t>項　目</t>
  </si>
  <si>
    <t>総人口</t>
  </si>
  <si>
    <t>男</t>
  </si>
  <si>
    <t>女</t>
  </si>
  <si>
    <t>世帯数</t>
  </si>
  <si>
    <t>計</t>
  </si>
  <si>
    <t>勢多郡</t>
  </si>
  <si>
    <t>群馬郡</t>
  </si>
  <si>
    <t>北群馬郡</t>
  </si>
  <si>
    <t>多野郡</t>
  </si>
  <si>
    <t>甘楽郡</t>
  </si>
  <si>
    <t>吾妻郡</t>
  </si>
  <si>
    <t>利根郡</t>
  </si>
  <si>
    <t>計</t>
  </si>
  <si>
    <t>郡計</t>
  </si>
  <si>
    <t>県計</t>
  </si>
  <si>
    <t>計</t>
  </si>
  <si>
    <t>新田郡</t>
  </si>
  <si>
    <t>邑楽郡</t>
  </si>
  <si>
    <t>前橋市</t>
  </si>
  <si>
    <t>市計</t>
  </si>
  <si>
    <t>山田郡</t>
  </si>
  <si>
    <t>碓氷郡</t>
  </si>
  <si>
    <t>市計</t>
  </si>
  <si>
    <t>市計</t>
  </si>
  <si>
    <t>市計</t>
  </si>
  <si>
    <t>城南村</t>
  </si>
  <si>
    <t>-</t>
  </si>
  <si>
    <t>町村別</t>
  </si>
  <si>
    <t>昭和45年10月1日現在</t>
  </si>
  <si>
    <t>昭和45年1月1日現在</t>
  </si>
  <si>
    <t>昭和45年2月1日現在</t>
  </si>
  <si>
    <t>昭和45年3月1日現在</t>
  </si>
  <si>
    <t>世帯</t>
  </si>
  <si>
    <t>人</t>
  </si>
  <si>
    <t>昭和45年4月1日現在</t>
  </si>
  <si>
    <t>昭和45年5月1日現在</t>
  </si>
  <si>
    <t>昭和45年6月1日現在</t>
  </si>
  <si>
    <t>昭和45年7月1日現在</t>
  </si>
  <si>
    <t>昭和45年8月1日現在</t>
  </si>
  <si>
    <t>昭和45年9月1日現在</t>
  </si>
  <si>
    <t>昭和45年11月1日現在</t>
  </si>
  <si>
    <t>昭和45年12月1日現在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</si>
</sst>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明朝"/>
      <family val="1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b/>
      <sz val="11"/>
      <name val="ＭＳ Ｐゴシック"/>
      <family val="3"/>
    </font>
    <font>
      <b/>
      <sz val="12"/>
      <name val="ＭＳ 明朝"/>
      <family val="1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33" borderId="11" xfId="0" applyFont="1" applyFill="1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/>
    </xf>
    <xf numFmtId="0" fontId="5" fillId="33" borderId="10" xfId="0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/>
    </xf>
    <xf numFmtId="49" fontId="3" fillId="33" borderId="14" xfId="0" applyNumberFormat="1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1" xfId="0" applyFont="1" applyFill="1" applyBorder="1" applyAlignment="1">
      <alignment/>
    </xf>
    <xf numFmtId="0" fontId="7" fillId="0" borderId="0" xfId="0" applyFont="1" applyAlignment="1">
      <alignment/>
    </xf>
    <xf numFmtId="0" fontId="0" fillId="33" borderId="14" xfId="0" applyFill="1" applyBorder="1" applyAlignment="1">
      <alignment horizontal="distributed" vertical="center"/>
    </xf>
    <xf numFmtId="0" fontId="0" fillId="33" borderId="11" xfId="0" applyFill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right" vertical="center"/>
    </xf>
    <xf numFmtId="176" fontId="5" fillId="0" borderId="16" xfId="48" applyNumberFormat="1" applyFont="1" applyBorder="1" applyAlignment="1">
      <alignment horizontal="right" vertical="center" wrapText="1"/>
    </xf>
    <xf numFmtId="176" fontId="3" fillId="0" borderId="16" xfId="48" applyNumberFormat="1" applyFont="1" applyBorder="1" applyAlignment="1">
      <alignment horizontal="right" vertical="center" wrapText="1"/>
    </xf>
    <xf numFmtId="0" fontId="3" fillId="33" borderId="0" xfId="0" applyFont="1" applyFill="1" applyAlignment="1">
      <alignment/>
    </xf>
    <xf numFmtId="38" fontId="3" fillId="0" borderId="15" xfId="48" applyFont="1" applyBorder="1" applyAlignment="1">
      <alignment horizontal="right" vertical="center"/>
    </xf>
    <xf numFmtId="49" fontId="5" fillId="33" borderId="14" xfId="0" applyNumberFormat="1" applyFont="1" applyFill="1" applyBorder="1" applyAlignment="1">
      <alignment horizontal="distributed" vertical="center"/>
    </xf>
    <xf numFmtId="0" fontId="6" fillId="33" borderId="11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textRotation="105"/>
    </xf>
    <xf numFmtId="0" fontId="3" fillId="0" borderId="16" xfId="0" applyFont="1" applyBorder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176" fontId="3" fillId="0" borderId="0" xfId="48" applyNumberFormat="1" applyFont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distributed" vertical="center"/>
    </xf>
    <xf numFmtId="38" fontId="3" fillId="0" borderId="16" xfId="48" applyFont="1" applyBorder="1" applyAlignment="1">
      <alignment/>
    </xf>
    <xf numFmtId="38" fontId="3" fillId="0" borderId="16" xfId="48" applyFont="1" applyBorder="1" applyAlignment="1">
      <alignment horizontal="right" vertical="center" wrapText="1"/>
    </xf>
    <xf numFmtId="38" fontId="3" fillId="0" borderId="0" xfId="48" applyFont="1" applyAlignment="1">
      <alignment/>
    </xf>
    <xf numFmtId="0" fontId="3" fillId="0" borderId="0" xfId="0" applyFont="1" applyAlignment="1">
      <alignment horizontal="right"/>
    </xf>
    <xf numFmtId="0" fontId="0" fillId="34" borderId="17" xfId="0" applyFill="1" applyBorder="1" applyAlignment="1">
      <alignment horizontal="distributed" vertical="center"/>
    </xf>
    <xf numFmtId="0" fontId="0" fillId="34" borderId="19" xfId="0" applyFill="1" applyBorder="1" applyAlignment="1">
      <alignment horizontal="distributed" vertical="center"/>
    </xf>
    <xf numFmtId="0" fontId="0" fillId="34" borderId="20" xfId="0" applyFill="1" applyBorder="1" applyAlignment="1">
      <alignment horizontal="distributed" vertical="center"/>
    </xf>
    <xf numFmtId="0" fontId="0" fillId="34" borderId="12" xfId="0" applyFill="1" applyBorder="1" applyAlignment="1">
      <alignment horizontal="distributed" vertical="center"/>
    </xf>
    <xf numFmtId="0" fontId="0" fillId="34" borderId="13" xfId="0" applyFill="1" applyBorder="1" applyAlignment="1">
      <alignment horizontal="distributed" vertical="center"/>
    </xf>
    <xf numFmtId="0" fontId="0" fillId="34" borderId="21" xfId="0" applyFill="1" applyBorder="1" applyAlignment="1">
      <alignment horizontal="distributed" vertical="center"/>
    </xf>
    <xf numFmtId="0" fontId="3" fillId="34" borderId="22" xfId="0" applyFont="1" applyFill="1" applyBorder="1" applyAlignment="1">
      <alignment horizontal="distributed" vertical="center"/>
    </xf>
    <xf numFmtId="0" fontId="3" fillId="34" borderId="15" xfId="0" applyFont="1" applyFill="1" applyBorder="1" applyAlignment="1">
      <alignment horizontal="distributed" vertical="center"/>
    </xf>
    <xf numFmtId="49" fontId="5" fillId="33" borderId="14" xfId="0" applyNumberFormat="1" applyFont="1" applyFill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49" fontId="3" fillId="33" borderId="14" xfId="0" applyNumberFormat="1" applyFont="1" applyFill="1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5" fillId="33" borderId="10" xfId="0" applyFont="1" applyFill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3" fillId="34" borderId="20" xfId="0" applyFont="1" applyFill="1" applyBorder="1" applyAlignment="1">
      <alignment horizontal="distributed" vertical="center"/>
    </xf>
    <xf numFmtId="0" fontId="3" fillId="34" borderId="21" xfId="0" applyFont="1" applyFill="1" applyBorder="1" applyAlignment="1">
      <alignment horizontal="distributed" vertical="center"/>
    </xf>
    <xf numFmtId="0" fontId="3" fillId="33" borderId="17" xfId="0" applyFont="1" applyFill="1" applyBorder="1" applyAlignment="1">
      <alignment horizontal="distributed" vertical="center"/>
    </xf>
    <xf numFmtId="0" fontId="0" fillId="0" borderId="19" xfId="0" applyBorder="1" applyAlignment="1">
      <alignment horizontal="distributed" vertical="center"/>
    </xf>
    <xf numFmtId="0" fontId="0" fillId="0" borderId="20" xfId="0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21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3" fillId="33" borderId="10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distributed" vertical="center"/>
    </xf>
    <xf numFmtId="0" fontId="5" fillId="33" borderId="10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5" fillId="33" borderId="11" xfId="0" applyNumberFormat="1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distributed" textRotation="255"/>
    </xf>
    <xf numFmtId="0" fontId="5" fillId="33" borderId="24" xfId="0" applyFont="1" applyFill="1" applyBorder="1" applyAlignment="1">
      <alignment horizontal="center" vertical="distributed" textRotation="255"/>
    </xf>
    <xf numFmtId="0" fontId="5" fillId="33" borderId="15" xfId="0" applyFont="1" applyFill="1" applyBorder="1" applyAlignment="1">
      <alignment horizontal="center" vertical="distributed" textRotation="255"/>
    </xf>
    <xf numFmtId="0" fontId="5" fillId="33" borderId="22" xfId="0" applyFont="1" applyFill="1" applyBorder="1" applyAlignment="1">
      <alignment horizontal="center" vertical="top" textRotation="255" shrinkToFit="1"/>
    </xf>
    <xf numFmtId="0" fontId="5" fillId="33" borderId="15" xfId="0" applyFont="1" applyFill="1" applyBorder="1" applyAlignment="1">
      <alignment horizontal="center" vertical="top" textRotation="255" shrinkToFit="1"/>
    </xf>
    <xf numFmtId="0" fontId="3" fillId="33" borderId="22" xfId="0" applyFont="1" applyFill="1" applyBorder="1" applyAlignment="1">
      <alignment horizontal="center" vertical="center" textRotation="255"/>
    </xf>
    <xf numFmtId="0" fontId="3" fillId="33" borderId="24" xfId="0" applyFont="1" applyFill="1" applyBorder="1" applyAlignment="1">
      <alignment horizontal="center" vertical="center" textRotation="255"/>
    </xf>
    <xf numFmtId="0" fontId="3" fillId="33" borderId="15" xfId="0" applyFont="1" applyFill="1" applyBorder="1" applyAlignment="1">
      <alignment horizontal="center" vertical="center" textRotation="255"/>
    </xf>
    <xf numFmtId="0" fontId="8" fillId="33" borderId="20" xfId="0" applyFont="1" applyFill="1" applyBorder="1" applyAlignment="1">
      <alignment horizontal="right" vertical="top" textRotation="105"/>
    </xf>
    <xf numFmtId="0" fontId="8" fillId="33" borderId="23" xfId="0" applyFont="1" applyFill="1" applyBorder="1" applyAlignment="1">
      <alignment horizontal="right" vertical="top" textRotation="105"/>
    </xf>
    <xf numFmtId="0" fontId="0" fillId="33" borderId="18" xfId="0" applyFill="1" applyBorder="1" applyAlignment="1">
      <alignment horizontal="left" vertical="center" textRotation="105"/>
    </xf>
    <xf numFmtId="0" fontId="0" fillId="33" borderId="23" xfId="0" applyFill="1" applyBorder="1" applyAlignment="1">
      <alignment horizontal="left" vertical="center" textRotation="105"/>
    </xf>
    <xf numFmtId="0" fontId="0" fillId="33" borderId="12" xfId="0" applyFill="1" applyBorder="1" applyAlignment="1">
      <alignment horizontal="left" vertical="center" textRotation="105"/>
    </xf>
    <xf numFmtId="0" fontId="0" fillId="33" borderId="21" xfId="0" applyFill="1" applyBorder="1" applyAlignment="1">
      <alignment horizontal="left" vertical="center" textRotation="105"/>
    </xf>
    <xf numFmtId="49" fontId="3" fillId="33" borderId="10" xfId="0" applyNumberFormat="1" applyFont="1" applyFill="1" applyBorder="1" applyAlignment="1">
      <alignment horizontal="distributed" vertical="center"/>
    </xf>
    <xf numFmtId="49" fontId="3" fillId="33" borderId="11" xfId="0" applyNumberFormat="1" applyFont="1" applyFill="1" applyBorder="1" applyAlignment="1">
      <alignment horizontal="distributed" vertical="center"/>
    </xf>
    <xf numFmtId="0" fontId="3" fillId="34" borderId="22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5" fillId="33" borderId="14" xfId="0" applyFont="1" applyFill="1" applyBorder="1" applyAlignment="1">
      <alignment horizontal="distributed" vertical="center"/>
    </xf>
    <xf numFmtId="0" fontId="5" fillId="33" borderId="11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2</xdr:row>
      <xdr:rowOff>9525</xdr:rowOff>
    </xdr:from>
    <xdr:to>
      <xdr:col>3</xdr:col>
      <xdr:colOff>590550</xdr:colOff>
      <xdr:row>6</xdr:row>
      <xdr:rowOff>0</xdr:rowOff>
    </xdr:to>
    <xdr:sp>
      <xdr:nvSpPr>
        <xdr:cNvPr id="1" name="Line 4"/>
        <xdr:cNvSpPr>
          <a:spLocks/>
        </xdr:cNvSpPr>
      </xdr:nvSpPr>
      <xdr:spPr>
        <a:xfrm>
          <a:off x="4000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</xdr:row>
      <xdr:rowOff>9525</xdr:rowOff>
    </xdr:from>
    <xdr:to>
      <xdr:col>11</xdr:col>
      <xdr:colOff>590550</xdr:colOff>
      <xdr:row>6</xdr:row>
      <xdr:rowOff>0</xdr:rowOff>
    </xdr:to>
    <xdr:sp>
      <xdr:nvSpPr>
        <xdr:cNvPr id="2" name="Line 5"/>
        <xdr:cNvSpPr>
          <a:spLocks/>
        </xdr:cNvSpPr>
      </xdr:nvSpPr>
      <xdr:spPr>
        <a:xfrm>
          <a:off x="5391150" y="342900"/>
          <a:ext cx="752475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68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</v>
      </c>
      <c r="C1" s="1"/>
      <c r="D1" s="1"/>
      <c r="J1" s="14"/>
      <c r="K1" s="1"/>
      <c r="L1" s="1"/>
    </row>
    <row r="2" ht="12" customHeight="1">
      <c r="H2" s="35" t="s">
        <v>226</v>
      </c>
    </row>
    <row r="3" spans="2:16" s="2" customFormat="1" ht="12" customHeight="1">
      <c r="B3" s="52" t="s">
        <v>83</v>
      </c>
      <c r="C3" s="53"/>
      <c r="D3" s="54"/>
      <c r="E3" s="42" t="s">
        <v>84</v>
      </c>
      <c r="F3" s="36" t="s">
        <v>81</v>
      </c>
      <c r="G3" s="37"/>
      <c r="H3" s="38"/>
      <c r="J3" s="52" t="s">
        <v>224</v>
      </c>
      <c r="K3" s="53"/>
      <c r="L3" s="54"/>
      <c r="M3" s="42" t="s">
        <v>84</v>
      </c>
      <c r="N3" s="36" t="s">
        <v>81</v>
      </c>
      <c r="O3" s="37"/>
      <c r="P3" s="38"/>
    </row>
    <row r="4" spans="2:16" s="2" customFormat="1" ht="12" customHeight="1">
      <c r="B4" s="55"/>
      <c r="C4" s="56"/>
      <c r="D4" s="57"/>
      <c r="E4" s="61"/>
      <c r="F4" s="39"/>
      <c r="G4" s="40"/>
      <c r="H4" s="41"/>
      <c r="J4" s="55"/>
      <c r="K4" s="56"/>
      <c r="L4" s="57"/>
      <c r="M4" s="61"/>
      <c r="N4" s="39"/>
      <c r="O4" s="40"/>
      <c r="P4" s="41"/>
    </row>
    <row r="5" spans="2:16" s="2" customFormat="1" ht="12" customHeight="1">
      <c r="B5" s="55"/>
      <c r="C5" s="56"/>
      <c r="D5" s="57"/>
      <c r="E5" s="61"/>
      <c r="F5" s="50" t="s">
        <v>3</v>
      </c>
      <c r="G5" s="42" t="s">
        <v>4</v>
      </c>
      <c r="H5" s="42" t="s">
        <v>5</v>
      </c>
      <c r="J5" s="55"/>
      <c r="K5" s="56"/>
      <c r="L5" s="57"/>
      <c r="M5" s="61"/>
      <c r="N5" s="50" t="s">
        <v>3</v>
      </c>
      <c r="O5" s="42" t="s">
        <v>4</v>
      </c>
      <c r="P5" s="42" t="s">
        <v>5</v>
      </c>
    </row>
    <row r="6" spans="2:16" s="2" customFormat="1" ht="12" customHeight="1">
      <c r="B6" s="58"/>
      <c r="C6" s="59"/>
      <c r="D6" s="60"/>
      <c r="E6" s="62"/>
      <c r="F6" s="51"/>
      <c r="G6" s="43"/>
      <c r="H6" s="43"/>
      <c r="J6" s="58"/>
      <c r="K6" s="59"/>
      <c r="L6" s="60"/>
      <c r="M6" s="62"/>
      <c r="N6" s="51"/>
      <c r="O6" s="43"/>
      <c r="P6" s="43"/>
    </row>
    <row r="7" spans="2:16" s="2" customFormat="1" ht="12" customHeight="1">
      <c r="B7" s="7"/>
      <c r="C7" s="10"/>
      <c r="D7" s="13"/>
      <c r="E7" s="17" t="s">
        <v>229</v>
      </c>
      <c r="F7" s="17" t="s">
        <v>230</v>
      </c>
      <c r="G7" s="17" t="s">
        <v>230</v>
      </c>
      <c r="H7" s="17" t="s">
        <v>230</v>
      </c>
      <c r="J7" s="6"/>
      <c r="K7" s="20"/>
      <c r="L7" s="20"/>
      <c r="M7" s="17" t="s">
        <v>229</v>
      </c>
      <c r="N7" s="17" t="s">
        <v>230</v>
      </c>
      <c r="O7" s="17" t="s">
        <v>230</v>
      </c>
      <c r="P7" s="17" t="s">
        <v>230</v>
      </c>
    </row>
    <row r="8" spans="2:16" s="2" customFormat="1" ht="12" customHeight="1">
      <c r="B8" s="48" t="s">
        <v>2</v>
      </c>
      <c r="C8" s="49"/>
      <c r="D8" s="45"/>
      <c r="E8" s="18">
        <f>SUM(E9:E10)</f>
        <v>396974</v>
      </c>
      <c r="F8" s="18">
        <f>SUM(F9:F10)</f>
        <v>1651174</v>
      </c>
      <c r="G8" s="18">
        <f>SUM(G9:G10)</f>
        <v>806097</v>
      </c>
      <c r="H8" s="18">
        <f>SUM(H9:H10)</f>
        <v>845077</v>
      </c>
      <c r="J8" s="6"/>
      <c r="K8" s="44" t="s">
        <v>44</v>
      </c>
      <c r="L8" s="45"/>
      <c r="M8" s="18">
        <f>SUM(M9:M12)</f>
        <v>9647</v>
      </c>
      <c r="N8" s="18">
        <f>SUM(N9:N12)</f>
        <v>44385</v>
      </c>
      <c r="O8" s="18">
        <f>SUM(O9:O12)</f>
        <v>21749</v>
      </c>
      <c r="P8" s="18">
        <f>SUM(P9:P12)</f>
        <v>22636</v>
      </c>
    </row>
    <row r="9" spans="2:16" s="2" customFormat="1" ht="12" customHeight="1">
      <c r="B9" s="48" t="s">
        <v>87</v>
      </c>
      <c r="C9" s="63"/>
      <c r="D9" s="47"/>
      <c r="E9" s="18">
        <v>257569</v>
      </c>
      <c r="F9" s="18">
        <v>1019484</v>
      </c>
      <c r="G9" s="18">
        <v>495891</v>
      </c>
      <c r="H9" s="18">
        <v>523593</v>
      </c>
      <c r="J9" s="6"/>
      <c r="K9" s="12"/>
      <c r="L9" s="5" t="s">
        <v>45</v>
      </c>
      <c r="M9" s="19">
        <v>1070</v>
      </c>
      <c r="N9" s="19">
        <v>5178</v>
      </c>
      <c r="O9" s="19">
        <v>2576</v>
      </c>
      <c r="P9" s="19">
        <v>2602</v>
      </c>
    </row>
    <row r="10" spans="2:16" s="2" customFormat="1" ht="12" customHeight="1">
      <c r="B10" s="48" t="s">
        <v>88</v>
      </c>
      <c r="C10" s="63"/>
      <c r="D10" s="47"/>
      <c r="E10" s="18">
        <v>139405</v>
      </c>
      <c r="F10" s="18">
        <v>631690</v>
      </c>
      <c r="G10" s="18">
        <v>310206</v>
      </c>
      <c r="H10" s="18">
        <v>321484</v>
      </c>
      <c r="J10" s="6"/>
      <c r="K10" s="12"/>
      <c r="L10" s="5" t="s">
        <v>46</v>
      </c>
      <c r="M10" s="19">
        <v>3990</v>
      </c>
      <c r="N10" s="19">
        <v>17835</v>
      </c>
      <c r="O10" s="19">
        <v>8778</v>
      </c>
      <c r="P10" s="19">
        <v>9057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47</v>
      </c>
      <c r="M11" s="19">
        <v>1769</v>
      </c>
      <c r="N11" s="19">
        <v>7802</v>
      </c>
      <c r="O11" s="19">
        <v>3799</v>
      </c>
      <c r="P11" s="19">
        <v>4003</v>
      </c>
    </row>
    <row r="12" spans="2:16" s="2" customFormat="1" ht="12" customHeight="1">
      <c r="B12" s="3"/>
      <c r="C12" s="46" t="s">
        <v>6</v>
      </c>
      <c r="D12" s="47"/>
      <c r="E12" s="19">
        <v>60657</v>
      </c>
      <c r="F12" s="19">
        <v>231649</v>
      </c>
      <c r="G12" s="19">
        <v>112557</v>
      </c>
      <c r="H12" s="19">
        <v>119092</v>
      </c>
      <c r="J12" s="6"/>
      <c r="K12" s="12"/>
      <c r="L12" s="5" t="s">
        <v>48</v>
      </c>
      <c r="M12" s="19">
        <v>2818</v>
      </c>
      <c r="N12" s="19">
        <v>13570</v>
      </c>
      <c r="O12" s="19">
        <v>6596</v>
      </c>
      <c r="P12" s="19">
        <v>6974</v>
      </c>
    </row>
    <row r="13" spans="2:16" s="2" customFormat="1" ht="12" customHeight="1">
      <c r="B13" s="3"/>
      <c r="C13" s="46" t="s">
        <v>7</v>
      </c>
      <c r="D13" s="47"/>
      <c r="E13" s="19">
        <v>52454</v>
      </c>
      <c r="F13" s="19">
        <v>189517</v>
      </c>
      <c r="G13" s="19">
        <v>93997</v>
      </c>
      <c r="H13" s="19">
        <v>95520</v>
      </c>
      <c r="J13" s="6"/>
      <c r="K13" s="12"/>
      <c r="L13" s="5"/>
      <c r="M13" s="18"/>
      <c r="N13" s="18"/>
      <c r="O13" s="18"/>
      <c r="P13" s="18"/>
    </row>
    <row r="14" spans="2:16" s="2" customFormat="1" ht="12" customHeight="1">
      <c r="B14" s="6"/>
      <c r="C14" s="46" t="s">
        <v>8</v>
      </c>
      <c r="D14" s="47"/>
      <c r="E14" s="19">
        <v>34063</v>
      </c>
      <c r="F14" s="19">
        <v>133014</v>
      </c>
      <c r="G14" s="19">
        <v>62917</v>
      </c>
      <c r="H14" s="19">
        <v>70097</v>
      </c>
      <c r="J14" s="6"/>
      <c r="K14" s="44" t="s">
        <v>49</v>
      </c>
      <c r="L14" s="45"/>
      <c r="M14" s="18">
        <f>SUM(M15)</f>
        <v>4764</v>
      </c>
      <c r="N14" s="18">
        <f>SUM(N15)</f>
        <v>19673</v>
      </c>
      <c r="O14" s="18">
        <f>SUM(O15)</f>
        <v>9535</v>
      </c>
      <c r="P14" s="18">
        <f>SUM(P15)</f>
        <v>10138</v>
      </c>
    </row>
    <row r="15" spans="2:16" s="2" customFormat="1" ht="12" customHeight="1">
      <c r="B15" s="6"/>
      <c r="C15" s="46" t="s">
        <v>9</v>
      </c>
      <c r="D15" s="47"/>
      <c r="E15" s="19">
        <v>21784</v>
      </c>
      <c r="F15" s="19">
        <v>90862</v>
      </c>
      <c r="G15" s="19">
        <v>43786</v>
      </c>
      <c r="H15" s="19">
        <v>47076</v>
      </c>
      <c r="J15" s="6"/>
      <c r="K15" s="12"/>
      <c r="L15" s="5" t="s">
        <v>50</v>
      </c>
      <c r="M15" s="19">
        <v>4764</v>
      </c>
      <c r="N15" s="19">
        <v>19673</v>
      </c>
      <c r="O15" s="19">
        <v>9535</v>
      </c>
      <c r="P15" s="19">
        <v>10138</v>
      </c>
    </row>
    <row r="16" spans="2:16" s="2" customFormat="1" ht="12" customHeight="1">
      <c r="B16" s="6"/>
      <c r="C16" s="46" t="s">
        <v>10</v>
      </c>
      <c r="D16" s="47"/>
      <c r="E16" s="19">
        <v>22594</v>
      </c>
      <c r="F16" s="19">
        <v>95420</v>
      </c>
      <c r="G16" s="19">
        <v>46909</v>
      </c>
      <c r="H16" s="19">
        <v>48511</v>
      </c>
      <c r="J16" s="6"/>
      <c r="K16" s="12"/>
      <c r="L16" s="5"/>
      <c r="M16" s="19"/>
      <c r="N16" s="19"/>
      <c r="O16" s="19"/>
      <c r="P16" s="19"/>
    </row>
    <row r="17" spans="2:16" s="2" customFormat="1" ht="12" customHeight="1">
      <c r="B17" s="6"/>
      <c r="C17" s="46" t="s">
        <v>11</v>
      </c>
      <c r="D17" s="47"/>
      <c r="E17" s="19">
        <v>10598</v>
      </c>
      <c r="F17" s="19">
        <v>44629</v>
      </c>
      <c r="G17" s="19">
        <v>21720</v>
      </c>
      <c r="H17" s="19">
        <v>22909</v>
      </c>
      <c r="J17" s="6"/>
      <c r="K17" s="44" t="s">
        <v>51</v>
      </c>
      <c r="L17" s="45"/>
      <c r="M17" s="18">
        <f>SUM(M18:M19,M20:M25)</f>
        <v>18047</v>
      </c>
      <c r="N17" s="18">
        <f>SUM(N18:N19,N20:N25)</f>
        <v>77552</v>
      </c>
      <c r="O17" s="18">
        <f>SUM(O18:O19,O20:O25)</f>
        <v>38034</v>
      </c>
      <c r="P17" s="18">
        <f>SUM(P18:P19,P20:P25)</f>
        <v>39518</v>
      </c>
    </row>
    <row r="18" spans="2:16" s="2" customFormat="1" ht="12" customHeight="1">
      <c r="B18" s="6"/>
      <c r="C18" s="46" t="s">
        <v>12</v>
      </c>
      <c r="D18" s="47"/>
      <c r="E18" s="19">
        <v>13792</v>
      </c>
      <c r="F18" s="19">
        <v>60247</v>
      </c>
      <c r="G18" s="19">
        <v>29244</v>
      </c>
      <c r="H18" s="19">
        <v>31003</v>
      </c>
      <c r="J18" s="6"/>
      <c r="K18" s="12"/>
      <c r="L18" s="5" t="s">
        <v>52</v>
      </c>
      <c r="M18" s="19">
        <v>4775</v>
      </c>
      <c r="N18" s="19">
        <v>21097</v>
      </c>
      <c r="O18" s="19">
        <v>10168</v>
      </c>
      <c r="P18" s="19">
        <v>10929</v>
      </c>
    </row>
    <row r="19" spans="2:16" s="2" customFormat="1" ht="12" customHeight="1">
      <c r="B19" s="6"/>
      <c r="C19" s="46" t="s">
        <v>13</v>
      </c>
      <c r="D19" s="47"/>
      <c r="E19" s="19">
        <v>11386</v>
      </c>
      <c r="F19" s="19">
        <v>44169</v>
      </c>
      <c r="G19" s="19">
        <v>21461</v>
      </c>
      <c r="H19" s="19">
        <v>22708</v>
      </c>
      <c r="J19" s="6"/>
      <c r="K19" s="12"/>
      <c r="L19" s="5" t="s">
        <v>26</v>
      </c>
      <c r="M19" s="19">
        <v>615</v>
      </c>
      <c r="N19" s="19">
        <v>2842</v>
      </c>
      <c r="O19" s="19">
        <v>1418</v>
      </c>
      <c r="P19" s="19">
        <v>1424</v>
      </c>
    </row>
    <row r="20" spans="2:16" s="2" customFormat="1" ht="12" customHeight="1">
      <c r="B20" s="6"/>
      <c r="C20" s="46" t="s">
        <v>14</v>
      </c>
      <c r="D20" s="47"/>
      <c r="E20" s="19">
        <v>10235</v>
      </c>
      <c r="F20" s="19">
        <v>43775</v>
      </c>
      <c r="G20" s="19">
        <v>21430</v>
      </c>
      <c r="H20" s="19">
        <v>22345</v>
      </c>
      <c r="J20" s="7"/>
      <c r="K20" s="12"/>
      <c r="L20" s="5" t="s">
        <v>53</v>
      </c>
      <c r="M20" s="21">
        <v>4232</v>
      </c>
      <c r="N20" s="21">
        <v>17965</v>
      </c>
      <c r="O20" s="21">
        <v>8742</v>
      </c>
      <c r="P20" s="21">
        <v>9223</v>
      </c>
    </row>
    <row r="21" spans="2:16" s="2" customFormat="1" ht="12" customHeight="1">
      <c r="B21" s="6"/>
      <c r="C21" s="46" t="s">
        <v>15</v>
      </c>
      <c r="D21" s="47"/>
      <c r="E21" s="19">
        <v>10501</v>
      </c>
      <c r="F21" s="19">
        <v>45619</v>
      </c>
      <c r="G21" s="19">
        <v>21956</v>
      </c>
      <c r="H21" s="19">
        <v>23663</v>
      </c>
      <c r="J21" s="6"/>
      <c r="K21" s="12"/>
      <c r="L21" s="5" t="s">
        <v>54</v>
      </c>
      <c r="M21" s="19">
        <v>1832</v>
      </c>
      <c r="N21" s="19">
        <v>7368</v>
      </c>
      <c r="O21" s="19">
        <v>3637</v>
      </c>
      <c r="P21" s="19">
        <v>3731</v>
      </c>
    </row>
    <row r="22" spans="2:16" s="2" customFormat="1" ht="12" customHeight="1">
      <c r="B22" s="6"/>
      <c r="C22" s="46" t="s">
        <v>16</v>
      </c>
      <c r="D22" s="47"/>
      <c r="E22" s="19">
        <v>9505</v>
      </c>
      <c r="F22" s="19">
        <v>40583</v>
      </c>
      <c r="G22" s="19">
        <v>19914</v>
      </c>
      <c r="H22" s="19">
        <v>20669</v>
      </c>
      <c r="J22" s="6"/>
      <c r="K22" s="12"/>
      <c r="L22" s="5" t="s">
        <v>55</v>
      </c>
      <c r="M22" s="19">
        <v>2864</v>
      </c>
      <c r="N22" s="19">
        <v>12352</v>
      </c>
      <c r="O22" s="19">
        <v>6190</v>
      </c>
      <c r="P22" s="19">
        <v>6162</v>
      </c>
    </row>
    <row r="23" spans="2:16" s="2" customFormat="1" ht="12" customHeight="1">
      <c r="B23" s="48"/>
      <c r="C23" s="49"/>
      <c r="D23" s="45"/>
      <c r="E23" s="18"/>
      <c r="F23" s="18"/>
      <c r="G23" s="18"/>
      <c r="H23" s="18"/>
      <c r="J23" s="6"/>
      <c r="K23" s="12"/>
      <c r="L23" s="5" t="s">
        <v>56</v>
      </c>
      <c r="M23" s="19">
        <v>2177</v>
      </c>
      <c r="N23" s="19">
        <v>9081</v>
      </c>
      <c r="O23" s="19">
        <v>4457</v>
      </c>
      <c r="P23" s="19">
        <v>4624</v>
      </c>
    </row>
    <row r="24" spans="2:16" s="2" customFormat="1" ht="12" customHeight="1">
      <c r="B24" s="3"/>
      <c r="C24" s="46" t="s">
        <v>90</v>
      </c>
      <c r="D24" s="47"/>
      <c r="E24" s="19">
        <v>16683</v>
      </c>
      <c r="F24" s="19">
        <v>81378</v>
      </c>
      <c r="G24" s="19">
        <v>40185</v>
      </c>
      <c r="H24" s="19">
        <v>41193</v>
      </c>
      <c r="J24" s="6"/>
      <c r="K24" s="12"/>
      <c r="L24" s="5" t="s">
        <v>57</v>
      </c>
      <c r="M24" s="19">
        <v>634</v>
      </c>
      <c r="N24" s="19">
        <v>2722</v>
      </c>
      <c r="O24" s="19">
        <v>1390</v>
      </c>
      <c r="P24" s="19">
        <v>1332</v>
      </c>
    </row>
    <row r="25" spans="2:16" s="2" customFormat="1" ht="12" customHeight="1">
      <c r="B25" s="3"/>
      <c r="C25" s="46" t="s">
        <v>92</v>
      </c>
      <c r="D25" s="47"/>
      <c r="E25" s="19">
        <v>11847</v>
      </c>
      <c r="F25" s="19">
        <v>54459</v>
      </c>
      <c r="G25" s="19">
        <v>26605</v>
      </c>
      <c r="H25" s="19">
        <v>27854</v>
      </c>
      <c r="J25" s="6"/>
      <c r="K25" s="12"/>
      <c r="L25" s="5" t="s">
        <v>58</v>
      </c>
      <c r="M25" s="19">
        <v>918</v>
      </c>
      <c r="N25" s="19">
        <v>4125</v>
      </c>
      <c r="O25" s="19">
        <v>2032</v>
      </c>
      <c r="P25" s="19">
        <v>2093</v>
      </c>
    </row>
    <row r="26" spans="2:16" s="2" customFormat="1" ht="12" customHeight="1">
      <c r="B26" s="6"/>
      <c r="C26" s="46" t="s">
        <v>94</v>
      </c>
      <c r="D26" s="47"/>
      <c r="E26" s="19">
        <v>7757</v>
      </c>
      <c r="F26" s="19">
        <v>36139</v>
      </c>
      <c r="G26" s="19">
        <v>18165</v>
      </c>
      <c r="H26" s="19">
        <v>17974</v>
      </c>
      <c r="J26" s="6"/>
      <c r="K26" s="12"/>
      <c r="L26" s="5"/>
      <c r="M26" s="19"/>
      <c r="N26" s="19"/>
      <c r="O26" s="19"/>
      <c r="P26" s="19"/>
    </row>
    <row r="27" spans="2:16" s="2" customFormat="1" ht="12" customHeight="1">
      <c r="B27" s="6"/>
      <c r="C27" s="46" t="s">
        <v>96</v>
      </c>
      <c r="D27" s="47"/>
      <c r="E27" s="19">
        <v>12432</v>
      </c>
      <c r="F27" s="19">
        <v>53901</v>
      </c>
      <c r="G27" s="19">
        <v>26132</v>
      </c>
      <c r="H27" s="19">
        <v>27769</v>
      </c>
      <c r="J27" s="6"/>
      <c r="K27" s="44" t="s">
        <v>59</v>
      </c>
      <c r="L27" s="45"/>
      <c r="M27" s="18">
        <f>SUM(M28:M35)</f>
        <v>13777</v>
      </c>
      <c r="N27" s="18">
        <f>SUM(N28:N35)</f>
        <v>61522</v>
      </c>
      <c r="O27" s="18">
        <f>SUM(O28:O35)</f>
        <v>30719</v>
      </c>
      <c r="P27" s="18">
        <f>SUM(P28:P35)</f>
        <v>30803</v>
      </c>
    </row>
    <row r="28" spans="2:16" s="2" customFormat="1" ht="12" customHeight="1">
      <c r="B28" s="6"/>
      <c r="C28" s="46" t="s">
        <v>98</v>
      </c>
      <c r="D28" s="47"/>
      <c r="E28" s="19">
        <v>9647</v>
      </c>
      <c r="F28" s="19">
        <v>44385</v>
      </c>
      <c r="G28" s="19">
        <v>21749</v>
      </c>
      <c r="H28" s="19">
        <v>22636</v>
      </c>
      <c r="J28" s="6"/>
      <c r="K28" s="12"/>
      <c r="L28" s="5" t="s">
        <v>60</v>
      </c>
      <c r="M28" s="19">
        <v>682</v>
      </c>
      <c r="N28" s="19">
        <v>3136</v>
      </c>
      <c r="O28" s="19">
        <v>1571</v>
      </c>
      <c r="P28" s="19">
        <v>1565</v>
      </c>
    </row>
    <row r="29" spans="2:16" s="2" customFormat="1" ht="12" customHeight="1">
      <c r="B29" s="6"/>
      <c r="C29" s="46" t="s">
        <v>100</v>
      </c>
      <c r="D29" s="47"/>
      <c r="E29" s="19">
        <v>4764</v>
      </c>
      <c r="F29" s="19">
        <v>19673</v>
      </c>
      <c r="G29" s="19">
        <v>9535</v>
      </c>
      <c r="H29" s="19">
        <v>10138</v>
      </c>
      <c r="J29" s="6"/>
      <c r="K29" s="12"/>
      <c r="L29" s="5" t="s">
        <v>61</v>
      </c>
      <c r="M29" s="19">
        <v>1803</v>
      </c>
      <c r="N29" s="19">
        <v>7455</v>
      </c>
      <c r="O29" s="19">
        <v>3666</v>
      </c>
      <c r="P29" s="19">
        <v>3789</v>
      </c>
    </row>
    <row r="30" spans="2:16" s="2" customFormat="1" ht="12" customHeight="1">
      <c r="B30" s="6"/>
      <c r="C30" s="46" t="s">
        <v>102</v>
      </c>
      <c r="D30" s="47"/>
      <c r="E30" s="19">
        <v>18047</v>
      </c>
      <c r="F30" s="19">
        <v>77552</v>
      </c>
      <c r="G30" s="19">
        <v>38034</v>
      </c>
      <c r="H30" s="19">
        <v>39518</v>
      </c>
      <c r="J30" s="6"/>
      <c r="K30" s="12"/>
      <c r="L30" s="5" t="s">
        <v>62</v>
      </c>
      <c r="M30" s="19">
        <v>1578</v>
      </c>
      <c r="N30" s="19">
        <v>6825</v>
      </c>
      <c r="O30" s="19">
        <v>3366</v>
      </c>
      <c r="P30" s="19">
        <v>3459</v>
      </c>
    </row>
    <row r="31" spans="2:16" s="2" customFormat="1" ht="12" customHeight="1">
      <c r="B31" s="6"/>
      <c r="C31" s="46" t="s">
        <v>104</v>
      </c>
      <c r="D31" s="47"/>
      <c r="E31" s="19">
        <v>13777</v>
      </c>
      <c r="F31" s="19">
        <v>61522</v>
      </c>
      <c r="G31" s="19">
        <v>30719</v>
      </c>
      <c r="H31" s="19">
        <v>30803</v>
      </c>
      <c r="J31" s="6"/>
      <c r="K31" s="12"/>
      <c r="L31" s="5" t="s">
        <v>63</v>
      </c>
      <c r="M31" s="19">
        <v>879</v>
      </c>
      <c r="N31" s="19">
        <v>4276</v>
      </c>
      <c r="O31" s="19">
        <v>2120</v>
      </c>
      <c r="P31" s="19">
        <v>2156</v>
      </c>
    </row>
    <row r="32" spans="2:16" s="2" customFormat="1" ht="12" customHeight="1">
      <c r="B32" s="6"/>
      <c r="C32" s="46" t="s">
        <v>106</v>
      </c>
      <c r="D32" s="47"/>
      <c r="E32" s="19">
        <v>12624</v>
      </c>
      <c r="F32" s="19">
        <v>58223</v>
      </c>
      <c r="G32" s="19">
        <v>28159</v>
      </c>
      <c r="H32" s="19">
        <v>30064</v>
      </c>
      <c r="J32" s="6"/>
      <c r="K32" s="12"/>
      <c r="L32" s="5" t="s">
        <v>64</v>
      </c>
      <c r="M32" s="19">
        <v>2489</v>
      </c>
      <c r="N32" s="19">
        <v>11327</v>
      </c>
      <c r="O32" s="19">
        <v>5640</v>
      </c>
      <c r="P32" s="19">
        <v>5687</v>
      </c>
    </row>
    <row r="33" spans="2:16" s="2" customFormat="1" ht="12" customHeight="1">
      <c r="B33" s="6"/>
      <c r="C33" s="46" t="s">
        <v>108</v>
      </c>
      <c r="D33" s="47"/>
      <c r="E33" s="19">
        <v>11059</v>
      </c>
      <c r="F33" s="19">
        <v>51528</v>
      </c>
      <c r="G33" s="19">
        <v>25352</v>
      </c>
      <c r="H33" s="19">
        <v>26176</v>
      </c>
      <c r="J33" s="6"/>
      <c r="K33" s="12"/>
      <c r="L33" s="5" t="s">
        <v>65</v>
      </c>
      <c r="M33" s="19">
        <v>2554</v>
      </c>
      <c r="N33" s="19">
        <v>10669</v>
      </c>
      <c r="O33" s="19">
        <v>5583</v>
      </c>
      <c r="P33" s="19">
        <v>5086</v>
      </c>
    </row>
    <row r="34" spans="2:16" s="2" customFormat="1" ht="12" customHeight="1">
      <c r="B34" s="6"/>
      <c r="C34" s="46" t="s">
        <v>110</v>
      </c>
      <c r="D34" s="47"/>
      <c r="E34" s="19">
        <v>4689</v>
      </c>
      <c r="F34" s="19">
        <v>19367</v>
      </c>
      <c r="G34" s="19">
        <v>9394</v>
      </c>
      <c r="H34" s="19">
        <v>9973</v>
      </c>
      <c r="J34" s="6"/>
      <c r="K34" s="12"/>
      <c r="L34" s="5" t="s">
        <v>66</v>
      </c>
      <c r="M34" s="19">
        <v>2007</v>
      </c>
      <c r="N34" s="19">
        <v>9177</v>
      </c>
      <c r="O34" s="19">
        <v>4476</v>
      </c>
      <c r="P34" s="19">
        <v>4701</v>
      </c>
    </row>
    <row r="35" spans="2:16" s="2" customFormat="1" ht="12" customHeight="1">
      <c r="B35" s="6"/>
      <c r="C35" s="46" t="s">
        <v>112</v>
      </c>
      <c r="D35" s="47"/>
      <c r="E35" s="19">
        <v>16079</v>
      </c>
      <c r="F35" s="19">
        <v>73563</v>
      </c>
      <c r="G35" s="19">
        <v>36177</v>
      </c>
      <c r="H35" s="19">
        <v>37386</v>
      </c>
      <c r="J35" s="6"/>
      <c r="K35" s="12"/>
      <c r="L35" s="5" t="s">
        <v>67</v>
      </c>
      <c r="M35" s="19">
        <v>1785</v>
      </c>
      <c r="N35" s="19">
        <v>8657</v>
      </c>
      <c r="O35" s="19">
        <v>4297</v>
      </c>
      <c r="P35" s="19">
        <v>4360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/>
      <c r="M36" s="19"/>
      <c r="N36" s="19"/>
      <c r="O36" s="19"/>
      <c r="P36" s="19"/>
    </row>
    <row r="37" spans="2:16" s="2" customFormat="1" ht="12" customHeight="1">
      <c r="B37" s="8"/>
      <c r="C37" s="44" t="s">
        <v>17</v>
      </c>
      <c r="D37" s="45"/>
      <c r="E37" s="18">
        <f>SUM(E38:E46)</f>
        <v>16683</v>
      </c>
      <c r="F37" s="18">
        <f>SUM(F38:F46)</f>
        <v>81378</v>
      </c>
      <c r="G37" s="18">
        <f>SUM(G38:G46)</f>
        <v>40185</v>
      </c>
      <c r="H37" s="18">
        <f>SUM(H38:H46)</f>
        <v>41193</v>
      </c>
      <c r="J37" s="6"/>
      <c r="K37" s="44" t="s">
        <v>68</v>
      </c>
      <c r="L37" s="45"/>
      <c r="M37" s="18">
        <f>SUM(M38:M41)</f>
        <v>12624</v>
      </c>
      <c r="N37" s="18">
        <f>SUM(N38:N41)</f>
        <v>58223</v>
      </c>
      <c r="O37" s="18">
        <f>SUM(O38:O41)</f>
        <v>28159</v>
      </c>
      <c r="P37" s="18">
        <f>SUM(P38:P41)</f>
        <v>30064</v>
      </c>
    </row>
    <row r="38" spans="2:16" s="2" customFormat="1" ht="12" customHeight="1">
      <c r="B38" s="8"/>
      <c r="C38" s="11"/>
      <c r="D38" s="9" t="s">
        <v>18</v>
      </c>
      <c r="E38" s="19">
        <v>1681</v>
      </c>
      <c r="F38" s="19">
        <v>8511</v>
      </c>
      <c r="G38" s="19">
        <v>4292</v>
      </c>
      <c r="H38" s="19">
        <v>4219</v>
      </c>
      <c r="J38" s="6"/>
      <c r="K38" s="12"/>
      <c r="L38" s="5" t="s">
        <v>114</v>
      </c>
      <c r="M38" s="19">
        <v>1791</v>
      </c>
      <c r="N38" s="19">
        <v>8682</v>
      </c>
      <c r="O38" s="19">
        <v>4256</v>
      </c>
      <c r="P38" s="19">
        <v>4426</v>
      </c>
    </row>
    <row r="39" spans="2:16" s="2" customFormat="1" ht="12" customHeight="1">
      <c r="B39" s="8"/>
      <c r="C39" s="11"/>
      <c r="D39" s="9" t="s">
        <v>19</v>
      </c>
      <c r="E39" s="19">
        <v>2683</v>
      </c>
      <c r="F39" s="19">
        <v>13204</v>
      </c>
      <c r="G39" s="19">
        <v>6543</v>
      </c>
      <c r="H39" s="19">
        <v>6661</v>
      </c>
      <c r="J39" s="6"/>
      <c r="K39" s="12"/>
      <c r="L39" s="5" t="s">
        <v>26</v>
      </c>
      <c r="M39" s="19">
        <v>1874</v>
      </c>
      <c r="N39" s="19">
        <v>9196</v>
      </c>
      <c r="O39" s="19">
        <v>4470</v>
      </c>
      <c r="P39" s="19">
        <v>4726</v>
      </c>
    </row>
    <row r="40" spans="2:16" s="2" customFormat="1" ht="12" customHeight="1">
      <c r="B40" s="8"/>
      <c r="C40" s="11"/>
      <c r="D40" s="9" t="s">
        <v>20</v>
      </c>
      <c r="E40" s="19">
        <v>2662</v>
      </c>
      <c r="F40" s="19">
        <v>13521</v>
      </c>
      <c r="G40" s="19">
        <v>6674</v>
      </c>
      <c r="H40" s="19">
        <v>6847</v>
      </c>
      <c r="J40" s="6"/>
      <c r="K40" s="12"/>
      <c r="L40" s="5" t="s">
        <v>69</v>
      </c>
      <c r="M40" s="19">
        <v>6185</v>
      </c>
      <c r="N40" s="19">
        <v>27371</v>
      </c>
      <c r="O40" s="19">
        <v>13136</v>
      </c>
      <c r="P40" s="19">
        <v>14235</v>
      </c>
    </row>
    <row r="41" spans="2:16" s="2" customFormat="1" ht="12" customHeight="1">
      <c r="B41" s="8"/>
      <c r="C41" s="11"/>
      <c r="D41" s="9" t="s">
        <v>21</v>
      </c>
      <c r="E41" s="19">
        <v>2105</v>
      </c>
      <c r="F41" s="19">
        <v>9670</v>
      </c>
      <c r="G41" s="19">
        <v>4791</v>
      </c>
      <c r="H41" s="19">
        <v>4879</v>
      </c>
      <c r="J41" s="6"/>
      <c r="K41" s="12"/>
      <c r="L41" s="5" t="s">
        <v>70</v>
      </c>
      <c r="M41" s="19">
        <v>2774</v>
      </c>
      <c r="N41" s="19">
        <v>12974</v>
      </c>
      <c r="O41" s="19">
        <v>6297</v>
      </c>
      <c r="P41" s="19">
        <v>6677</v>
      </c>
    </row>
    <row r="42" spans="2:16" s="2" customFormat="1" ht="12" customHeight="1">
      <c r="B42" s="8"/>
      <c r="C42" s="12"/>
      <c r="D42" s="5" t="s">
        <v>22</v>
      </c>
      <c r="E42" s="19">
        <v>1520</v>
      </c>
      <c r="F42" s="19">
        <v>7708</v>
      </c>
      <c r="G42" s="19">
        <v>3822</v>
      </c>
      <c r="H42" s="19">
        <v>3886</v>
      </c>
      <c r="J42" s="6"/>
      <c r="K42" s="12"/>
      <c r="L42" s="5"/>
      <c r="M42" s="18"/>
      <c r="N42" s="19"/>
      <c r="O42" s="19"/>
      <c r="P42" s="19"/>
    </row>
    <row r="43" spans="2:16" s="2" customFormat="1" ht="12" customHeight="1">
      <c r="B43" s="8"/>
      <c r="C43" s="12"/>
      <c r="D43" s="5" t="s">
        <v>23</v>
      </c>
      <c r="E43" s="19">
        <v>1939</v>
      </c>
      <c r="F43" s="19">
        <v>9491</v>
      </c>
      <c r="G43" s="19">
        <v>4613</v>
      </c>
      <c r="H43" s="19">
        <v>4878</v>
      </c>
      <c r="J43" s="6"/>
      <c r="K43" s="44" t="s">
        <v>71</v>
      </c>
      <c r="L43" s="45"/>
      <c r="M43" s="18">
        <f>SUM(M44:M47)</f>
        <v>11059</v>
      </c>
      <c r="N43" s="18">
        <f>SUM(N44:N47)</f>
        <v>51528</v>
      </c>
      <c r="O43" s="18">
        <f>SUM(O44:O47)</f>
        <v>25352</v>
      </c>
      <c r="P43" s="18">
        <f>SUM(P44:P47)</f>
        <v>26176</v>
      </c>
    </row>
    <row r="44" spans="2:16" s="2" customFormat="1" ht="12" customHeight="1">
      <c r="B44" s="8"/>
      <c r="C44" s="12"/>
      <c r="D44" s="5" t="s">
        <v>24</v>
      </c>
      <c r="E44" s="19">
        <v>1904</v>
      </c>
      <c r="F44" s="19">
        <v>9361</v>
      </c>
      <c r="G44" s="19">
        <v>4554</v>
      </c>
      <c r="H44" s="19">
        <v>4807</v>
      </c>
      <c r="J44" s="6"/>
      <c r="K44" s="12"/>
      <c r="L44" s="5" t="s">
        <v>72</v>
      </c>
      <c r="M44" s="19">
        <v>3266</v>
      </c>
      <c r="N44" s="19">
        <v>14782</v>
      </c>
      <c r="O44" s="19">
        <v>7257</v>
      </c>
      <c r="P44" s="19">
        <v>7525</v>
      </c>
    </row>
    <row r="45" spans="2:16" s="2" customFormat="1" ht="12" customHeight="1">
      <c r="B45" s="8"/>
      <c r="C45" s="12"/>
      <c r="D45" s="5" t="s">
        <v>25</v>
      </c>
      <c r="E45" s="19">
        <v>873</v>
      </c>
      <c r="F45" s="19">
        <v>4007</v>
      </c>
      <c r="G45" s="19">
        <v>1982</v>
      </c>
      <c r="H45" s="19">
        <v>2025</v>
      </c>
      <c r="J45" s="6"/>
      <c r="K45" s="12"/>
      <c r="L45" s="5" t="s">
        <v>73</v>
      </c>
      <c r="M45" s="19">
        <v>3976</v>
      </c>
      <c r="N45" s="19">
        <v>18918</v>
      </c>
      <c r="O45" s="19">
        <v>9279</v>
      </c>
      <c r="P45" s="19">
        <v>9639</v>
      </c>
    </row>
    <row r="46" spans="2:16" s="2" customFormat="1" ht="12" customHeight="1">
      <c r="B46" s="8"/>
      <c r="C46" s="12"/>
      <c r="D46" s="5" t="s">
        <v>26</v>
      </c>
      <c r="E46" s="19">
        <v>1316</v>
      </c>
      <c r="F46" s="19">
        <v>5905</v>
      </c>
      <c r="G46" s="19">
        <v>2914</v>
      </c>
      <c r="H46" s="19">
        <v>2991</v>
      </c>
      <c r="J46" s="6"/>
      <c r="K46" s="12"/>
      <c r="L46" s="5" t="s">
        <v>74</v>
      </c>
      <c r="M46" s="19">
        <v>1825</v>
      </c>
      <c r="N46" s="19">
        <v>8637</v>
      </c>
      <c r="O46" s="19">
        <v>4301</v>
      </c>
      <c r="P46" s="19">
        <v>4336</v>
      </c>
    </row>
    <row r="47" spans="2:16" s="2" customFormat="1" ht="12" customHeight="1">
      <c r="B47" s="8"/>
      <c r="C47" s="12"/>
      <c r="D47" s="5"/>
      <c r="E47" s="19"/>
      <c r="F47" s="19" t="s">
        <v>115</v>
      </c>
      <c r="G47" s="19"/>
      <c r="H47" s="19"/>
      <c r="J47" s="6"/>
      <c r="K47" s="12"/>
      <c r="L47" s="5" t="s">
        <v>85</v>
      </c>
      <c r="M47" s="19">
        <v>1992</v>
      </c>
      <c r="N47" s="19">
        <v>9191</v>
      </c>
      <c r="O47" s="19">
        <v>4515</v>
      </c>
      <c r="P47" s="19">
        <v>4676</v>
      </c>
    </row>
    <row r="48" spans="2:16" s="2" customFormat="1" ht="12" customHeight="1">
      <c r="B48" s="8"/>
      <c r="C48" s="44" t="s">
        <v>27</v>
      </c>
      <c r="D48" s="45"/>
      <c r="E48" s="18">
        <f>SUM(E49:E52)</f>
        <v>11847</v>
      </c>
      <c r="F48" s="18">
        <f>SUM(F49:F52)</f>
        <v>54459</v>
      </c>
      <c r="G48" s="18">
        <f>SUM(G49:G52)</f>
        <v>26605</v>
      </c>
      <c r="H48" s="18">
        <f>SUM(H49:H52)</f>
        <v>27854</v>
      </c>
      <c r="J48" s="6"/>
      <c r="K48" s="12"/>
      <c r="L48" s="5"/>
      <c r="M48" s="19"/>
      <c r="N48" s="19"/>
      <c r="O48" s="19"/>
      <c r="P48" s="19"/>
    </row>
    <row r="49" spans="2:16" s="2" customFormat="1" ht="12" customHeight="1">
      <c r="B49" s="8"/>
      <c r="C49" s="11"/>
      <c r="D49" s="5" t="s">
        <v>28</v>
      </c>
      <c r="E49" s="19">
        <v>4351</v>
      </c>
      <c r="F49" s="19">
        <v>19887</v>
      </c>
      <c r="G49" s="19">
        <v>9542</v>
      </c>
      <c r="H49" s="19">
        <v>10345</v>
      </c>
      <c r="J49" s="6"/>
      <c r="K49" s="44" t="s">
        <v>75</v>
      </c>
      <c r="L49" s="45"/>
      <c r="M49" s="18">
        <f>SUM(M50)</f>
        <v>4689</v>
      </c>
      <c r="N49" s="18">
        <f>SUM(N50)</f>
        <v>19367</v>
      </c>
      <c r="O49" s="18">
        <f>SUM(O50)</f>
        <v>9394</v>
      </c>
      <c r="P49" s="18">
        <f>SUM(P50)</f>
        <v>9973</v>
      </c>
    </row>
    <row r="50" spans="2:16" s="2" customFormat="1" ht="12" customHeight="1">
      <c r="B50" s="8"/>
      <c r="C50" s="11"/>
      <c r="D50" s="5" t="s">
        <v>29</v>
      </c>
      <c r="E50" s="19">
        <v>1545</v>
      </c>
      <c r="F50" s="19">
        <v>6587</v>
      </c>
      <c r="G50" s="19">
        <v>3239</v>
      </c>
      <c r="H50" s="19">
        <v>3348</v>
      </c>
      <c r="J50" s="6"/>
      <c r="K50" s="12"/>
      <c r="L50" s="5" t="s">
        <v>76</v>
      </c>
      <c r="M50" s="19">
        <v>4689</v>
      </c>
      <c r="N50" s="19">
        <v>19367</v>
      </c>
      <c r="O50" s="19">
        <v>9394</v>
      </c>
      <c r="P50" s="19">
        <v>9973</v>
      </c>
    </row>
    <row r="51" spans="2:16" s="2" customFormat="1" ht="12" customHeight="1">
      <c r="B51" s="6"/>
      <c r="C51" s="11"/>
      <c r="D51" s="5" t="s">
        <v>30</v>
      </c>
      <c r="E51" s="19">
        <v>2448</v>
      </c>
      <c r="F51" s="19">
        <v>11917</v>
      </c>
      <c r="G51" s="19">
        <v>5912</v>
      </c>
      <c r="H51" s="19">
        <v>6005</v>
      </c>
      <c r="J51" s="6"/>
      <c r="K51" s="12"/>
      <c r="L51" s="5"/>
      <c r="M51" s="19"/>
      <c r="N51" s="19"/>
      <c r="O51" s="19"/>
      <c r="P51" s="19"/>
    </row>
    <row r="52" spans="2:16" s="2" customFormat="1" ht="12" customHeight="1">
      <c r="B52" s="6"/>
      <c r="C52" s="11"/>
      <c r="D52" s="5" t="s">
        <v>31</v>
      </c>
      <c r="E52" s="19">
        <v>3503</v>
      </c>
      <c r="F52" s="19">
        <v>16068</v>
      </c>
      <c r="G52" s="19">
        <v>7912</v>
      </c>
      <c r="H52" s="19">
        <v>8156</v>
      </c>
      <c r="J52" s="6"/>
      <c r="K52" s="44" t="s">
        <v>77</v>
      </c>
      <c r="L52" s="45"/>
      <c r="M52" s="18">
        <f>SUM(M53:M57)</f>
        <v>16079</v>
      </c>
      <c r="N52" s="18">
        <f>SUM(N53:N57)</f>
        <v>73563</v>
      </c>
      <c r="O52" s="18">
        <f>SUM(O53:O57)</f>
        <v>36177</v>
      </c>
      <c r="P52" s="18">
        <f>SUM(P53:P57)</f>
        <v>37386</v>
      </c>
    </row>
    <row r="53" spans="2:16" s="2" customFormat="1" ht="12" customHeight="1">
      <c r="B53" s="6"/>
      <c r="C53" s="11"/>
      <c r="D53" s="5"/>
      <c r="E53" s="19"/>
      <c r="F53" s="19"/>
      <c r="G53" s="19"/>
      <c r="H53" s="19"/>
      <c r="J53" s="6"/>
      <c r="K53" s="12"/>
      <c r="L53" s="5" t="s">
        <v>78</v>
      </c>
      <c r="M53" s="19">
        <v>3258</v>
      </c>
      <c r="N53" s="19">
        <v>16323</v>
      </c>
      <c r="O53" s="19">
        <v>7980</v>
      </c>
      <c r="P53" s="19">
        <v>8343</v>
      </c>
    </row>
    <row r="54" spans="2:16" s="2" customFormat="1" ht="12" customHeight="1">
      <c r="B54" s="6"/>
      <c r="C54" s="44" t="s">
        <v>32</v>
      </c>
      <c r="D54" s="45"/>
      <c r="E54" s="18">
        <f>SUM(E55:E59)</f>
        <v>7757</v>
      </c>
      <c r="F54" s="18">
        <f>SUM(F55:F59)</f>
        <v>36139</v>
      </c>
      <c r="G54" s="18">
        <f>SUM(G55:G59)</f>
        <v>18165</v>
      </c>
      <c r="H54" s="18">
        <f>SUM(H55:H59)</f>
        <v>17974</v>
      </c>
      <c r="J54" s="6"/>
      <c r="K54" s="12"/>
      <c r="L54" s="5" t="s">
        <v>0</v>
      </c>
      <c r="M54" s="19">
        <v>1815</v>
      </c>
      <c r="N54" s="19">
        <v>8488</v>
      </c>
      <c r="O54" s="19">
        <v>4167</v>
      </c>
      <c r="P54" s="19">
        <v>4321</v>
      </c>
    </row>
    <row r="55" spans="2:16" s="2" customFormat="1" ht="12" customHeight="1">
      <c r="B55" s="6"/>
      <c r="C55" s="11"/>
      <c r="D55" s="5" t="s">
        <v>33</v>
      </c>
      <c r="E55" s="19">
        <v>2178</v>
      </c>
      <c r="F55" s="19">
        <v>10763</v>
      </c>
      <c r="G55" s="19">
        <v>5389</v>
      </c>
      <c r="H55" s="19">
        <v>5374</v>
      </c>
      <c r="J55" s="6"/>
      <c r="K55" s="12"/>
      <c r="L55" s="5" t="s">
        <v>86</v>
      </c>
      <c r="M55" s="19">
        <v>2001</v>
      </c>
      <c r="N55" s="19">
        <v>9668</v>
      </c>
      <c r="O55" s="19">
        <v>4649</v>
      </c>
      <c r="P55" s="19">
        <v>5019</v>
      </c>
    </row>
    <row r="56" spans="2:16" s="2" customFormat="1" ht="12" customHeight="1">
      <c r="B56" s="6"/>
      <c r="C56" s="11"/>
      <c r="D56" s="5" t="s">
        <v>34</v>
      </c>
      <c r="E56" s="19">
        <v>569</v>
      </c>
      <c r="F56" s="19">
        <v>2625</v>
      </c>
      <c r="G56" s="19">
        <v>1298</v>
      </c>
      <c r="H56" s="19">
        <v>1327</v>
      </c>
      <c r="J56" s="6"/>
      <c r="K56" s="12"/>
      <c r="L56" s="5" t="s">
        <v>79</v>
      </c>
      <c r="M56" s="19">
        <v>5833</v>
      </c>
      <c r="N56" s="19">
        <v>24341</v>
      </c>
      <c r="O56" s="19">
        <v>12176</v>
      </c>
      <c r="P56" s="19">
        <v>12165</v>
      </c>
    </row>
    <row r="57" spans="2:16" s="2" customFormat="1" ht="12" customHeight="1">
      <c r="B57" s="6"/>
      <c r="C57" s="11"/>
      <c r="D57" s="5" t="s">
        <v>35</v>
      </c>
      <c r="E57" s="19">
        <v>1373</v>
      </c>
      <c r="F57" s="19">
        <v>4907</v>
      </c>
      <c r="G57" s="19">
        <v>2229</v>
      </c>
      <c r="H57" s="19">
        <v>2678</v>
      </c>
      <c r="J57" s="6"/>
      <c r="K57" s="12"/>
      <c r="L57" s="5" t="s">
        <v>80</v>
      </c>
      <c r="M57" s="19">
        <v>3172</v>
      </c>
      <c r="N57" s="19">
        <v>14743</v>
      </c>
      <c r="O57" s="19">
        <v>7205</v>
      </c>
      <c r="P57" s="19">
        <v>7538</v>
      </c>
    </row>
    <row r="58" spans="2:8" s="2" customFormat="1" ht="12" customHeight="1">
      <c r="B58" s="6"/>
      <c r="C58" s="12"/>
      <c r="D58" s="5" t="s">
        <v>36</v>
      </c>
      <c r="E58" s="19">
        <v>1715</v>
      </c>
      <c r="F58" s="19">
        <v>8803</v>
      </c>
      <c r="G58" s="19">
        <v>4747</v>
      </c>
      <c r="H58" s="19">
        <v>4056</v>
      </c>
    </row>
    <row r="59" spans="2:8" s="2" customFormat="1" ht="12" customHeight="1">
      <c r="B59" s="6"/>
      <c r="C59" s="12"/>
      <c r="D59" s="5" t="s">
        <v>82</v>
      </c>
      <c r="E59" s="19">
        <v>1922</v>
      </c>
      <c r="F59" s="19">
        <v>9041</v>
      </c>
      <c r="G59" s="19">
        <v>4502</v>
      </c>
      <c r="H59" s="19">
        <v>4539</v>
      </c>
    </row>
    <row r="60" spans="2:8" s="2" customFormat="1" ht="12" customHeight="1">
      <c r="B60" s="6"/>
      <c r="C60" s="12"/>
      <c r="D60" s="5"/>
      <c r="E60" s="19"/>
      <c r="F60" s="19"/>
      <c r="G60" s="19"/>
      <c r="H60" s="19"/>
    </row>
    <row r="61" spans="2:8" s="2" customFormat="1" ht="12" customHeight="1">
      <c r="B61" s="6"/>
      <c r="C61" s="44" t="s">
        <v>37</v>
      </c>
      <c r="D61" s="45"/>
      <c r="E61" s="18">
        <f>SUM(E62:E67)</f>
        <v>12432</v>
      </c>
      <c r="F61" s="18">
        <f>SUM(F62:F67)</f>
        <v>53901</v>
      </c>
      <c r="G61" s="18">
        <f>SUM(G62:G67)</f>
        <v>26132</v>
      </c>
      <c r="H61" s="18">
        <f>SUM(H62:H67)</f>
        <v>27769</v>
      </c>
    </row>
    <row r="62" spans="2:8" s="2" customFormat="1" ht="12" customHeight="1">
      <c r="B62" s="6"/>
      <c r="C62" s="12"/>
      <c r="D62" s="5" t="s">
        <v>38</v>
      </c>
      <c r="E62" s="19">
        <v>3628</v>
      </c>
      <c r="F62" s="19">
        <v>14819</v>
      </c>
      <c r="G62" s="19">
        <v>6922</v>
      </c>
      <c r="H62" s="19">
        <v>7897</v>
      </c>
    </row>
    <row r="63" spans="2:8" s="2" customFormat="1" ht="12" customHeight="1">
      <c r="B63" s="6"/>
      <c r="C63" s="12"/>
      <c r="D63" s="5" t="s">
        <v>39</v>
      </c>
      <c r="E63" s="19">
        <v>2554</v>
      </c>
      <c r="F63" s="19">
        <v>11180</v>
      </c>
      <c r="G63" s="19">
        <v>5696</v>
      </c>
      <c r="H63" s="19">
        <v>5484</v>
      </c>
    </row>
    <row r="64" spans="2:8" s="2" customFormat="1" ht="12" customHeight="1">
      <c r="B64" s="6"/>
      <c r="C64" s="12"/>
      <c r="D64" s="5" t="s">
        <v>40</v>
      </c>
      <c r="E64" s="19">
        <v>3881</v>
      </c>
      <c r="F64" s="19">
        <v>17972</v>
      </c>
      <c r="G64" s="19">
        <v>8733</v>
      </c>
      <c r="H64" s="19">
        <v>9239</v>
      </c>
    </row>
    <row r="65" spans="2:8" s="2" customFormat="1" ht="12" customHeight="1">
      <c r="B65" s="6"/>
      <c r="C65" s="12"/>
      <c r="D65" s="5" t="s">
        <v>41</v>
      </c>
      <c r="E65" s="19">
        <v>1137</v>
      </c>
      <c r="F65" s="19">
        <v>4989</v>
      </c>
      <c r="G65" s="19">
        <v>2414</v>
      </c>
      <c r="H65" s="19">
        <v>2575</v>
      </c>
    </row>
    <row r="66" spans="2:8" s="2" customFormat="1" ht="12" customHeight="1">
      <c r="B66" s="6"/>
      <c r="C66" s="12"/>
      <c r="D66" s="5" t="s">
        <v>42</v>
      </c>
      <c r="E66" s="19">
        <v>491</v>
      </c>
      <c r="F66" s="19">
        <v>2033</v>
      </c>
      <c r="G66" s="19">
        <v>989</v>
      </c>
      <c r="H66" s="19">
        <v>1044</v>
      </c>
    </row>
    <row r="67" spans="2:8" s="2" customFormat="1" ht="12" customHeight="1">
      <c r="B67" s="6"/>
      <c r="C67" s="12"/>
      <c r="D67" s="5" t="s">
        <v>43</v>
      </c>
      <c r="E67" s="19">
        <v>741</v>
      </c>
      <c r="F67" s="19">
        <v>2908</v>
      </c>
      <c r="G67" s="19">
        <v>1378</v>
      </c>
      <c r="H67" s="19">
        <v>1530</v>
      </c>
    </row>
    <row r="68" spans="2:12" s="2" customFormat="1" ht="12" customHeight="1">
      <c r="B68" s="4"/>
      <c r="C68" s="4"/>
      <c r="D68" s="4"/>
      <c r="J68" s="4"/>
      <c r="K68" s="4"/>
      <c r="L68" s="4"/>
    </row>
  </sheetData>
  <sheetProtection/>
  <mergeCells count="51">
    <mergeCell ref="C31:D31"/>
    <mergeCell ref="C32:D32"/>
    <mergeCell ref="C33:D33"/>
    <mergeCell ref="C14:D14"/>
    <mergeCell ref="C17:D17"/>
    <mergeCell ref="K14:L14"/>
    <mergeCell ref="K43:L43"/>
    <mergeCell ref="K37:L37"/>
    <mergeCell ref="K27:L27"/>
    <mergeCell ref="K17:L17"/>
    <mergeCell ref="B10:D10"/>
    <mergeCell ref="C16:D16"/>
    <mergeCell ref="C35:D35"/>
    <mergeCell ref="C37:D37"/>
    <mergeCell ref="C20:D20"/>
    <mergeCell ref="J3:L6"/>
    <mergeCell ref="M3:M6"/>
    <mergeCell ref="B8:D8"/>
    <mergeCell ref="B9:D9"/>
    <mergeCell ref="G5:G6"/>
    <mergeCell ref="E3:E6"/>
    <mergeCell ref="N3:P4"/>
    <mergeCell ref="N5:N6"/>
    <mergeCell ref="O5:O6"/>
    <mergeCell ref="P5:P6"/>
    <mergeCell ref="C18:D18"/>
    <mergeCell ref="F5:F6"/>
    <mergeCell ref="C12:D12"/>
    <mergeCell ref="C13:D13"/>
    <mergeCell ref="B3:D6"/>
    <mergeCell ref="C15:D15"/>
    <mergeCell ref="C27:D27"/>
    <mergeCell ref="C28:D28"/>
    <mergeCell ref="C34:D34"/>
    <mergeCell ref="K52:L52"/>
    <mergeCell ref="K49:L49"/>
    <mergeCell ref="C19:D19"/>
    <mergeCell ref="C48:D48"/>
    <mergeCell ref="C21:D21"/>
    <mergeCell ref="C29:D29"/>
    <mergeCell ref="C30:D30"/>
    <mergeCell ref="F3:H4"/>
    <mergeCell ref="H5:H6"/>
    <mergeCell ref="K8:L8"/>
    <mergeCell ref="C61:D61"/>
    <mergeCell ref="C54:D54"/>
    <mergeCell ref="C22:D22"/>
    <mergeCell ref="B23:D23"/>
    <mergeCell ref="C24:D24"/>
    <mergeCell ref="C25:D25"/>
    <mergeCell ref="C26:D26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6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625" style="0" customWidth="1"/>
    <col min="3" max="3" width="2.125" style="0" customWidth="1"/>
    <col min="4" max="4" width="8.00390625" style="0" customWidth="1"/>
    <col min="5" max="7" width="12.625" style="0" customWidth="1"/>
    <col min="8" max="8" width="12.25390625" style="0" customWidth="1"/>
    <col min="9" max="10" width="2.625" style="0" customWidth="1"/>
    <col min="11" max="11" width="2.125" style="0" customWidth="1"/>
    <col min="12" max="12" width="8.00390625" style="0" customWidth="1"/>
    <col min="13" max="15" width="12.625" style="0" customWidth="1"/>
    <col min="16" max="16" width="12.25390625" style="0" customWidth="1"/>
  </cols>
  <sheetData>
    <row r="1" spans="2:12" ht="14.25" customHeight="1">
      <c r="B1" s="14" t="s">
        <v>116</v>
      </c>
      <c r="C1" s="1"/>
      <c r="D1" s="1"/>
      <c r="J1" s="14"/>
      <c r="K1" s="1"/>
      <c r="L1" s="1"/>
    </row>
    <row r="2" ht="12" customHeight="1">
      <c r="H2" s="35" t="s">
        <v>225</v>
      </c>
    </row>
    <row r="3" spans="2:16" s="2" customFormat="1" ht="12" customHeight="1">
      <c r="B3" s="75" t="s">
        <v>194</v>
      </c>
      <c r="C3" s="24"/>
      <c r="D3" s="78" t="s">
        <v>196</v>
      </c>
      <c r="E3" s="42" t="s">
        <v>197</v>
      </c>
      <c r="F3" s="86" t="s">
        <v>198</v>
      </c>
      <c r="G3" s="86" t="s">
        <v>199</v>
      </c>
      <c r="H3" s="42" t="s">
        <v>200</v>
      </c>
      <c r="J3" s="75" t="s">
        <v>194</v>
      </c>
      <c r="K3" s="24"/>
      <c r="L3" s="78" t="s">
        <v>196</v>
      </c>
      <c r="M3" s="42" t="s">
        <v>197</v>
      </c>
      <c r="N3" s="86" t="s">
        <v>198</v>
      </c>
      <c r="O3" s="86" t="s">
        <v>199</v>
      </c>
      <c r="P3" s="42" t="s">
        <v>200</v>
      </c>
    </row>
    <row r="4" spans="2:16" s="2" customFormat="1" ht="12" customHeight="1">
      <c r="B4" s="76"/>
      <c r="C4" s="25"/>
      <c r="D4" s="79"/>
      <c r="E4" s="61"/>
      <c r="F4" s="87"/>
      <c r="G4" s="87"/>
      <c r="H4" s="61"/>
      <c r="J4" s="76"/>
      <c r="K4" s="25"/>
      <c r="L4" s="79"/>
      <c r="M4" s="61"/>
      <c r="N4" s="87"/>
      <c r="O4" s="87"/>
      <c r="P4" s="61"/>
    </row>
    <row r="5" spans="2:16" s="2" customFormat="1" ht="12" customHeight="1">
      <c r="B5" s="76"/>
      <c r="C5" s="80" t="s">
        <v>195</v>
      </c>
      <c r="D5" s="81"/>
      <c r="E5" s="61"/>
      <c r="F5" s="87"/>
      <c r="G5" s="87"/>
      <c r="H5" s="61"/>
      <c r="J5" s="76"/>
      <c r="K5" s="80" t="s">
        <v>195</v>
      </c>
      <c r="L5" s="81"/>
      <c r="M5" s="61"/>
      <c r="N5" s="87"/>
      <c r="O5" s="87"/>
      <c r="P5" s="61"/>
    </row>
    <row r="6" spans="2:16" s="2" customFormat="1" ht="12" customHeight="1">
      <c r="B6" s="77"/>
      <c r="C6" s="82"/>
      <c r="D6" s="83"/>
      <c r="E6" s="62"/>
      <c r="F6" s="88"/>
      <c r="G6" s="88"/>
      <c r="H6" s="62"/>
      <c r="J6" s="77"/>
      <c r="K6" s="82"/>
      <c r="L6" s="83"/>
      <c r="M6" s="62"/>
      <c r="N6" s="88"/>
      <c r="O6" s="88"/>
      <c r="P6" s="62"/>
    </row>
    <row r="7" spans="2:16" s="2" customFormat="1" ht="12" customHeight="1">
      <c r="B7" s="6"/>
      <c r="C7" s="12"/>
      <c r="D7" s="5"/>
      <c r="E7" s="19"/>
      <c r="F7" s="19"/>
      <c r="G7" s="19"/>
      <c r="H7" s="19"/>
      <c r="J7" s="6"/>
      <c r="K7" s="12"/>
      <c r="L7" s="5"/>
      <c r="M7" s="18"/>
      <c r="N7" s="19"/>
      <c r="O7" s="19"/>
      <c r="P7" s="19"/>
    </row>
    <row r="8" spans="2:16" s="2" customFormat="1" ht="12" customHeight="1">
      <c r="B8" s="70" t="s">
        <v>202</v>
      </c>
      <c r="C8" s="84" t="s">
        <v>158</v>
      </c>
      <c r="D8" s="85"/>
      <c r="E8" s="19">
        <v>8161</v>
      </c>
      <c r="F8" s="19">
        <v>4022</v>
      </c>
      <c r="G8" s="19">
        <v>4139</v>
      </c>
      <c r="H8" s="19">
        <v>1667</v>
      </c>
      <c r="J8" s="70" t="s">
        <v>106</v>
      </c>
      <c r="K8" s="64" t="s">
        <v>113</v>
      </c>
      <c r="L8" s="65"/>
      <c r="M8" s="19">
        <v>8872</v>
      </c>
      <c r="N8" s="19">
        <v>4355</v>
      </c>
      <c r="O8" s="19">
        <v>4517</v>
      </c>
      <c r="P8" s="19">
        <v>1822</v>
      </c>
    </row>
    <row r="9" spans="2:16" s="2" customFormat="1" ht="12" customHeight="1">
      <c r="B9" s="71"/>
      <c r="C9" s="84" t="s">
        <v>159</v>
      </c>
      <c r="D9" s="85"/>
      <c r="E9" s="19">
        <v>13063</v>
      </c>
      <c r="F9" s="19">
        <v>6497</v>
      </c>
      <c r="G9" s="19">
        <v>6566</v>
      </c>
      <c r="H9" s="19">
        <v>2677</v>
      </c>
      <c r="J9" s="71"/>
      <c r="K9" s="64" t="s">
        <v>140</v>
      </c>
      <c r="L9" s="65"/>
      <c r="M9" s="19">
        <v>9656</v>
      </c>
      <c r="N9" s="19">
        <v>4772</v>
      </c>
      <c r="O9" s="19">
        <v>4884</v>
      </c>
      <c r="P9" s="19">
        <v>2012</v>
      </c>
    </row>
    <row r="10" spans="2:16" s="2" customFormat="1" ht="12" customHeight="1">
      <c r="B10" s="71"/>
      <c r="C10" s="84" t="s">
        <v>160</v>
      </c>
      <c r="D10" s="85"/>
      <c r="E10" s="19">
        <v>13258</v>
      </c>
      <c r="F10" s="19">
        <v>6461</v>
      </c>
      <c r="G10" s="19">
        <v>6797</v>
      </c>
      <c r="H10" s="19">
        <v>2713</v>
      </c>
      <c r="J10" s="71"/>
      <c r="K10" s="64" t="s">
        <v>161</v>
      </c>
      <c r="L10" s="65"/>
      <c r="M10" s="19">
        <v>27313</v>
      </c>
      <c r="N10" s="19">
        <v>13088</v>
      </c>
      <c r="O10" s="19">
        <v>14225</v>
      </c>
      <c r="P10" s="19">
        <v>6263</v>
      </c>
    </row>
    <row r="11" spans="2:16" s="2" customFormat="1" ht="12" customHeight="1">
      <c r="B11" s="71"/>
      <c r="C11" s="84" t="s">
        <v>222</v>
      </c>
      <c r="D11" s="85"/>
      <c r="E11" s="19" t="s">
        <v>223</v>
      </c>
      <c r="F11" s="19" t="s">
        <v>223</v>
      </c>
      <c r="G11" s="19" t="s">
        <v>223</v>
      </c>
      <c r="H11" s="19" t="s">
        <v>223</v>
      </c>
      <c r="J11" s="71"/>
      <c r="K11" s="64" t="s">
        <v>163</v>
      </c>
      <c r="L11" s="65"/>
      <c r="M11" s="19">
        <v>12992</v>
      </c>
      <c r="N11" s="19">
        <v>6289</v>
      </c>
      <c r="O11" s="19">
        <v>6703</v>
      </c>
      <c r="P11" s="19">
        <v>2813</v>
      </c>
    </row>
    <row r="12" spans="2:16" s="2" customFormat="1" ht="12" customHeight="1">
      <c r="B12" s="71"/>
      <c r="C12" s="84" t="s">
        <v>162</v>
      </c>
      <c r="D12" s="85"/>
      <c r="E12" s="19">
        <v>9733</v>
      </c>
      <c r="F12" s="19">
        <v>4790</v>
      </c>
      <c r="G12" s="19">
        <v>4943</v>
      </c>
      <c r="H12" s="19">
        <v>2186</v>
      </c>
      <c r="J12" s="72"/>
      <c r="K12" s="66" t="s">
        <v>212</v>
      </c>
      <c r="L12" s="67"/>
      <c r="M12" s="18">
        <f>SUM(M8:M11)</f>
        <v>58833</v>
      </c>
      <c r="N12" s="18">
        <f>SUM(N8:N11)</f>
        <v>28504</v>
      </c>
      <c r="O12" s="18">
        <f>SUM(O8:O11)</f>
        <v>30329</v>
      </c>
      <c r="P12" s="18">
        <f>SUM(P8:P11)</f>
        <v>12910</v>
      </c>
    </row>
    <row r="13" spans="2:16" s="2" customFormat="1" ht="12" customHeight="1">
      <c r="B13" s="71"/>
      <c r="C13" s="64" t="s">
        <v>164</v>
      </c>
      <c r="D13" s="65"/>
      <c r="E13" s="19">
        <v>7825</v>
      </c>
      <c r="F13" s="19">
        <v>3903</v>
      </c>
      <c r="G13" s="19">
        <v>3922</v>
      </c>
      <c r="H13" s="19">
        <v>1534</v>
      </c>
      <c r="J13" s="6"/>
      <c r="K13" s="12"/>
      <c r="L13" s="5"/>
      <c r="M13" s="18"/>
      <c r="N13" s="19"/>
      <c r="O13" s="19"/>
      <c r="P13" s="19"/>
    </row>
    <row r="14" spans="2:16" s="2" customFormat="1" ht="12" customHeight="1">
      <c r="B14" s="71"/>
      <c r="C14" s="64" t="s">
        <v>165</v>
      </c>
      <c r="D14" s="65"/>
      <c r="E14" s="19">
        <v>9416</v>
      </c>
      <c r="F14" s="19">
        <v>4572</v>
      </c>
      <c r="G14" s="19">
        <v>4844</v>
      </c>
      <c r="H14" s="19">
        <v>1972</v>
      </c>
      <c r="J14" s="70" t="s">
        <v>213</v>
      </c>
      <c r="K14" s="64" t="s">
        <v>167</v>
      </c>
      <c r="L14" s="65"/>
      <c r="M14" s="19">
        <v>14782</v>
      </c>
      <c r="N14" s="19">
        <v>7253</v>
      </c>
      <c r="O14" s="19">
        <v>7529</v>
      </c>
      <c r="P14" s="34">
        <v>3346</v>
      </c>
    </row>
    <row r="15" spans="2:16" s="2" customFormat="1" ht="12" customHeight="1">
      <c r="B15" s="71"/>
      <c r="C15" s="64" t="s">
        <v>166</v>
      </c>
      <c r="D15" s="65"/>
      <c r="E15" s="19">
        <v>9434</v>
      </c>
      <c r="F15" s="19">
        <v>4628</v>
      </c>
      <c r="G15" s="19">
        <v>4806</v>
      </c>
      <c r="H15" s="19">
        <v>1907</v>
      </c>
      <c r="J15" s="71"/>
      <c r="K15" s="64" t="s">
        <v>169</v>
      </c>
      <c r="L15" s="65"/>
      <c r="M15" s="19">
        <v>19576</v>
      </c>
      <c r="N15" s="19">
        <v>9634</v>
      </c>
      <c r="O15" s="19">
        <v>9942</v>
      </c>
      <c r="P15" s="19">
        <v>4222</v>
      </c>
    </row>
    <row r="16" spans="2:16" s="2" customFormat="1" ht="12" customHeight="1">
      <c r="B16" s="71"/>
      <c r="C16" s="64" t="s">
        <v>168</v>
      </c>
      <c r="D16" s="65"/>
      <c r="E16" s="19">
        <v>3914</v>
      </c>
      <c r="F16" s="19">
        <v>1915</v>
      </c>
      <c r="G16" s="19">
        <v>1999</v>
      </c>
      <c r="H16" s="19">
        <v>877</v>
      </c>
      <c r="J16" s="71"/>
      <c r="K16" s="64" t="s">
        <v>170</v>
      </c>
      <c r="L16" s="65"/>
      <c r="M16" s="19">
        <v>8876</v>
      </c>
      <c r="N16" s="19">
        <v>4407</v>
      </c>
      <c r="O16" s="19">
        <v>4469</v>
      </c>
      <c r="P16" s="19">
        <v>1883</v>
      </c>
    </row>
    <row r="17" spans="2:16" s="2" customFormat="1" ht="12" customHeight="1">
      <c r="B17" s="71"/>
      <c r="C17" s="64" t="s">
        <v>140</v>
      </c>
      <c r="D17" s="65"/>
      <c r="E17" s="19">
        <v>5814</v>
      </c>
      <c r="F17" s="19">
        <v>2843</v>
      </c>
      <c r="G17" s="19">
        <v>2971</v>
      </c>
      <c r="H17" s="19">
        <v>1302</v>
      </c>
      <c r="J17" s="71"/>
      <c r="K17" s="64" t="s">
        <v>171</v>
      </c>
      <c r="L17" s="65"/>
      <c r="M17" s="19">
        <v>9404</v>
      </c>
      <c r="N17" s="19">
        <v>4611</v>
      </c>
      <c r="O17" s="19">
        <v>4793</v>
      </c>
      <c r="P17" s="19">
        <v>2049</v>
      </c>
    </row>
    <row r="18" spans="2:16" s="2" customFormat="1" ht="12" customHeight="1">
      <c r="B18" s="72"/>
      <c r="C18" s="68" t="s">
        <v>201</v>
      </c>
      <c r="D18" s="69"/>
      <c r="E18" s="18">
        <f>SUM(E8:E17)</f>
        <v>80618</v>
      </c>
      <c r="F18" s="18">
        <f>SUM(F8:F17)</f>
        <v>39631</v>
      </c>
      <c r="G18" s="18">
        <f>SUM(G8:G17)</f>
        <v>40987</v>
      </c>
      <c r="H18" s="18">
        <f>SUM(H8:H17)</f>
        <v>16835</v>
      </c>
      <c r="J18" s="72"/>
      <c r="K18" s="66" t="s">
        <v>212</v>
      </c>
      <c r="L18" s="67"/>
      <c r="M18" s="18">
        <f>SUM(M14:M17)</f>
        <v>52638</v>
      </c>
      <c r="N18" s="18">
        <f>SUM(N14:N17)</f>
        <v>25905</v>
      </c>
      <c r="O18" s="18">
        <f>SUM(O14:O17)</f>
        <v>26733</v>
      </c>
      <c r="P18" s="18">
        <f>SUM(P14:P17)</f>
        <v>11500</v>
      </c>
    </row>
    <row r="19" spans="2:16" s="2" customFormat="1" ht="12" customHeight="1">
      <c r="B19" s="6"/>
      <c r="C19" s="12"/>
      <c r="D19" s="5"/>
      <c r="E19" s="19"/>
      <c r="F19" s="19"/>
      <c r="G19" s="19"/>
      <c r="H19" s="19"/>
      <c r="J19" s="6"/>
      <c r="K19" s="12"/>
      <c r="L19" s="5"/>
      <c r="M19" s="19"/>
      <c r="N19" s="19"/>
      <c r="O19" s="19"/>
      <c r="P19" s="19"/>
    </row>
    <row r="20" spans="2:16" s="2" customFormat="1" ht="12" customHeight="1">
      <c r="B20" s="70" t="s">
        <v>203</v>
      </c>
      <c r="C20" s="64" t="s">
        <v>172</v>
      </c>
      <c r="D20" s="65"/>
      <c r="E20" s="19">
        <v>19871</v>
      </c>
      <c r="F20" s="19">
        <v>9541</v>
      </c>
      <c r="G20" s="19">
        <v>10330</v>
      </c>
      <c r="H20" s="19">
        <v>4337</v>
      </c>
      <c r="J20" s="73" t="s">
        <v>217</v>
      </c>
      <c r="K20" s="64" t="s">
        <v>174</v>
      </c>
      <c r="L20" s="65"/>
      <c r="M20" s="19">
        <v>19751</v>
      </c>
      <c r="N20" s="19">
        <v>9586</v>
      </c>
      <c r="O20" s="19">
        <v>10165</v>
      </c>
      <c r="P20" s="18">
        <v>4891</v>
      </c>
    </row>
    <row r="21" spans="2:16" s="2" customFormat="1" ht="12" customHeight="1">
      <c r="B21" s="71"/>
      <c r="C21" s="64" t="s">
        <v>173</v>
      </c>
      <c r="D21" s="65"/>
      <c r="E21" s="19">
        <v>6511</v>
      </c>
      <c r="F21" s="19">
        <v>3176</v>
      </c>
      <c r="G21" s="19">
        <v>3335</v>
      </c>
      <c r="H21" s="19">
        <v>1532</v>
      </c>
      <c r="J21" s="74"/>
      <c r="K21" s="66" t="s">
        <v>209</v>
      </c>
      <c r="L21" s="67"/>
      <c r="M21" s="18">
        <f>SUM(M20)</f>
        <v>19751</v>
      </c>
      <c r="N21" s="18">
        <f>SUM(N20)</f>
        <v>9586</v>
      </c>
      <c r="O21" s="18">
        <f>SUM(O20)</f>
        <v>10165</v>
      </c>
      <c r="P21" s="18">
        <f>SUM(P20)</f>
        <v>4891</v>
      </c>
    </row>
    <row r="22" spans="2:16" s="2" customFormat="1" ht="12" customHeight="1">
      <c r="B22" s="71"/>
      <c r="C22" s="64" t="s">
        <v>175</v>
      </c>
      <c r="D22" s="65"/>
      <c r="E22" s="19">
        <v>11865</v>
      </c>
      <c r="F22" s="19">
        <v>5846</v>
      </c>
      <c r="G22" s="19">
        <v>6019</v>
      </c>
      <c r="H22" s="19">
        <v>2550</v>
      </c>
      <c r="J22" s="6"/>
      <c r="K22" s="22"/>
      <c r="L22" s="31"/>
      <c r="M22" s="26"/>
      <c r="N22" s="26"/>
      <c r="O22" s="26"/>
      <c r="P22" s="26"/>
    </row>
    <row r="23" spans="2:16" s="2" customFormat="1" ht="12" customHeight="1">
      <c r="B23" s="71"/>
      <c r="C23" s="64" t="s">
        <v>176</v>
      </c>
      <c r="D23" s="65"/>
      <c r="E23" s="19">
        <v>16555</v>
      </c>
      <c r="F23" s="19">
        <v>8155</v>
      </c>
      <c r="G23" s="19">
        <v>8400</v>
      </c>
      <c r="H23" s="19">
        <v>3612</v>
      </c>
      <c r="J23" s="70" t="s">
        <v>214</v>
      </c>
      <c r="K23" s="64" t="s">
        <v>177</v>
      </c>
      <c r="L23" s="65"/>
      <c r="M23" s="19">
        <v>16290</v>
      </c>
      <c r="N23" s="19">
        <v>7988</v>
      </c>
      <c r="O23" s="19">
        <v>8302</v>
      </c>
      <c r="P23" s="26">
        <v>3294</v>
      </c>
    </row>
    <row r="24" spans="2:16" s="2" customFormat="1" ht="12" customHeight="1">
      <c r="B24" s="72"/>
      <c r="C24" s="68" t="s">
        <v>201</v>
      </c>
      <c r="D24" s="69"/>
      <c r="E24" s="18">
        <f>SUM(E20:E23)</f>
        <v>54802</v>
      </c>
      <c r="F24" s="18">
        <f>SUM(F20:F23)</f>
        <v>26718</v>
      </c>
      <c r="G24" s="18">
        <f>SUM(G20:G23)</f>
        <v>28084</v>
      </c>
      <c r="H24" s="18">
        <f>SUM(H20:H23)</f>
        <v>12031</v>
      </c>
      <c r="J24" s="71"/>
      <c r="K24" s="64" t="s">
        <v>178</v>
      </c>
      <c r="L24" s="65"/>
      <c r="M24" s="19">
        <v>8496</v>
      </c>
      <c r="N24" s="19">
        <v>4158</v>
      </c>
      <c r="O24" s="19">
        <v>4338</v>
      </c>
      <c r="P24" s="19">
        <v>1804</v>
      </c>
    </row>
    <row r="25" spans="2:16" s="2" customFormat="1" ht="12" customHeight="1">
      <c r="B25" s="27"/>
      <c r="C25" s="28"/>
      <c r="D25" s="29"/>
      <c r="E25" s="26"/>
      <c r="F25" s="26"/>
      <c r="G25" s="26"/>
      <c r="H25" s="26"/>
      <c r="J25" s="71"/>
      <c r="K25" s="64" t="s">
        <v>180</v>
      </c>
      <c r="L25" s="65"/>
      <c r="M25" s="19">
        <v>9620</v>
      </c>
      <c r="N25" s="19">
        <v>4615</v>
      </c>
      <c r="O25" s="19">
        <v>5005</v>
      </c>
      <c r="P25" s="19">
        <v>1987</v>
      </c>
    </row>
    <row r="26" spans="2:16" s="2" customFormat="1" ht="12" customHeight="1">
      <c r="B26" s="70" t="s">
        <v>204</v>
      </c>
      <c r="C26" s="64" t="s">
        <v>179</v>
      </c>
      <c r="D26" s="65"/>
      <c r="E26" s="19">
        <v>10539</v>
      </c>
      <c r="F26" s="19">
        <v>5168</v>
      </c>
      <c r="G26" s="19">
        <v>5371</v>
      </c>
      <c r="H26" s="19">
        <v>2215</v>
      </c>
      <c r="J26" s="71"/>
      <c r="K26" s="64" t="s">
        <v>182</v>
      </c>
      <c r="L26" s="65"/>
      <c r="M26" s="19">
        <v>25149</v>
      </c>
      <c r="N26" s="19">
        <v>12522</v>
      </c>
      <c r="O26" s="19">
        <v>12627</v>
      </c>
      <c r="P26" s="19">
        <v>5908</v>
      </c>
    </row>
    <row r="27" spans="2:16" s="2" customFormat="1" ht="12" customHeight="1">
      <c r="B27" s="71"/>
      <c r="C27" s="64" t="s">
        <v>181</v>
      </c>
      <c r="D27" s="65"/>
      <c r="E27" s="19">
        <v>2566</v>
      </c>
      <c r="F27" s="19">
        <v>1267</v>
      </c>
      <c r="G27" s="19">
        <v>1299</v>
      </c>
      <c r="H27" s="19">
        <v>565</v>
      </c>
      <c r="J27" s="71"/>
      <c r="K27" s="64" t="s">
        <v>184</v>
      </c>
      <c r="L27" s="65"/>
      <c r="M27" s="19">
        <v>15030</v>
      </c>
      <c r="N27" s="19">
        <v>7334</v>
      </c>
      <c r="O27" s="19">
        <v>7696</v>
      </c>
      <c r="P27" s="19">
        <v>3232</v>
      </c>
    </row>
    <row r="28" spans="2:16" s="2" customFormat="1" ht="12" customHeight="1">
      <c r="B28" s="71"/>
      <c r="C28" s="64" t="s">
        <v>183</v>
      </c>
      <c r="D28" s="65"/>
      <c r="E28" s="19">
        <v>4896</v>
      </c>
      <c r="F28" s="19">
        <v>2198</v>
      </c>
      <c r="G28" s="19">
        <v>2698</v>
      </c>
      <c r="H28" s="19">
        <v>1332</v>
      </c>
      <c r="J28" s="72"/>
      <c r="K28" s="66" t="s">
        <v>209</v>
      </c>
      <c r="L28" s="67"/>
      <c r="M28" s="18">
        <f>SUM(M23:M27)</f>
        <v>74585</v>
      </c>
      <c r="N28" s="18">
        <f>SUM(N23:N27)</f>
        <v>36617</v>
      </c>
      <c r="O28" s="18">
        <f>SUM(O23:O27)</f>
        <v>37968</v>
      </c>
      <c r="P28" s="18">
        <f>SUM(P23:P27)</f>
        <v>16225</v>
      </c>
    </row>
    <row r="29" spans="2:16" s="2" customFormat="1" ht="12" customHeight="1">
      <c r="B29" s="71"/>
      <c r="C29" s="64" t="s">
        <v>185</v>
      </c>
      <c r="D29" s="65"/>
      <c r="E29" s="19">
        <v>8600</v>
      </c>
      <c r="F29" s="19">
        <v>4576</v>
      </c>
      <c r="G29" s="19">
        <v>4024</v>
      </c>
      <c r="H29" s="19">
        <v>1751</v>
      </c>
      <c r="J29" s="48" t="s">
        <v>210</v>
      </c>
      <c r="K29" s="89"/>
      <c r="L29" s="90"/>
      <c r="M29" s="18">
        <f>SUM(E18,E24,E31,E39,E45,E48,E58,E68,M12,M18,M21,M28)</f>
        <v>629930</v>
      </c>
      <c r="N29" s="18">
        <f>SUM(F18,F24,F31,F39,F45,F48,F58,F68,N12,N18,N21,N28)</f>
        <v>307840</v>
      </c>
      <c r="O29" s="18">
        <f>SUM(G18,G24,G31,G39,G45,G48,G58,G68,O12,O18,O21,O28)</f>
        <v>322090</v>
      </c>
      <c r="P29" s="18">
        <f>SUM(H18,H24,H31,H39,H45,H48,H58,H68,P12,P18,P21,P28)</f>
        <v>141455</v>
      </c>
    </row>
    <row r="30" spans="2:16" s="2" customFormat="1" ht="12" customHeight="1">
      <c r="B30" s="71"/>
      <c r="C30" s="64" t="s">
        <v>186</v>
      </c>
      <c r="D30" s="65"/>
      <c r="E30" s="19">
        <v>9432</v>
      </c>
      <c r="F30" s="19">
        <v>4722</v>
      </c>
      <c r="G30" s="19">
        <v>4710</v>
      </c>
      <c r="H30" s="19">
        <v>2006</v>
      </c>
      <c r="J30" s="6"/>
      <c r="K30" s="22"/>
      <c r="L30" s="23"/>
      <c r="M30" s="26"/>
      <c r="N30" s="26"/>
      <c r="O30" s="26"/>
      <c r="P30" s="26"/>
    </row>
    <row r="31" spans="2:16" s="2" customFormat="1" ht="12" customHeight="1">
      <c r="B31" s="72"/>
      <c r="C31" s="68" t="s">
        <v>201</v>
      </c>
      <c r="D31" s="69"/>
      <c r="E31" s="18">
        <f>SUM(E26:E30)</f>
        <v>36033</v>
      </c>
      <c r="F31" s="18">
        <f>SUM(F26:F30)</f>
        <v>17931</v>
      </c>
      <c r="G31" s="18">
        <f>SUM(G26:G30)</f>
        <v>18102</v>
      </c>
      <c r="H31" s="18">
        <f>SUM(H26:H30)</f>
        <v>7869</v>
      </c>
      <c r="J31" s="6"/>
      <c r="K31" s="91" t="s">
        <v>215</v>
      </c>
      <c r="L31" s="65"/>
      <c r="M31" s="32">
        <v>233632</v>
      </c>
      <c r="N31" s="32">
        <v>113368</v>
      </c>
      <c r="O31" s="32">
        <v>120264</v>
      </c>
      <c r="P31" s="32">
        <v>61530</v>
      </c>
    </row>
    <row r="32" spans="2:16" s="2" customFormat="1" ht="12" customHeight="1">
      <c r="B32" s="6"/>
      <c r="C32" s="12"/>
      <c r="D32" s="5"/>
      <c r="E32" s="19"/>
      <c r="F32" s="19"/>
      <c r="G32" s="19"/>
      <c r="H32" s="19"/>
      <c r="J32" s="3"/>
      <c r="K32" s="91" t="s">
        <v>131</v>
      </c>
      <c r="L32" s="65"/>
      <c r="M32" s="33">
        <v>193072</v>
      </c>
      <c r="N32" s="33">
        <v>95422</v>
      </c>
      <c r="O32" s="33">
        <v>97650</v>
      </c>
      <c r="P32" s="33">
        <v>53040</v>
      </c>
    </row>
    <row r="33" spans="2:16" s="2" customFormat="1" ht="12" customHeight="1">
      <c r="B33" s="70" t="s">
        <v>205</v>
      </c>
      <c r="C33" s="64" t="s">
        <v>187</v>
      </c>
      <c r="D33" s="65"/>
      <c r="E33" s="19">
        <v>14758</v>
      </c>
      <c r="F33" s="19">
        <v>6968</v>
      </c>
      <c r="G33" s="19">
        <v>7790</v>
      </c>
      <c r="H33" s="19">
        <v>3758</v>
      </c>
      <c r="J33" s="6"/>
      <c r="K33" s="91" t="s">
        <v>132</v>
      </c>
      <c r="L33" s="65"/>
      <c r="M33" s="33">
        <v>133141</v>
      </c>
      <c r="N33" s="33">
        <v>63228</v>
      </c>
      <c r="O33" s="33">
        <v>69913</v>
      </c>
      <c r="P33" s="33">
        <v>34534</v>
      </c>
    </row>
    <row r="34" spans="2:16" s="2" customFormat="1" ht="12" customHeight="1">
      <c r="B34" s="71"/>
      <c r="C34" s="64" t="s">
        <v>188</v>
      </c>
      <c r="D34" s="65"/>
      <c r="E34" s="19">
        <v>10720</v>
      </c>
      <c r="F34" s="19">
        <v>5290</v>
      </c>
      <c r="G34" s="19">
        <v>5430</v>
      </c>
      <c r="H34" s="19">
        <v>2530</v>
      </c>
      <c r="J34" s="6"/>
      <c r="K34" s="91" t="s">
        <v>133</v>
      </c>
      <c r="L34" s="65"/>
      <c r="M34" s="33">
        <v>91277</v>
      </c>
      <c r="N34" s="33">
        <v>44145</v>
      </c>
      <c r="O34" s="33">
        <v>47132</v>
      </c>
      <c r="P34" s="33">
        <v>22589</v>
      </c>
    </row>
    <row r="35" spans="2:16" s="2" customFormat="1" ht="12" customHeight="1">
      <c r="B35" s="71"/>
      <c r="C35" s="64" t="s">
        <v>189</v>
      </c>
      <c r="D35" s="65"/>
      <c r="E35" s="19">
        <v>17993</v>
      </c>
      <c r="F35" s="19">
        <v>8741</v>
      </c>
      <c r="G35" s="19">
        <v>9252</v>
      </c>
      <c r="H35" s="19">
        <v>4027</v>
      </c>
      <c r="J35" s="6"/>
      <c r="K35" s="91" t="s">
        <v>135</v>
      </c>
      <c r="L35" s="65"/>
      <c r="M35" s="33">
        <v>98257</v>
      </c>
      <c r="N35" s="33">
        <v>48705</v>
      </c>
      <c r="O35" s="33">
        <v>49552</v>
      </c>
      <c r="P35" s="33">
        <v>23808</v>
      </c>
    </row>
    <row r="36" spans="2:16" s="2" customFormat="1" ht="12" customHeight="1">
      <c r="B36" s="71"/>
      <c r="C36" s="64" t="s">
        <v>190</v>
      </c>
      <c r="D36" s="65"/>
      <c r="E36" s="19">
        <v>4906</v>
      </c>
      <c r="F36" s="19">
        <v>2354</v>
      </c>
      <c r="G36" s="19">
        <v>2552</v>
      </c>
      <c r="H36" s="19">
        <v>1088</v>
      </c>
      <c r="J36" s="6"/>
      <c r="K36" s="91" t="s">
        <v>136</v>
      </c>
      <c r="L36" s="65"/>
      <c r="M36" s="33">
        <v>43898</v>
      </c>
      <c r="N36" s="33">
        <v>21159</v>
      </c>
      <c r="O36" s="33">
        <v>22739</v>
      </c>
      <c r="P36" s="33">
        <v>11120</v>
      </c>
    </row>
    <row r="37" spans="2:16" s="2" customFormat="1" ht="12" customHeight="1">
      <c r="B37" s="71"/>
      <c r="C37" s="64" t="s">
        <v>191</v>
      </c>
      <c r="D37" s="65"/>
      <c r="E37" s="19">
        <v>1972</v>
      </c>
      <c r="F37" s="19">
        <v>958</v>
      </c>
      <c r="G37" s="19">
        <v>1014</v>
      </c>
      <c r="H37" s="19">
        <v>484</v>
      </c>
      <c r="J37" s="6"/>
      <c r="K37" s="91" t="s">
        <v>137</v>
      </c>
      <c r="L37" s="65"/>
      <c r="M37" s="33">
        <v>61130</v>
      </c>
      <c r="N37" s="33">
        <v>29584</v>
      </c>
      <c r="O37" s="33">
        <v>31546</v>
      </c>
      <c r="P37" s="33">
        <v>15059</v>
      </c>
    </row>
    <row r="38" spans="2:16" s="2" customFormat="1" ht="12" customHeight="1">
      <c r="B38" s="71"/>
      <c r="C38" s="64" t="s">
        <v>192</v>
      </c>
      <c r="D38" s="65"/>
      <c r="E38" s="19">
        <v>2996</v>
      </c>
      <c r="F38" s="19">
        <v>1489</v>
      </c>
      <c r="G38" s="19">
        <v>1507</v>
      </c>
      <c r="H38" s="19">
        <v>737</v>
      </c>
      <c r="J38" s="6"/>
      <c r="K38" s="91" t="s">
        <v>139</v>
      </c>
      <c r="L38" s="65"/>
      <c r="M38" s="33">
        <v>44531</v>
      </c>
      <c r="N38" s="33">
        <v>21585</v>
      </c>
      <c r="O38" s="33">
        <v>22946</v>
      </c>
      <c r="P38" s="33">
        <v>11244</v>
      </c>
    </row>
    <row r="39" spans="2:16" s="2" customFormat="1" ht="12" customHeight="1">
      <c r="B39" s="72"/>
      <c r="C39" s="68" t="s">
        <v>201</v>
      </c>
      <c r="D39" s="69"/>
      <c r="E39" s="18">
        <f>SUM(E33:E38)</f>
        <v>53345</v>
      </c>
      <c r="F39" s="18">
        <f>SUM(F33:F38)</f>
        <v>25800</v>
      </c>
      <c r="G39" s="18">
        <f>SUM(G33:G38)</f>
        <v>27545</v>
      </c>
      <c r="H39" s="18">
        <f>SUM(H33:H38)</f>
        <v>12624</v>
      </c>
      <c r="J39" s="6"/>
      <c r="K39" s="91" t="s">
        <v>141</v>
      </c>
      <c r="L39" s="65"/>
      <c r="M39" s="33">
        <v>44311</v>
      </c>
      <c r="N39" s="33">
        <v>21713</v>
      </c>
      <c r="O39" s="33">
        <v>22598</v>
      </c>
      <c r="P39" s="33">
        <v>10554</v>
      </c>
    </row>
    <row r="40" spans="2:16" s="2" customFormat="1" ht="12" customHeight="1">
      <c r="B40" s="6"/>
      <c r="C40" s="20"/>
      <c r="D40" s="20"/>
      <c r="E40" s="19"/>
      <c r="F40" s="19"/>
      <c r="G40" s="19"/>
      <c r="H40" s="19"/>
      <c r="J40" s="6"/>
      <c r="K40" s="91" t="s">
        <v>143</v>
      </c>
      <c r="L40" s="65"/>
      <c r="M40" s="33">
        <v>45638</v>
      </c>
      <c r="N40" s="33">
        <v>21950</v>
      </c>
      <c r="O40" s="33">
        <v>23688</v>
      </c>
      <c r="P40" s="33">
        <v>10771</v>
      </c>
    </row>
    <row r="41" spans="2:16" s="2" customFormat="1" ht="12" customHeight="1">
      <c r="B41" s="70" t="s">
        <v>206</v>
      </c>
      <c r="C41" s="64" t="s">
        <v>125</v>
      </c>
      <c r="D41" s="65"/>
      <c r="E41" s="19">
        <v>5146</v>
      </c>
      <c r="F41" s="19">
        <v>2550</v>
      </c>
      <c r="G41" s="19">
        <v>2596</v>
      </c>
      <c r="H41" s="19">
        <v>1068</v>
      </c>
      <c r="J41" s="6"/>
      <c r="K41" s="91" t="s">
        <v>145</v>
      </c>
      <c r="L41" s="65"/>
      <c r="M41" s="33">
        <v>40092</v>
      </c>
      <c r="N41" s="33">
        <v>19571</v>
      </c>
      <c r="O41" s="33">
        <v>20521</v>
      </c>
      <c r="P41" s="33">
        <v>9640</v>
      </c>
    </row>
    <row r="42" spans="2:16" s="2" customFormat="1" ht="12" customHeight="1">
      <c r="B42" s="71"/>
      <c r="C42" s="64" t="s">
        <v>127</v>
      </c>
      <c r="D42" s="65"/>
      <c r="E42" s="19">
        <v>17573</v>
      </c>
      <c r="F42" s="19">
        <v>8619</v>
      </c>
      <c r="G42" s="19">
        <v>8954</v>
      </c>
      <c r="H42" s="19">
        <v>4067</v>
      </c>
      <c r="J42" s="48" t="s">
        <v>216</v>
      </c>
      <c r="K42" s="89"/>
      <c r="L42" s="90"/>
      <c r="M42" s="18">
        <f>SUM(M31:M41)</f>
        <v>1028979</v>
      </c>
      <c r="N42" s="18">
        <f>SUM(N31:N41)</f>
        <v>500430</v>
      </c>
      <c r="O42" s="18">
        <f>SUM(O31:O41)</f>
        <v>528549</v>
      </c>
      <c r="P42" s="18">
        <f>SUM(P31:P41)</f>
        <v>263889</v>
      </c>
    </row>
    <row r="43" spans="2:16" s="2" customFormat="1" ht="12" customHeight="1">
      <c r="B43" s="71"/>
      <c r="C43" s="64" t="s">
        <v>128</v>
      </c>
      <c r="D43" s="65"/>
      <c r="E43" s="19">
        <v>7671</v>
      </c>
      <c r="F43" s="19">
        <v>3749</v>
      </c>
      <c r="G43" s="19">
        <v>3922</v>
      </c>
      <c r="H43" s="19">
        <v>1714</v>
      </c>
      <c r="J43" s="48" t="s">
        <v>211</v>
      </c>
      <c r="K43" s="89"/>
      <c r="L43" s="90"/>
      <c r="M43" s="18">
        <f>SUM(M29,M42)</f>
        <v>1658909</v>
      </c>
      <c r="N43" s="18">
        <f>SUM(N29,N42)</f>
        <v>808270</v>
      </c>
      <c r="O43" s="18">
        <f>SUM(O29,O42)</f>
        <v>850639</v>
      </c>
      <c r="P43" s="18">
        <f>SUM(P29,P42)</f>
        <v>405344</v>
      </c>
    </row>
    <row r="44" spans="2:8" s="2" customFormat="1" ht="12" customHeight="1">
      <c r="B44" s="71"/>
      <c r="C44" s="64" t="s">
        <v>130</v>
      </c>
      <c r="D44" s="65"/>
      <c r="E44" s="19">
        <v>13615</v>
      </c>
      <c r="F44" s="19">
        <v>6613</v>
      </c>
      <c r="G44" s="19">
        <v>7002</v>
      </c>
      <c r="H44" s="19">
        <v>2849</v>
      </c>
    </row>
    <row r="45" spans="2:8" s="2" customFormat="1" ht="12" customHeight="1">
      <c r="B45" s="72"/>
      <c r="C45" s="68" t="s">
        <v>201</v>
      </c>
      <c r="D45" s="69"/>
      <c r="E45" s="18">
        <f>SUM(E41:E44)</f>
        <v>44005</v>
      </c>
      <c r="F45" s="18">
        <f>SUM(F41:F44)</f>
        <v>21531</v>
      </c>
      <c r="G45" s="18">
        <f>SUM(G41:G44)</f>
        <v>22474</v>
      </c>
      <c r="H45" s="18">
        <f>SUM(H41:H44)</f>
        <v>9698</v>
      </c>
    </row>
    <row r="46" spans="2:8" s="2" customFormat="1" ht="12" customHeight="1">
      <c r="B46" s="6"/>
      <c r="C46" s="20"/>
      <c r="D46" s="20"/>
      <c r="E46" s="19"/>
      <c r="F46" s="19"/>
      <c r="G46" s="19"/>
      <c r="H46" s="19"/>
    </row>
    <row r="47" spans="2:8" s="2" customFormat="1" ht="12" customHeight="1">
      <c r="B47" s="73" t="s">
        <v>218</v>
      </c>
      <c r="C47" s="64" t="s">
        <v>134</v>
      </c>
      <c r="D47" s="65"/>
      <c r="E47" s="19">
        <v>19878</v>
      </c>
      <c r="F47" s="19">
        <v>9569</v>
      </c>
      <c r="G47" s="19">
        <v>10309</v>
      </c>
      <c r="H47" s="19">
        <v>4847</v>
      </c>
    </row>
    <row r="48" spans="2:8" s="2" customFormat="1" ht="12" customHeight="1">
      <c r="B48" s="74"/>
      <c r="C48" s="68" t="s">
        <v>201</v>
      </c>
      <c r="D48" s="69"/>
      <c r="E48" s="18">
        <f>SUM(E47)</f>
        <v>19878</v>
      </c>
      <c r="F48" s="18">
        <f>SUM(F47)</f>
        <v>9569</v>
      </c>
      <c r="G48" s="18">
        <f>SUM(G47)</f>
        <v>10309</v>
      </c>
      <c r="H48" s="18">
        <f>SUM(H47)</f>
        <v>4847</v>
      </c>
    </row>
    <row r="49" spans="2:8" s="2" customFormat="1" ht="12" customHeight="1">
      <c r="B49" s="6"/>
      <c r="C49" s="12"/>
      <c r="D49" s="5"/>
      <c r="E49" s="19"/>
      <c r="F49" s="19"/>
      <c r="G49" s="19"/>
      <c r="H49" s="19"/>
    </row>
    <row r="50" spans="2:8" s="2" customFormat="1" ht="12" customHeight="1">
      <c r="B50" s="70" t="s">
        <v>207</v>
      </c>
      <c r="C50" s="64" t="s">
        <v>138</v>
      </c>
      <c r="D50" s="65"/>
      <c r="E50" s="19">
        <v>20809</v>
      </c>
      <c r="F50" s="19">
        <v>10011</v>
      </c>
      <c r="G50" s="19">
        <v>10798</v>
      </c>
      <c r="H50" s="19">
        <v>4934</v>
      </c>
    </row>
    <row r="51" spans="2:8" s="2" customFormat="1" ht="12" customHeight="1">
      <c r="B51" s="71"/>
      <c r="C51" s="64" t="s">
        <v>140</v>
      </c>
      <c r="D51" s="65"/>
      <c r="E51" s="19">
        <v>2823</v>
      </c>
      <c r="F51" s="19">
        <v>1399</v>
      </c>
      <c r="G51" s="19">
        <v>1424</v>
      </c>
      <c r="H51" s="19">
        <v>622</v>
      </c>
    </row>
    <row r="52" spans="2:8" s="2" customFormat="1" ht="12" customHeight="1">
      <c r="B52" s="71"/>
      <c r="C52" s="64" t="s">
        <v>142</v>
      </c>
      <c r="D52" s="65"/>
      <c r="E52" s="21">
        <v>17978</v>
      </c>
      <c r="F52" s="21">
        <v>8696</v>
      </c>
      <c r="G52" s="21">
        <v>9282</v>
      </c>
      <c r="H52" s="21">
        <v>4281</v>
      </c>
    </row>
    <row r="53" spans="2:16" s="2" customFormat="1" ht="12" customHeight="1">
      <c r="B53" s="71"/>
      <c r="C53" s="64" t="s">
        <v>144</v>
      </c>
      <c r="D53" s="65"/>
      <c r="E53" s="19">
        <v>7342</v>
      </c>
      <c r="F53" s="19">
        <v>3647</v>
      </c>
      <c r="G53" s="19">
        <v>3695</v>
      </c>
      <c r="H53" s="19">
        <v>1857</v>
      </c>
      <c r="P53" s="30"/>
    </row>
    <row r="54" spans="2:8" s="2" customFormat="1" ht="12" customHeight="1">
      <c r="B54" s="71"/>
      <c r="C54" s="64" t="s">
        <v>146</v>
      </c>
      <c r="D54" s="65"/>
      <c r="E54" s="19">
        <v>12074</v>
      </c>
      <c r="F54" s="19">
        <v>6036</v>
      </c>
      <c r="G54" s="19">
        <v>6038</v>
      </c>
      <c r="H54" s="19">
        <v>2796</v>
      </c>
    </row>
    <row r="55" spans="2:8" s="2" customFormat="1" ht="12" customHeight="1">
      <c r="B55" s="71"/>
      <c r="C55" s="64" t="s">
        <v>147</v>
      </c>
      <c r="D55" s="65"/>
      <c r="E55" s="19">
        <v>8591</v>
      </c>
      <c r="F55" s="19">
        <v>4116</v>
      </c>
      <c r="G55" s="19">
        <v>4475</v>
      </c>
      <c r="H55" s="19">
        <v>2273</v>
      </c>
    </row>
    <row r="56" spans="2:8" s="2" customFormat="1" ht="12" customHeight="1">
      <c r="B56" s="71"/>
      <c r="C56" s="64" t="s">
        <v>148</v>
      </c>
      <c r="D56" s="65"/>
      <c r="E56" s="19">
        <v>2580</v>
      </c>
      <c r="F56" s="19">
        <v>1257</v>
      </c>
      <c r="G56" s="19">
        <v>1323</v>
      </c>
      <c r="H56" s="19">
        <v>623</v>
      </c>
    </row>
    <row r="57" spans="2:8" s="2" customFormat="1" ht="12" customHeight="1">
      <c r="B57" s="71"/>
      <c r="C57" s="64" t="s">
        <v>149</v>
      </c>
      <c r="D57" s="65"/>
      <c r="E57" s="19">
        <v>4161</v>
      </c>
      <c r="F57" s="19">
        <v>2063</v>
      </c>
      <c r="G57" s="19">
        <v>2098</v>
      </c>
      <c r="H57" s="19">
        <v>924</v>
      </c>
    </row>
    <row r="58" spans="2:8" s="2" customFormat="1" ht="12" customHeight="1">
      <c r="B58" s="72"/>
      <c r="C58" s="68" t="s">
        <v>201</v>
      </c>
      <c r="D58" s="69"/>
      <c r="E58" s="18">
        <f>SUM(E50:E57)</f>
        <v>76358</v>
      </c>
      <c r="F58" s="18">
        <f>SUM(F50:F57)</f>
        <v>37225</v>
      </c>
      <c r="G58" s="18">
        <f>SUM(G50:G57)</f>
        <v>39133</v>
      </c>
      <c r="H58" s="18">
        <f>SUM(H50:H57)</f>
        <v>18310</v>
      </c>
    </row>
    <row r="59" spans="2:8" s="2" customFormat="1" ht="12" customHeight="1">
      <c r="B59" s="6"/>
      <c r="C59" s="12"/>
      <c r="D59" s="5"/>
      <c r="E59" s="19"/>
      <c r="F59" s="19"/>
      <c r="G59" s="19"/>
      <c r="H59" s="19"/>
    </row>
    <row r="60" spans="2:8" s="2" customFormat="1" ht="12" customHeight="1">
      <c r="B60" s="70" t="s">
        <v>208</v>
      </c>
      <c r="C60" s="64" t="s">
        <v>150</v>
      </c>
      <c r="D60" s="65"/>
      <c r="E60" s="19">
        <v>3125</v>
      </c>
      <c r="F60" s="19">
        <v>1568</v>
      </c>
      <c r="G60" s="19">
        <v>1557</v>
      </c>
      <c r="H60" s="19">
        <v>675</v>
      </c>
    </row>
    <row r="61" spans="2:8" s="2" customFormat="1" ht="12" customHeight="1">
      <c r="B61" s="71"/>
      <c r="C61" s="64" t="s">
        <v>151</v>
      </c>
      <c r="D61" s="65"/>
      <c r="E61" s="19">
        <v>7288</v>
      </c>
      <c r="F61" s="19">
        <v>3544</v>
      </c>
      <c r="G61" s="19">
        <v>3744</v>
      </c>
      <c r="H61" s="19">
        <v>1736</v>
      </c>
    </row>
    <row r="62" spans="2:8" s="2" customFormat="1" ht="12" customHeight="1">
      <c r="B62" s="71"/>
      <c r="C62" s="64" t="s">
        <v>152</v>
      </c>
      <c r="D62" s="65"/>
      <c r="E62" s="19">
        <v>6754</v>
      </c>
      <c r="F62" s="19">
        <v>3310</v>
      </c>
      <c r="G62" s="19">
        <v>3444</v>
      </c>
      <c r="H62" s="19">
        <v>1596</v>
      </c>
    </row>
    <row r="63" spans="2:8" s="2" customFormat="1" ht="12" customHeight="1">
      <c r="B63" s="71"/>
      <c r="C63" s="64" t="s">
        <v>153</v>
      </c>
      <c r="D63" s="65"/>
      <c r="E63" s="19">
        <v>4109</v>
      </c>
      <c r="F63" s="19">
        <v>2046</v>
      </c>
      <c r="G63" s="19">
        <v>2063</v>
      </c>
      <c r="H63" s="19">
        <v>865</v>
      </c>
    </row>
    <row r="64" spans="2:12" s="2" customFormat="1" ht="12" customHeight="1">
      <c r="B64" s="71"/>
      <c r="C64" s="64" t="s">
        <v>154</v>
      </c>
      <c r="D64" s="65"/>
      <c r="E64" s="19">
        <v>11103</v>
      </c>
      <c r="F64" s="19">
        <v>5432</v>
      </c>
      <c r="G64" s="19">
        <v>5671</v>
      </c>
      <c r="H64" s="19">
        <v>2504</v>
      </c>
      <c r="J64" s="4"/>
      <c r="K64" s="4"/>
      <c r="L64" s="4"/>
    </row>
    <row r="65" spans="2:15" s="2" customFormat="1" ht="12" customHeight="1">
      <c r="B65" s="71"/>
      <c r="C65" s="64" t="s">
        <v>155</v>
      </c>
      <c r="D65" s="65"/>
      <c r="E65" s="19">
        <v>8904</v>
      </c>
      <c r="F65" s="19">
        <v>4164</v>
      </c>
      <c r="G65" s="19">
        <v>4740</v>
      </c>
      <c r="H65" s="19">
        <v>2483</v>
      </c>
      <c r="J65"/>
      <c r="K65"/>
      <c r="L65"/>
      <c r="M65"/>
      <c r="N65"/>
      <c r="O65"/>
    </row>
    <row r="66" spans="2:16" s="2" customFormat="1" ht="12" customHeight="1">
      <c r="B66" s="71"/>
      <c r="C66" s="64" t="s">
        <v>156</v>
      </c>
      <c r="D66" s="65"/>
      <c r="E66" s="19">
        <v>9211</v>
      </c>
      <c r="F66" s="19">
        <v>4497</v>
      </c>
      <c r="G66" s="19">
        <v>4714</v>
      </c>
      <c r="H66" s="19">
        <v>2077</v>
      </c>
      <c r="J66"/>
      <c r="K66"/>
      <c r="L66"/>
      <c r="M66"/>
      <c r="N66"/>
      <c r="O66"/>
      <c r="P66"/>
    </row>
    <row r="67" spans="2:16" s="2" customFormat="1" ht="12" customHeight="1">
      <c r="B67" s="71"/>
      <c r="C67" s="64" t="s">
        <v>157</v>
      </c>
      <c r="D67" s="65"/>
      <c r="E67" s="19">
        <v>8590</v>
      </c>
      <c r="F67" s="19">
        <v>4262</v>
      </c>
      <c r="G67" s="19">
        <v>4328</v>
      </c>
      <c r="H67" s="19">
        <v>1779</v>
      </c>
      <c r="J67"/>
      <c r="K67"/>
      <c r="L67"/>
      <c r="M67"/>
      <c r="N67"/>
      <c r="O67"/>
      <c r="P67"/>
    </row>
    <row r="68" spans="2:16" s="2" customFormat="1" ht="12" customHeight="1">
      <c r="B68" s="72"/>
      <c r="C68" s="68" t="s">
        <v>201</v>
      </c>
      <c r="D68" s="69"/>
      <c r="E68" s="18">
        <f>SUM(E60:E67)</f>
        <v>59084</v>
      </c>
      <c r="F68" s="18">
        <f>SUM(F60:F67)</f>
        <v>28823</v>
      </c>
      <c r="G68" s="18">
        <f>SUM(G60:G67)</f>
        <v>30261</v>
      </c>
      <c r="H68" s="18">
        <f>SUM(H60:H67)</f>
        <v>13715</v>
      </c>
      <c r="J68"/>
      <c r="K68"/>
      <c r="L68"/>
      <c r="M68"/>
      <c r="N68"/>
      <c r="O68"/>
      <c r="P68"/>
    </row>
    <row r="69" spans="2:16" s="2" customFormat="1" ht="12" customHeight="1">
      <c r="B69" s="4"/>
      <c r="C69"/>
      <c r="D69"/>
      <c r="E69"/>
      <c r="F69"/>
      <c r="G69"/>
      <c r="H69"/>
      <c r="I69"/>
      <c r="J69"/>
      <c r="K69"/>
      <c r="L69"/>
      <c r="M69"/>
      <c r="N69"/>
      <c r="O69"/>
      <c r="P69"/>
    </row>
  </sheetData>
  <sheetProtection/>
  <mergeCells count="112">
    <mergeCell ref="C52:D52"/>
    <mergeCell ref="C53:D53"/>
    <mergeCell ref="C54:D54"/>
    <mergeCell ref="C55:D55"/>
    <mergeCell ref="C56:D56"/>
    <mergeCell ref="C57:D57"/>
    <mergeCell ref="C30:D30"/>
    <mergeCell ref="C42:D42"/>
    <mergeCell ref="C60:D60"/>
    <mergeCell ref="C61:D61"/>
    <mergeCell ref="C66:D66"/>
    <mergeCell ref="C67:D67"/>
    <mergeCell ref="C62:D62"/>
    <mergeCell ref="C63:D63"/>
    <mergeCell ref="C64:D64"/>
    <mergeCell ref="C65:D65"/>
    <mergeCell ref="K36:L36"/>
    <mergeCell ref="K37:L37"/>
    <mergeCell ref="K38:L38"/>
    <mergeCell ref="K39:L39"/>
    <mergeCell ref="C51:D51"/>
    <mergeCell ref="C41:D41"/>
    <mergeCell ref="C44:D44"/>
    <mergeCell ref="C47:D47"/>
    <mergeCell ref="C45:D45"/>
    <mergeCell ref="J42:L42"/>
    <mergeCell ref="J29:L29"/>
    <mergeCell ref="K31:L31"/>
    <mergeCell ref="K32:L32"/>
    <mergeCell ref="K33:L33"/>
    <mergeCell ref="K40:L40"/>
    <mergeCell ref="K41:L41"/>
    <mergeCell ref="N3:N6"/>
    <mergeCell ref="M3:M6"/>
    <mergeCell ref="K5:L6"/>
    <mergeCell ref="J8:J12"/>
    <mergeCell ref="K12:L12"/>
    <mergeCell ref="C43:D43"/>
    <mergeCell ref="K14:L14"/>
    <mergeCell ref="J43:L43"/>
    <mergeCell ref="K34:L34"/>
    <mergeCell ref="K35:L35"/>
    <mergeCell ref="K26:L26"/>
    <mergeCell ref="K27:L27"/>
    <mergeCell ref="K9:L9"/>
    <mergeCell ref="K10:L10"/>
    <mergeCell ref="K11:L11"/>
    <mergeCell ref="J20:J21"/>
    <mergeCell ref="J23:J28"/>
    <mergeCell ref="K20:L20"/>
    <mergeCell ref="K21:L21"/>
    <mergeCell ref="K23:L23"/>
    <mergeCell ref="K24:L24"/>
    <mergeCell ref="K25:L25"/>
    <mergeCell ref="J3:J6"/>
    <mergeCell ref="L3:L4"/>
    <mergeCell ref="O3:O6"/>
    <mergeCell ref="P3:P6"/>
    <mergeCell ref="C58:D58"/>
    <mergeCell ref="H3:H6"/>
    <mergeCell ref="E3:E6"/>
    <mergeCell ref="F3:F6"/>
    <mergeCell ref="G3:G6"/>
    <mergeCell ref="J14:J18"/>
    <mergeCell ref="K8:L8"/>
    <mergeCell ref="K28:L28"/>
    <mergeCell ref="C12:D12"/>
    <mergeCell ref="C13:D13"/>
    <mergeCell ref="C14:D14"/>
    <mergeCell ref="C15:D15"/>
    <mergeCell ref="C16:D16"/>
    <mergeCell ref="C17:D17"/>
    <mergeCell ref="C50:D50"/>
    <mergeCell ref="B3:B6"/>
    <mergeCell ref="D3:D4"/>
    <mergeCell ref="C5:D6"/>
    <mergeCell ref="B8:B18"/>
    <mergeCell ref="C18:D18"/>
    <mergeCell ref="C8:D8"/>
    <mergeCell ref="C9:D9"/>
    <mergeCell ref="C10:D10"/>
    <mergeCell ref="C11:D11"/>
    <mergeCell ref="B47:B48"/>
    <mergeCell ref="B41:B45"/>
    <mergeCell ref="B33:B39"/>
    <mergeCell ref="C39:D39"/>
    <mergeCell ref="C48:D48"/>
    <mergeCell ref="C33:D33"/>
    <mergeCell ref="C34:D34"/>
    <mergeCell ref="C35:D35"/>
    <mergeCell ref="C36:D36"/>
    <mergeCell ref="C37:D37"/>
    <mergeCell ref="C23:D23"/>
    <mergeCell ref="C28:D28"/>
    <mergeCell ref="C24:D24"/>
    <mergeCell ref="C38:D38"/>
    <mergeCell ref="B26:B31"/>
    <mergeCell ref="C31:D31"/>
    <mergeCell ref="B20:B24"/>
    <mergeCell ref="C26:D26"/>
    <mergeCell ref="C27:D27"/>
    <mergeCell ref="C29:D29"/>
    <mergeCell ref="K15:L15"/>
    <mergeCell ref="K16:L16"/>
    <mergeCell ref="K17:L17"/>
    <mergeCell ref="K18:L18"/>
    <mergeCell ref="C68:D68"/>
    <mergeCell ref="B60:B68"/>
    <mergeCell ref="B50:B58"/>
    <mergeCell ref="C20:D20"/>
    <mergeCell ref="C21:D21"/>
    <mergeCell ref="C22:D22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116</v>
      </c>
      <c r="C1" s="1"/>
      <c r="D1" s="1"/>
      <c r="J1" s="14"/>
      <c r="K1" s="1"/>
      <c r="L1" s="1"/>
    </row>
    <row r="2" ht="12" customHeight="1">
      <c r="H2" s="35" t="s">
        <v>237</v>
      </c>
    </row>
    <row r="3" spans="2:16" s="2" customFormat="1" ht="12" customHeight="1">
      <c r="B3" s="52" t="s">
        <v>117</v>
      </c>
      <c r="C3" s="53"/>
      <c r="D3" s="54"/>
      <c r="E3" s="42" t="s">
        <v>118</v>
      </c>
      <c r="F3" s="36" t="s">
        <v>119</v>
      </c>
      <c r="G3" s="37"/>
      <c r="H3" s="38"/>
      <c r="J3" s="52" t="s">
        <v>117</v>
      </c>
      <c r="K3" s="53"/>
      <c r="L3" s="54"/>
      <c r="M3" s="42" t="s">
        <v>118</v>
      </c>
      <c r="N3" s="36" t="s">
        <v>119</v>
      </c>
      <c r="O3" s="37"/>
      <c r="P3" s="38"/>
    </row>
    <row r="4" spans="2:16" s="2" customFormat="1" ht="12" customHeight="1">
      <c r="B4" s="55"/>
      <c r="C4" s="56"/>
      <c r="D4" s="57"/>
      <c r="E4" s="61"/>
      <c r="F4" s="39"/>
      <c r="G4" s="40"/>
      <c r="H4" s="41"/>
      <c r="J4" s="55"/>
      <c r="K4" s="56"/>
      <c r="L4" s="57"/>
      <c r="M4" s="61"/>
      <c r="N4" s="39"/>
      <c r="O4" s="40"/>
      <c r="P4" s="41"/>
    </row>
    <row r="5" spans="2:16" s="2" customFormat="1" ht="12" customHeight="1">
      <c r="B5" s="55"/>
      <c r="C5" s="56"/>
      <c r="D5" s="57"/>
      <c r="E5" s="61"/>
      <c r="F5" s="50" t="s">
        <v>120</v>
      </c>
      <c r="G5" s="42" t="s">
        <v>121</v>
      </c>
      <c r="H5" s="42" t="s">
        <v>122</v>
      </c>
      <c r="J5" s="55"/>
      <c r="K5" s="56"/>
      <c r="L5" s="57"/>
      <c r="M5" s="61"/>
      <c r="N5" s="50" t="s">
        <v>120</v>
      </c>
      <c r="O5" s="42" t="s">
        <v>121</v>
      </c>
      <c r="P5" s="42" t="s">
        <v>122</v>
      </c>
    </row>
    <row r="6" spans="2:16" s="2" customFormat="1" ht="12" customHeight="1">
      <c r="B6" s="58"/>
      <c r="C6" s="59"/>
      <c r="D6" s="60"/>
      <c r="E6" s="62"/>
      <c r="F6" s="51"/>
      <c r="G6" s="43"/>
      <c r="H6" s="43"/>
      <c r="J6" s="58"/>
      <c r="K6" s="59"/>
      <c r="L6" s="60"/>
      <c r="M6" s="62"/>
      <c r="N6" s="51"/>
      <c r="O6" s="43"/>
      <c r="P6" s="43"/>
    </row>
    <row r="7" spans="2:16" s="2" customFormat="1" ht="12" customHeight="1">
      <c r="B7" s="7"/>
      <c r="C7" s="10"/>
      <c r="D7" s="13"/>
      <c r="E7" s="17"/>
      <c r="F7" s="17"/>
      <c r="G7" s="17"/>
      <c r="H7" s="17"/>
      <c r="J7" s="7"/>
      <c r="K7" s="12"/>
      <c r="L7" s="5" t="s">
        <v>142</v>
      </c>
      <c r="M7" s="21">
        <v>4298</v>
      </c>
      <c r="N7" s="21">
        <v>17997</v>
      </c>
      <c r="O7" s="21">
        <v>8702</v>
      </c>
      <c r="P7" s="21">
        <v>9295</v>
      </c>
    </row>
    <row r="8" spans="2:16" s="2" customFormat="1" ht="12" customHeight="1">
      <c r="B8" s="48" t="s">
        <v>123</v>
      </c>
      <c r="C8" s="49"/>
      <c r="D8" s="45"/>
      <c r="E8" s="18">
        <f>SUM(E9:E10)</f>
        <v>406087</v>
      </c>
      <c r="F8" s="18">
        <f>SUM(F9:F10)</f>
        <v>1660268</v>
      </c>
      <c r="G8" s="18">
        <f>SUM(G9:G10)</f>
        <v>808840</v>
      </c>
      <c r="H8" s="18">
        <f>SUM(H9:H10)</f>
        <v>851428</v>
      </c>
      <c r="J8" s="6"/>
      <c r="K8" s="12"/>
      <c r="L8" s="5" t="s">
        <v>144</v>
      </c>
      <c r="M8" s="19">
        <v>1852</v>
      </c>
      <c r="N8" s="19">
        <v>7322</v>
      </c>
      <c r="O8" s="19">
        <v>3634</v>
      </c>
      <c r="P8" s="19">
        <v>3688</v>
      </c>
    </row>
    <row r="9" spans="2:16" s="2" customFormat="1" ht="12" customHeight="1">
      <c r="B9" s="48" t="s">
        <v>219</v>
      </c>
      <c r="C9" s="63"/>
      <c r="D9" s="47"/>
      <c r="E9" s="18">
        <v>264514</v>
      </c>
      <c r="F9" s="18">
        <v>1030262</v>
      </c>
      <c r="G9" s="18">
        <v>500963</v>
      </c>
      <c r="H9" s="18">
        <v>529299</v>
      </c>
      <c r="J9" s="6"/>
      <c r="K9" s="12"/>
      <c r="L9" s="5" t="s">
        <v>146</v>
      </c>
      <c r="M9" s="19">
        <v>2792</v>
      </c>
      <c r="N9" s="19">
        <v>12078</v>
      </c>
      <c r="O9" s="19">
        <v>6058</v>
      </c>
      <c r="P9" s="19">
        <v>6020</v>
      </c>
    </row>
    <row r="10" spans="2:16" s="2" customFormat="1" ht="12" customHeight="1">
      <c r="B10" s="48" t="s">
        <v>193</v>
      </c>
      <c r="C10" s="63"/>
      <c r="D10" s="47"/>
      <c r="E10" s="18">
        <v>141573</v>
      </c>
      <c r="F10" s="18">
        <v>630006</v>
      </c>
      <c r="G10" s="18">
        <v>307877</v>
      </c>
      <c r="H10" s="18">
        <v>322129</v>
      </c>
      <c r="J10" s="6"/>
      <c r="K10" s="12"/>
      <c r="L10" s="5" t="s">
        <v>147</v>
      </c>
      <c r="M10" s="19">
        <v>2266</v>
      </c>
      <c r="N10" s="19">
        <v>8612</v>
      </c>
      <c r="O10" s="19">
        <v>4130</v>
      </c>
      <c r="P10" s="19">
        <v>4482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148</v>
      </c>
      <c r="M11" s="19">
        <v>620</v>
      </c>
      <c r="N11" s="19">
        <v>2580</v>
      </c>
      <c r="O11" s="19">
        <v>1254</v>
      </c>
      <c r="P11" s="19">
        <v>1326</v>
      </c>
    </row>
    <row r="12" spans="2:16" s="2" customFormat="1" ht="12" customHeight="1">
      <c r="B12" s="3"/>
      <c r="C12" s="46" t="s">
        <v>129</v>
      </c>
      <c r="D12" s="47"/>
      <c r="E12" s="19">
        <v>61673</v>
      </c>
      <c r="F12" s="19">
        <v>233936</v>
      </c>
      <c r="G12" s="19">
        <v>113522</v>
      </c>
      <c r="H12" s="19">
        <v>120414</v>
      </c>
      <c r="J12" s="6"/>
      <c r="K12" s="12"/>
      <c r="L12" s="5" t="s">
        <v>149</v>
      </c>
      <c r="M12" s="19">
        <v>924</v>
      </c>
      <c r="N12" s="19">
        <v>4165</v>
      </c>
      <c r="O12" s="19">
        <v>2068</v>
      </c>
      <c r="P12" s="19">
        <v>2097</v>
      </c>
    </row>
    <row r="13" spans="2:16" s="2" customFormat="1" ht="12" customHeight="1">
      <c r="B13" s="3"/>
      <c r="C13" s="46" t="s">
        <v>131</v>
      </c>
      <c r="D13" s="47"/>
      <c r="E13" s="19">
        <v>53167</v>
      </c>
      <c r="F13" s="19">
        <v>193483</v>
      </c>
      <c r="G13" s="19">
        <v>95583</v>
      </c>
      <c r="H13" s="19">
        <v>97900</v>
      </c>
      <c r="J13" s="6"/>
      <c r="K13" s="12"/>
      <c r="L13" s="5"/>
      <c r="M13" s="19"/>
      <c r="N13" s="19"/>
      <c r="O13" s="19"/>
      <c r="P13" s="19"/>
    </row>
    <row r="14" spans="2:16" s="2" customFormat="1" ht="12" customHeight="1">
      <c r="B14" s="6"/>
      <c r="C14" s="46" t="s">
        <v>132</v>
      </c>
      <c r="D14" s="47"/>
      <c r="E14" s="19">
        <v>34567</v>
      </c>
      <c r="F14" s="19">
        <v>133222</v>
      </c>
      <c r="G14" s="19">
        <v>63270</v>
      </c>
      <c r="H14" s="19">
        <v>69952</v>
      </c>
      <c r="J14" s="6"/>
      <c r="K14" s="44" t="s">
        <v>103</v>
      </c>
      <c r="L14" s="47"/>
      <c r="M14" s="18">
        <f>SUM(M15:M22)</f>
        <v>13713</v>
      </c>
      <c r="N14" s="18">
        <f>SUM(N15:N22)</f>
        <v>59074</v>
      </c>
      <c r="O14" s="18">
        <f>SUM(O15:O22)</f>
        <v>28813</v>
      </c>
      <c r="P14" s="18">
        <f>SUM(P15:P22)</f>
        <v>30261</v>
      </c>
    </row>
    <row r="15" spans="2:16" s="2" customFormat="1" ht="12" customHeight="1">
      <c r="B15" s="6"/>
      <c r="C15" s="46" t="s">
        <v>133</v>
      </c>
      <c r="D15" s="47"/>
      <c r="E15" s="19">
        <v>22629</v>
      </c>
      <c r="F15" s="19">
        <v>91342</v>
      </c>
      <c r="G15" s="19">
        <v>44171</v>
      </c>
      <c r="H15" s="19">
        <v>47171</v>
      </c>
      <c r="J15" s="6"/>
      <c r="K15" s="12"/>
      <c r="L15" s="5" t="s">
        <v>150</v>
      </c>
      <c r="M15" s="19">
        <v>675</v>
      </c>
      <c r="N15" s="19">
        <v>3121</v>
      </c>
      <c r="O15" s="19">
        <v>1575</v>
      </c>
      <c r="P15" s="19">
        <v>1546</v>
      </c>
    </row>
    <row r="16" spans="2:16" s="2" customFormat="1" ht="12" customHeight="1">
      <c r="B16" s="6"/>
      <c r="C16" s="46" t="s">
        <v>135</v>
      </c>
      <c r="D16" s="47"/>
      <c r="E16" s="19">
        <v>23889</v>
      </c>
      <c r="F16" s="19">
        <v>98387</v>
      </c>
      <c r="G16" s="19">
        <v>48731</v>
      </c>
      <c r="H16" s="19">
        <v>49656</v>
      </c>
      <c r="J16" s="6"/>
      <c r="K16" s="12"/>
      <c r="L16" s="5" t="s">
        <v>151</v>
      </c>
      <c r="M16" s="19">
        <v>1741</v>
      </c>
      <c r="N16" s="19">
        <v>7300</v>
      </c>
      <c r="O16" s="19">
        <v>3546</v>
      </c>
      <c r="P16" s="19">
        <v>3754</v>
      </c>
    </row>
    <row r="17" spans="2:16" s="2" customFormat="1" ht="12" customHeight="1">
      <c r="B17" s="6"/>
      <c r="C17" s="46" t="s">
        <v>136</v>
      </c>
      <c r="D17" s="47"/>
      <c r="E17" s="19">
        <v>11125</v>
      </c>
      <c r="F17" s="19">
        <v>43912</v>
      </c>
      <c r="G17" s="19">
        <v>21166</v>
      </c>
      <c r="H17" s="19">
        <v>22746</v>
      </c>
      <c r="J17" s="6"/>
      <c r="K17" s="12"/>
      <c r="L17" s="5" t="s">
        <v>152</v>
      </c>
      <c r="M17" s="19">
        <v>1591</v>
      </c>
      <c r="N17" s="19">
        <v>6733</v>
      </c>
      <c r="O17" s="19">
        <v>3301</v>
      </c>
      <c r="P17" s="19">
        <v>3432</v>
      </c>
    </row>
    <row r="18" spans="2:16" s="2" customFormat="1" ht="12" customHeight="1">
      <c r="B18" s="6"/>
      <c r="C18" s="46" t="s">
        <v>137</v>
      </c>
      <c r="D18" s="47"/>
      <c r="E18" s="19">
        <v>15118</v>
      </c>
      <c r="F18" s="19">
        <v>61227</v>
      </c>
      <c r="G18" s="19">
        <v>29621</v>
      </c>
      <c r="H18" s="19">
        <v>31606</v>
      </c>
      <c r="J18" s="6"/>
      <c r="K18" s="12"/>
      <c r="L18" s="5" t="s">
        <v>153</v>
      </c>
      <c r="M18" s="19">
        <v>862</v>
      </c>
      <c r="N18" s="19">
        <v>4100</v>
      </c>
      <c r="O18" s="19">
        <v>2044</v>
      </c>
      <c r="P18" s="19">
        <v>2056</v>
      </c>
    </row>
    <row r="19" spans="2:16" s="2" customFormat="1" ht="12" customHeight="1">
      <c r="B19" s="6"/>
      <c r="C19" s="46" t="s">
        <v>139</v>
      </c>
      <c r="D19" s="47"/>
      <c r="E19" s="19">
        <v>11273</v>
      </c>
      <c r="F19" s="19">
        <v>44549</v>
      </c>
      <c r="G19" s="19">
        <v>21595</v>
      </c>
      <c r="H19" s="19">
        <v>22954</v>
      </c>
      <c r="J19" s="6"/>
      <c r="K19" s="12"/>
      <c r="L19" s="5" t="s">
        <v>154</v>
      </c>
      <c r="M19" s="19">
        <v>2508</v>
      </c>
      <c r="N19" s="19">
        <v>11115</v>
      </c>
      <c r="O19" s="19">
        <v>5434</v>
      </c>
      <c r="P19" s="19">
        <v>5681</v>
      </c>
    </row>
    <row r="20" spans="2:16" s="2" customFormat="1" ht="12" customHeight="1">
      <c r="B20" s="6"/>
      <c r="C20" s="46" t="s">
        <v>141</v>
      </c>
      <c r="D20" s="47"/>
      <c r="E20" s="19">
        <v>10598</v>
      </c>
      <c r="F20" s="19">
        <v>44350</v>
      </c>
      <c r="G20" s="19">
        <v>21730</v>
      </c>
      <c r="H20" s="19">
        <v>22620</v>
      </c>
      <c r="J20" s="6"/>
      <c r="K20" s="12"/>
      <c r="L20" s="5" t="s">
        <v>155</v>
      </c>
      <c r="M20" s="19">
        <v>2486</v>
      </c>
      <c r="N20" s="19">
        <v>8922</v>
      </c>
      <c r="O20" s="19">
        <v>4167</v>
      </c>
      <c r="P20" s="19">
        <v>4755</v>
      </c>
    </row>
    <row r="21" spans="2:16" s="2" customFormat="1" ht="12" customHeight="1">
      <c r="B21" s="6"/>
      <c r="C21" s="46" t="s">
        <v>143</v>
      </c>
      <c r="D21" s="47"/>
      <c r="E21" s="19">
        <v>10781</v>
      </c>
      <c r="F21" s="19">
        <v>45628</v>
      </c>
      <c r="G21" s="19">
        <v>21953</v>
      </c>
      <c r="H21" s="19">
        <v>23675</v>
      </c>
      <c r="J21" s="6"/>
      <c r="K21" s="12"/>
      <c r="L21" s="5" t="s">
        <v>156</v>
      </c>
      <c r="M21" s="19">
        <v>2069</v>
      </c>
      <c r="N21" s="19">
        <v>9186</v>
      </c>
      <c r="O21" s="19">
        <v>4485</v>
      </c>
      <c r="P21" s="19">
        <v>4701</v>
      </c>
    </row>
    <row r="22" spans="2:16" s="2" customFormat="1" ht="12" customHeight="1">
      <c r="B22" s="6"/>
      <c r="C22" s="46" t="s">
        <v>145</v>
      </c>
      <c r="D22" s="47"/>
      <c r="E22" s="19">
        <v>9694</v>
      </c>
      <c r="F22" s="19">
        <v>40226</v>
      </c>
      <c r="G22" s="19">
        <v>19621</v>
      </c>
      <c r="H22" s="19">
        <v>20605</v>
      </c>
      <c r="J22" s="6"/>
      <c r="K22" s="12"/>
      <c r="L22" s="5" t="s">
        <v>157</v>
      </c>
      <c r="M22" s="19">
        <v>1781</v>
      </c>
      <c r="N22" s="19">
        <v>8597</v>
      </c>
      <c r="O22" s="19">
        <v>4261</v>
      </c>
      <c r="P22" s="19">
        <v>4336</v>
      </c>
    </row>
    <row r="23" spans="2:16" s="2" customFormat="1" ht="12" customHeight="1">
      <c r="B23" s="48"/>
      <c r="C23" s="49"/>
      <c r="D23" s="45"/>
      <c r="E23" s="18"/>
      <c r="F23" s="18"/>
      <c r="G23" s="18"/>
      <c r="H23" s="18"/>
      <c r="J23" s="6"/>
      <c r="K23" s="12"/>
      <c r="L23" s="5"/>
      <c r="M23" s="19"/>
      <c r="N23" s="19"/>
      <c r="O23" s="19"/>
      <c r="P23" s="19"/>
    </row>
    <row r="24" spans="2:16" s="2" customFormat="1" ht="12" customHeight="1">
      <c r="B24" s="8"/>
      <c r="C24" s="44" t="s">
        <v>89</v>
      </c>
      <c r="D24" s="47"/>
      <c r="E24" s="18">
        <f>SUM(E25:E33)</f>
        <v>16848</v>
      </c>
      <c r="F24" s="18">
        <f>SUM(F25:F33)</f>
        <v>80601</v>
      </c>
      <c r="G24" s="18">
        <f>SUM(G25:G33)</f>
        <v>39587</v>
      </c>
      <c r="H24" s="18">
        <f>SUM(H25:H33)</f>
        <v>41014</v>
      </c>
      <c r="J24" s="6"/>
      <c r="K24" s="44" t="s">
        <v>105</v>
      </c>
      <c r="L24" s="47"/>
      <c r="M24" s="18">
        <f>SUM(M25:M28)</f>
        <v>12933</v>
      </c>
      <c r="N24" s="18">
        <f>SUM(N25:N28)</f>
        <v>58876</v>
      </c>
      <c r="O24" s="18">
        <f>SUM(O25:O28)</f>
        <v>28541</v>
      </c>
      <c r="P24" s="18">
        <f>SUM(P25:P28)</f>
        <v>30335</v>
      </c>
    </row>
    <row r="25" spans="2:16" s="2" customFormat="1" ht="12" customHeight="1">
      <c r="B25" s="8"/>
      <c r="C25" s="11"/>
      <c r="D25" s="9" t="s">
        <v>158</v>
      </c>
      <c r="E25" s="19">
        <v>1666</v>
      </c>
      <c r="F25" s="19">
        <v>8154</v>
      </c>
      <c r="G25" s="19">
        <v>4015</v>
      </c>
      <c r="H25" s="19">
        <v>4139</v>
      </c>
      <c r="J25" s="6"/>
      <c r="K25" s="12"/>
      <c r="L25" s="5" t="s">
        <v>113</v>
      </c>
      <c r="M25" s="19">
        <v>1826</v>
      </c>
      <c r="N25" s="19">
        <v>8863</v>
      </c>
      <c r="O25" s="19">
        <v>4357</v>
      </c>
      <c r="P25" s="19">
        <v>4506</v>
      </c>
    </row>
    <row r="26" spans="2:16" s="2" customFormat="1" ht="12" customHeight="1">
      <c r="B26" s="8"/>
      <c r="C26" s="11"/>
      <c r="D26" s="9" t="s">
        <v>159</v>
      </c>
      <c r="E26" s="19">
        <v>2677</v>
      </c>
      <c r="F26" s="19">
        <v>13052</v>
      </c>
      <c r="G26" s="19">
        <v>6491</v>
      </c>
      <c r="H26" s="19">
        <v>6561</v>
      </c>
      <c r="J26" s="6"/>
      <c r="K26" s="12"/>
      <c r="L26" s="5" t="s">
        <v>140</v>
      </c>
      <c r="M26" s="19">
        <v>2021</v>
      </c>
      <c r="N26" s="19">
        <v>9689</v>
      </c>
      <c r="O26" s="19">
        <v>4805</v>
      </c>
      <c r="P26" s="19">
        <v>4884</v>
      </c>
    </row>
    <row r="27" spans="2:16" s="2" customFormat="1" ht="12" customHeight="1">
      <c r="B27" s="8"/>
      <c r="C27" s="11"/>
      <c r="D27" s="9" t="s">
        <v>160</v>
      </c>
      <c r="E27" s="19">
        <v>2718</v>
      </c>
      <c r="F27" s="19">
        <v>13252</v>
      </c>
      <c r="G27" s="19">
        <v>6455</v>
      </c>
      <c r="H27" s="19">
        <v>6797</v>
      </c>
      <c r="J27" s="6"/>
      <c r="K27" s="12"/>
      <c r="L27" s="5" t="s">
        <v>161</v>
      </c>
      <c r="M27" s="19">
        <v>6269</v>
      </c>
      <c r="N27" s="19">
        <v>27335</v>
      </c>
      <c r="O27" s="19">
        <v>13098</v>
      </c>
      <c r="P27" s="19">
        <v>14237</v>
      </c>
    </row>
    <row r="28" spans="2:16" s="2" customFormat="1" ht="12" customHeight="1">
      <c r="B28" s="8"/>
      <c r="C28" s="11"/>
      <c r="D28" s="9" t="s">
        <v>162</v>
      </c>
      <c r="E28" s="19">
        <v>2190</v>
      </c>
      <c r="F28" s="19">
        <v>9743</v>
      </c>
      <c r="G28" s="19">
        <v>4798</v>
      </c>
      <c r="H28" s="19">
        <v>4945</v>
      </c>
      <c r="J28" s="6"/>
      <c r="K28" s="12"/>
      <c r="L28" s="5" t="s">
        <v>163</v>
      </c>
      <c r="M28" s="19">
        <v>2817</v>
      </c>
      <c r="N28" s="19">
        <v>12989</v>
      </c>
      <c r="O28" s="19">
        <v>6281</v>
      </c>
      <c r="P28" s="19">
        <v>6708</v>
      </c>
    </row>
    <row r="29" spans="2:16" s="2" customFormat="1" ht="12" customHeight="1">
      <c r="B29" s="8"/>
      <c r="C29" s="12"/>
      <c r="D29" s="5" t="s">
        <v>164</v>
      </c>
      <c r="E29" s="19">
        <v>1536</v>
      </c>
      <c r="F29" s="19">
        <v>7818</v>
      </c>
      <c r="G29" s="19">
        <v>3888</v>
      </c>
      <c r="H29" s="19">
        <v>3930</v>
      </c>
      <c r="J29" s="6"/>
      <c r="K29" s="12"/>
      <c r="L29" s="5"/>
      <c r="M29" s="18"/>
      <c r="N29" s="19"/>
      <c r="O29" s="19"/>
      <c r="P29" s="19"/>
    </row>
    <row r="30" spans="2:16" s="2" customFormat="1" ht="12" customHeight="1">
      <c r="B30" s="8"/>
      <c r="C30" s="12"/>
      <c r="D30" s="5" t="s">
        <v>165</v>
      </c>
      <c r="E30" s="19">
        <v>1974</v>
      </c>
      <c r="F30" s="19">
        <v>9420</v>
      </c>
      <c r="G30" s="19">
        <v>4570</v>
      </c>
      <c r="H30" s="19">
        <v>4850</v>
      </c>
      <c r="J30" s="6"/>
      <c r="K30" s="44" t="s">
        <v>107</v>
      </c>
      <c r="L30" s="47"/>
      <c r="M30" s="18">
        <f>SUM(M31:M34)</f>
        <v>11525</v>
      </c>
      <c r="N30" s="18">
        <f>SUM(N31:N34)</f>
        <v>52732</v>
      </c>
      <c r="O30" s="18">
        <f>SUM(O31:O34)</f>
        <v>25948</v>
      </c>
      <c r="P30" s="18">
        <f>SUM(P31:P34)</f>
        <v>26784</v>
      </c>
    </row>
    <row r="31" spans="2:16" s="2" customFormat="1" ht="12" customHeight="1">
      <c r="B31" s="8"/>
      <c r="C31" s="12"/>
      <c r="D31" s="5" t="s">
        <v>166</v>
      </c>
      <c r="E31" s="19">
        <v>1911</v>
      </c>
      <c r="F31" s="19">
        <v>9448</v>
      </c>
      <c r="G31" s="19">
        <v>4628</v>
      </c>
      <c r="H31" s="19">
        <v>4820</v>
      </c>
      <c r="J31" s="6"/>
      <c r="K31" s="12"/>
      <c r="L31" s="5" t="s">
        <v>167</v>
      </c>
      <c r="M31" s="19">
        <v>3351</v>
      </c>
      <c r="N31" s="19">
        <v>14820</v>
      </c>
      <c r="O31" s="19">
        <v>7276</v>
      </c>
      <c r="P31" s="19">
        <v>7544</v>
      </c>
    </row>
    <row r="32" spans="2:16" s="2" customFormat="1" ht="12" customHeight="1">
      <c r="B32" s="8"/>
      <c r="C32" s="12"/>
      <c r="D32" s="5" t="s">
        <v>168</v>
      </c>
      <c r="E32" s="19">
        <v>876</v>
      </c>
      <c r="F32" s="19">
        <v>3906</v>
      </c>
      <c r="G32" s="19">
        <v>1906</v>
      </c>
      <c r="H32" s="19">
        <v>2000</v>
      </c>
      <c r="J32" s="6"/>
      <c r="K32" s="12"/>
      <c r="L32" s="5" t="s">
        <v>169</v>
      </c>
      <c r="M32" s="19">
        <v>4234</v>
      </c>
      <c r="N32" s="19">
        <v>19611</v>
      </c>
      <c r="O32" s="19">
        <v>9654</v>
      </c>
      <c r="P32" s="19">
        <v>9957</v>
      </c>
    </row>
    <row r="33" spans="2:16" s="2" customFormat="1" ht="12" customHeight="1">
      <c r="B33" s="8"/>
      <c r="C33" s="12"/>
      <c r="D33" s="5" t="s">
        <v>140</v>
      </c>
      <c r="E33" s="19">
        <v>1300</v>
      </c>
      <c r="F33" s="19">
        <v>5808</v>
      </c>
      <c r="G33" s="19">
        <v>2836</v>
      </c>
      <c r="H33" s="19">
        <v>2972</v>
      </c>
      <c r="J33" s="6"/>
      <c r="K33" s="12"/>
      <c r="L33" s="5" t="s">
        <v>170</v>
      </c>
      <c r="M33" s="19">
        <v>1885</v>
      </c>
      <c r="N33" s="19">
        <v>8876</v>
      </c>
      <c r="O33" s="19">
        <v>4402</v>
      </c>
      <c r="P33" s="19">
        <v>4474</v>
      </c>
    </row>
    <row r="34" spans="2:16" s="2" customFormat="1" ht="12" customHeight="1">
      <c r="B34" s="8"/>
      <c r="C34" s="12"/>
      <c r="D34" s="5"/>
      <c r="E34" s="19"/>
      <c r="F34" s="19"/>
      <c r="G34" s="19"/>
      <c r="H34" s="19"/>
      <c r="J34" s="6"/>
      <c r="K34" s="12"/>
      <c r="L34" s="5" t="s">
        <v>171</v>
      </c>
      <c r="M34" s="19">
        <v>2055</v>
      </c>
      <c r="N34" s="19">
        <v>9425</v>
      </c>
      <c r="O34" s="19">
        <v>4616</v>
      </c>
      <c r="P34" s="19">
        <v>4809</v>
      </c>
    </row>
    <row r="35" spans="2:16" s="2" customFormat="1" ht="12" customHeight="1">
      <c r="B35" s="8"/>
      <c r="C35" s="44" t="s">
        <v>91</v>
      </c>
      <c r="D35" s="47"/>
      <c r="E35" s="18">
        <f>SUM(E36:E39)</f>
        <v>12044</v>
      </c>
      <c r="F35" s="18">
        <f>SUM(F36:F39)</f>
        <v>54798</v>
      </c>
      <c r="G35" s="18">
        <f>SUM(G36:G39)</f>
        <v>26743</v>
      </c>
      <c r="H35" s="18">
        <f>SUM(H36:H39)</f>
        <v>28055</v>
      </c>
      <c r="J35" s="6"/>
      <c r="K35" s="12"/>
      <c r="L35" s="5"/>
      <c r="M35" s="19"/>
      <c r="N35" s="19"/>
      <c r="O35" s="19"/>
      <c r="P35" s="19"/>
    </row>
    <row r="36" spans="2:16" s="2" customFormat="1" ht="12" customHeight="1">
      <c r="B36" s="8"/>
      <c r="C36" s="11"/>
      <c r="D36" s="5" t="s">
        <v>172</v>
      </c>
      <c r="E36" s="19">
        <v>4339</v>
      </c>
      <c r="F36" s="19">
        <v>19890</v>
      </c>
      <c r="G36" s="19">
        <v>9559</v>
      </c>
      <c r="H36" s="19">
        <v>10331</v>
      </c>
      <c r="J36" s="6"/>
      <c r="K36" s="44" t="s">
        <v>109</v>
      </c>
      <c r="L36" s="45"/>
      <c r="M36" s="18">
        <f>SUM(M37)</f>
        <v>4907</v>
      </c>
      <c r="N36" s="18">
        <f>SUM(N37)</f>
        <v>19772</v>
      </c>
      <c r="O36" s="18">
        <f>SUM(O37)</f>
        <v>9597</v>
      </c>
      <c r="P36" s="18">
        <f>SUM(P37)</f>
        <v>10175</v>
      </c>
    </row>
    <row r="37" spans="2:16" s="2" customFormat="1" ht="12" customHeight="1">
      <c r="B37" s="8"/>
      <c r="C37" s="11"/>
      <c r="D37" s="5" t="s">
        <v>173</v>
      </c>
      <c r="E37" s="19">
        <v>1531</v>
      </c>
      <c r="F37" s="19">
        <v>6470</v>
      </c>
      <c r="G37" s="19">
        <v>3164</v>
      </c>
      <c r="H37" s="19">
        <v>3306</v>
      </c>
      <c r="J37" s="6"/>
      <c r="K37" s="12"/>
      <c r="L37" s="5" t="s">
        <v>174</v>
      </c>
      <c r="M37" s="19">
        <v>4907</v>
      </c>
      <c r="N37" s="19">
        <v>19772</v>
      </c>
      <c r="O37" s="19">
        <v>9597</v>
      </c>
      <c r="P37" s="19">
        <v>10175</v>
      </c>
    </row>
    <row r="38" spans="2:16" s="2" customFormat="1" ht="12" customHeight="1">
      <c r="B38" s="6"/>
      <c r="C38" s="11"/>
      <c r="D38" s="5" t="s">
        <v>175</v>
      </c>
      <c r="E38" s="19">
        <v>2553</v>
      </c>
      <c r="F38" s="19">
        <v>11867</v>
      </c>
      <c r="G38" s="19">
        <v>5852</v>
      </c>
      <c r="H38" s="19">
        <v>6015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6"/>
      <c r="C39" s="11"/>
      <c r="D39" s="5" t="s">
        <v>176</v>
      </c>
      <c r="E39" s="19">
        <v>3621</v>
      </c>
      <c r="F39" s="19">
        <v>16571</v>
      </c>
      <c r="G39" s="19">
        <v>8168</v>
      </c>
      <c r="H39" s="19">
        <v>8403</v>
      </c>
      <c r="J39" s="6"/>
      <c r="K39" s="44" t="s">
        <v>111</v>
      </c>
      <c r="L39" s="45"/>
      <c r="M39" s="18">
        <f>SUM(M40:M44)</f>
        <v>16271</v>
      </c>
      <c r="N39" s="18">
        <f>SUM(N40:N44)</f>
        <v>74611</v>
      </c>
      <c r="O39" s="18">
        <f>SUM(O40:O44)</f>
        <v>36596</v>
      </c>
      <c r="P39" s="18">
        <f>SUM(P40:P44)</f>
        <v>38015</v>
      </c>
    </row>
    <row r="40" spans="2:16" s="2" customFormat="1" ht="12" customHeight="1">
      <c r="B40" s="6"/>
      <c r="C40" s="11"/>
      <c r="D40" s="5"/>
      <c r="E40" s="19"/>
      <c r="F40" s="19"/>
      <c r="G40" s="19"/>
      <c r="H40" s="19"/>
      <c r="J40" s="6"/>
      <c r="K40" s="12"/>
      <c r="L40" s="5" t="s">
        <v>177</v>
      </c>
      <c r="M40" s="19">
        <v>3294</v>
      </c>
      <c r="N40" s="19">
        <v>16301</v>
      </c>
      <c r="O40" s="19">
        <v>7997</v>
      </c>
      <c r="P40" s="19">
        <v>8304</v>
      </c>
    </row>
    <row r="41" spans="2:16" s="2" customFormat="1" ht="12" customHeight="1">
      <c r="B41" s="6"/>
      <c r="C41" s="44" t="s">
        <v>93</v>
      </c>
      <c r="D41" s="47"/>
      <c r="E41" s="18">
        <f>SUM(E42:E46)</f>
        <v>7870</v>
      </c>
      <c r="F41" s="18">
        <f>SUM(F42:F46)</f>
        <v>36044</v>
      </c>
      <c r="G41" s="18">
        <f>SUM(G42:G46)</f>
        <v>17927</v>
      </c>
      <c r="H41" s="18">
        <f>SUM(H42:H46)</f>
        <v>18117</v>
      </c>
      <c r="J41" s="6"/>
      <c r="K41" s="12"/>
      <c r="L41" s="5" t="s">
        <v>178</v>
      </c>
      <c r="M41" s="19">
        <v>1804</v>
      </c>
      <c r="N41" s="19">
        <v>8507</v>
      </c>
      <c r="O41" s="19">
        <v>4164</v>
      </c>
      <c r="P41" s="19">
        <v>4343</v>
      </c>
    </row>
    <row r="42" spans="2:16" s="2" customFormat="1" ht="12" customHeight="1">
      <c r="B42" s="6"/>
      <c r="C42" s="11"/>
      <c r="D42" s="5" t="s">
        <v>179</v>
      </c>
      <c r="E42" s="19">
        <v>2220</v>
      </c>
      <c r="F42" s="19">
        <v>10541</v>
      </c>
      <c r="G42" s="19">
        <v>5170</v>
      </c>
      <c r="H42" s="19">
        <v>5371</v>
      </c>
      <c r="J42" s="6"/>
      <c r="K42" s="12"/>
      <c r="L42" s="5" t="s">
        <v>180</v>
      </c>
      <c r="M42" s="19">
        <v>1994</v>
      </c>
      <c r="N42" s="19">
        <v>9601</v>
      </c>
      <c r="O42" s="19">
        <v>4603</v>
      </c>
      <c r="P42" s="19">
        <v>4998</v>
      </c>
    </row>
    <row r="43" spans="2:16" s="2" customFormat="1" ht="12" customHeight="1">
      <c r="B43" s="6"/>
      <c r="C43" s="11"/>
      <c r="D43" s="5" t="s">
        <v>181</v>
      </c>
      <c r="E43" s="19">
        <v>563</v>
      </c>
      <c r="F43" s="19">
        <v>2562</v>
      </c>
      <c r="G43" s="19">
        <v>1262</v>
      </c>
      <c r="H43" s="19">
        <v>1300</v>
      </c>
      <c r="J43" s="6"/>
      <c r="K43" s="12"/>
      <c r="L43" s="5" t="s">
        <v>182</v>
      </c>
      <c r="M43" s="19">
        <v>5939</v>
      </c>
      <c r="N43" s="19">
        <v>25138</v>
      </c>
      <c r="O43" s="19">
        <v>12487</v>
      </c>
      <c r="P43" s="19">
        <v>12651</v>
      </c>
    </row>
    <row r="44" spans="2:16" s="2" customFormat="1" ht="12" customHeight="1">
      <c r="B44" s="6"/>
      <c r="C44" s="11"/>
      <c r="D44" s="5" t="s">
        <v>183</v>
      </c>
      <c r="E44" s="19">
        <v>1322</v>
      </c>
      <c r="F44" s="19">
        <v>4909</v>
      </c>
      <c r="G44" s="19">
        <v>2208</v>
      </c>
      <c r="H44" s="19">
        <v>2701</v>
      </c>
      <c r="J44" s="6"/>
      <c r="K44" s="12"/>
      <c r="L44" s="5" t="s">
        <v>184</v>
      </c>
      <c r="M44" s="19">
        <v>3240</v>
      </c>
      <c r="N44" s="19">
        <v>15064</v>
      </c>
      <c r="O44" s="19">
        <v>7345</v>
      </c>
      <c r="P44" s="19">
        <v>7719</v>
      </c>
    </row>
    <row r="45" spans="2:8" s="2" customFormat="1" ht="12" customHeight="1">
      <c r="B45" s="6"/>
      <c r="C45" s="12"/>
      <c r="D45" s="5" t="s">
        <v>185</v>
      </c>
      <c r="E45" s="19">
        <v>1757</v>
      </c>
      <c r="F45" s="19">
        <v>8596</v>
      </c>
      <c r="G45" s="19">
        <v>4570</v>
      </c>
      <c r="H45" s="19">
        <v>4026</v>
      </c>
    </row>
    <row r="46" spans="2:8" s="2" customFormat="1" ht="12" customHeight="1">
      <c r="B46" s="6"/>
      <c r="C46" s="12"/>
      <c r="D46" s="5" t="s">
        <v>186</v>
      </c>
      <c r="E46" s="19">
        <v>2008</v>
      </c>
      <c r="F46" s="19">
        <v>9436</v>
      </c>
      <c r="G46" s="19">
        <v>4717</v>
      </c>
      <c r="H46" s="19">
        <v>4719</v>
      </c>
    </row>
    <row r="47" spans="2:8" s="2" customFormat="1" ht="12" customHeight="1">
      <c r="B47" s="6"/>
      <c r="C47" s="12"/>
      <c r="D47" s="5"/>
      <c r="E47" s="19"/>
      <c r="F47" s="19"/>
      <c r="G47" s="19"/>
      <c r="H47" s="19"/>
    </row>
    <row r="48" spans="2:8" s="2" customFormat="1" ht="12" customHeight="1">
      <c r="B48" s="6"/>
      <c r="C48" s="44" t="s">
        <v>95</v>
      </c>
      <c r="D48" s="45"/>
      <c r="E48" s="18">
        <f>SUM(E49:E54)</f>
        <v>12619</v>
      </c>
      <c r="F48" s="18">
        <f>SUM(F49:F54)</f>
        <v>53327</v>
      </c>
      <c r="G48" s="18">
        <f>SUM(G49:G54)</f>
        <v>25798</v>
      </c>
      <c r="H48" s="18">
        <f>SUM(H49:H54)</f>
        <v>27529</v>
      </c>
    </row>
    <row r="49" spans="2:8" s="2" customFormat="1" ht="12" customHeight="1">
      <c r="B49" s="6"/>
      <c r="C49" s="12"/>
      <c r="D49" s="5" t="s">
        <v>187</v>
      </c>
      <c r="E49" s="19">
        <v>3750</v>
      </c>
      <c r="F49" s="19">
        <v>14784</v>
      </c>
      <c r="G49" s="19">
        <v>6992</v>
      </c>
      <c r="H49" s="19">
        <v>7792</v>
      </c>
    </row>
    <row r="50" spans="2:8" s="2" customFormat="1" ht="12" customHeight="1">
      <c r="B50" s="6"/>
      <c r="C50" s="12"/>
      <c r="D50" s="5" t="s">
        <v>188</v>
      </c>
      <c r="E50" s="19">
        <v>2523</v>
      </c>
      <c r="F50" s="19">
        <v>10708</v>
      </c>
      <c r="G50" s="19">
        <v>5279</v>
      </c>
      <c r="H50" s="19">
        <v>5429</v>
      </c>
    </row>
    <row r="51" spans="2:8" s="2" customFormat="1" ht="12" customHeight="1">
      <c r="B51" s="6"/>
      <c r="C51" s="12"/>
      <c r="D51" s="5" t="s">
        <v>189</v>
      </c>
      <c r="E51" s="19">
        <v>4035</v>
      </c>
      <c r="F51" s="19">
        <v>17994</v>
      </c>
      <c r="G51" s="19">
        <v>8737</v>
      </c>
      <c r="H51" s="19">
        <v>9257</v>
      </c>
    </row>
    <row r="52" spans="2:8" s="2" customFormat="1" ht="12" customHeight="1">
      <c r="B52" s="6"/>
      <c r="C52" s="12"/>
      <c r="D52" s="5" t="s">
        <v>190</v>
      </c>
      <c r="E52" s="19">
        <v>1092</v>
      </c>
      <c r="F52" s="19">
        <v>4885</v>
      </c>
      <c r="G52" s="19">
        <v>2348</v>
      </c>
      <c r="H52" s="19">
        <v>2537</v>
      </c>
    </row>
    <row r="53" spans="2:8" s="2" customFormat="1" ht="12" customHeight="1">
      <c r="B53" s="6"/>
      <c r="C53" s="12"/>
      <c r="D53" s="5" t="s">
        <v>191</v>
      </c>
      <c r="E53" s="19">
        <v>484</v>
      </c>
      <c r="F53" s="19">
        <v>1968</v>
      </c>
      <c r="G53" s="19">
        <v>957</v>
      </c>
      <c r="H53" s="19">
        <v>1011</v>
      </c>
    </row>
    <row r="54" spans="2:8" s="2" customFormat="1" ht="12" customHeight="1">
      <c r="B54" s="6"/>
      <c r="C54" s="12"/>
      <c r="D54" s="5" t="s">
        <v>192</v>
      </c>
      <c r="E54" s="19">
        <v>735</v>
      </c>
      <c r="F54" s="19">
        <v>2988</v>
      </c>
      <c r="G54" s="19">
        <v>1485</v>
      </c>
      <c r="H54" s="19">
        <v>1503</v>
      </c>
    </row>
    <row r="55" spans="2:8" s="2" customFormat="1" ht="12" customHeight="1">
      <c r="B55" s="6"/>
      <c r="C55" s="20"/>
      <c r="D55" s="20"/>
      <c r="E55" s="19"/>
      <c r="F55" s="19"/>
      <c r="G55" s="19"/>
      <c r="H55" s="19"/>
    </row>
    <row r="56" spans="2:8" s="2" customFormat="1" ht="12" customHeight="1">
      <c r="B56" s="6"/>
      <c r="C56" s="44" t="s">
        <v>97</v>
      </c>
      <c r="D56" s="45"/>
      <c r="E56" s="18">
        <f>SUM(E57:E60)</f>
        <v>9696</v>
      </c>
      <c r="F56" s="18">
        <f>SUM(F57:F60)</f>
        <v>43951</v>
      </c>
      <c r="G56" s="18">
        <f>SUM(G57:G60)</f>
        <v>21517</v>
      </c>
      <c r="H56" s="18">
        <f>SUM(H57:H60)</f>
        <v>22434</v>
      </c>
    </row>
    <row r="57" spans="2:8" s="2" customFormat="1" ht="12" customHeight="1">
      <c r="B57" s="6"/>
      <c r="C57" s="12"/>
      <c r="D57" s="5" t="s">
        <v>125</v>
      </c>
      <c r="E57" s="19">
        <v>1068</v>
      </c>
      <c r="F57" s="19">
        <v>5149</v>
      </c>
      <c r="G57" s="19">
        <v>2555</v>
      </c>
      <c r="H57" s="19">
        <v>2594</v>
      </c>
    </row>
    <row r="58" spans="2:8" s="2" customFormat="1" ht="12" customHeight="1">
      <c r="B58" s="6"/>
      <c r="C58" s="12"/>
      <c r="D58" s="5" t="s">
        <v>127</v>
      </c>
      <c r="E58" s="19">
        <v>4066</v>
      </c>
      <c r="F58" s="19">
        <v>17542</v>
      </c>
      <c r="G58" s="19">
        <v>8611</v>
      </c>
      <c r="H58" s="19">
        <v>8931</v>
      </c>
    </row>
    <row r="59" spans="2:8" s="2" customFormat="1" ht="12" customHeight="1">
      <c r="B59" s="6"/>
      <c r="C59" s="12"/>
      <c r="D59" s="5" t="s">
        <v>128</v>
      </c>
      <c r="E59" s="19">
        <v>1711</v>
      </c>
      <c r="F59" s="19">
        <v>7651</v>
      </c>
      <c r="G59" s="19">
        <v>3740</v>
      </c>
      <c r="H59" s="19">
        <v>3911</v>
      </c>
    </row>
    <row r="60" spans="2:8" s="2" customFormat="1" ht="12" customHeight="1">
      <c r="B60" s="6"/>
      <c r="C60" s="12"/>
      <c r="D60" s="5" t="s">
        <v>130</v>
      </c>
      <c r="E60" s="19">
        <v>2851</v>
      </c>
      <c r="F60" s="19">
        <v>13609</v>
      </c>
      <c r="G60" s="19">
        <v>6611</v>
      </c>
      <c r="H60" s="19">
        <v>6998</v>
      </c>
    </row>
    <row r="61" spans="2:8" s="2" customFormat="1" ht="12" customHeight="1">
      <c r="B61" s="6"/>
      <c r="C61" s="12"/>
      <c r="D61" s="5"/>
      <c r="E61" s="18"/>
      <c r="F61" s="18"/>
      <c r="G61" s="18"/>
      <c r="H61" s="18"/>
    </row>
    <row r="62" spans="2:8" s="2" customFormat="1" ht="12" customHeight="1">
      <c r="B62" s="6"/>
      <c r="C62" s="44" t="s">
        <v>99</v>
      </c>
      <c r="D62" s="45"/>
      <c r="E62" s="18">
        <f>SUM(E63)</f>
        <v>4838</v>
      </c>
      <c r="F62" s="18">
        <f>SUM(F63)</f>
        <v>19821</v>
      </c>
      <c r="G62" s="18">
        <f>SUM(G63)</f>
        <v>9538</v>
      </c>
      <c r="H62" s="18">
        <f>SUM(H63)</f>
        <v>10283</v>
      </c>
    </row>
    <row r="63" spans="2:8" s="2" customFormat="1" ht="12" customHeight="1">
      <c r="B63" s="6"/>
      <c r="C63" s="12"/>
      <c r="D63" s="5" t="s">
        <v>134</v>
      </c>
      <c r="E63" s="19">
        <v>4838</v>
      </c>
      <c r="F63" s="19">
        <v>19821</v>
      </c>
      <c r="G63" s="19">
        <v>9538</v>
      </c>
      <c r="H63" s="19">
        <v>10283</v>
      </c>
    </row>
    <row r="64" spans="2:8" s="2" customFormat="1" ht="12" customHeight="1">
      <c r="B64" s="6"/>
      <c r="C64" s="12"/>
      <c r="D64" s="5"/>
      <c r="E64" s="19"/>
      <c r="F64" s="19"/>
      <c r="G64" s="19"/>
      <c r="H64" s="19"/>
    </row>
    <row r="65" spans="2:8" s="2" customFormat="1" ht="12" customHeight="1">
      <c r="B65" s="6"/>
      <c r="C65" s="44" t="s">
        <v>101</v>
      </c>
      <c r="D65" s="45"/>
      <c r="E65" s="18">
        <f>SUM(E66:E67,M7:M12)</f>
        <v>18309</v>
      </c>
      <c r="F65" s="18">
        <f>SUM(F66:F67,N7:N12)</f>
        <v>76399</v>
      </c>
      <c r="G65" s="18">
        <f>SUM(G66:G67,O7:O12)</f>
        <v>37272</v>
      </c>
      <c r="H65" s="18">
        <f>SUM(H66:H67,P7:P12)</f>
        <v>39127</v>
      </c>
    </row>
    <row r="66" spans="2:8" s="2" customFormat="1" ht="12" customHeight="1">
      <c r="B66" s="6"/>
      <c r="C66" s="12"/>
      <c r="D66" s="5" t="s">
        <v>138</v>
      </c>
      <c r="E66" s="19">
        <v>4935</v>
      </c>
      <c r="F66" s="19">
        <v>20823</v>
      </c>
      <c r="G66" s="19">
        <v>10028</v>
      </c>
      <c r="H66" s="19">
        <v>10795</v>
      </c>
    </row>
    <row r="67" spans="2:8" s="2" customFormat="1" ht="12" customHeight="1">
      <c r="B67" s="6"/>
      <c r="C67" s="12"/>
      <c r="D67" s="5" t="s">
        <v>140</v>
      </c>
      <c r="E67" s="19">
        <v>622</v>
      </c>
      <c r="F67" s="19">
        <v>2822</v>
      </c>
      <c r="G67" s="19">
        <v>1398</v>
      </c>
      <c r="H67" s="19">
        <v>1424</v>
      </c>
    </row>
    <row r="68" spans="2:12" s="2" customFormat="1" ht="12" customHeight="1">
      <c r="B68" s="4"/>
      <c r="C68" s="4"/>
      <c r="D68" s="4"/>
      <c r="J68" s="4"/>
      <c r="K68" s="4"/>
      <c r="L68" s="4"/>
    </row>
  </sheetData>
  <sheetProtection/>
  <mergeCells count="39">
    <mergeCell ref="C41:D41"/>
    <mergeCell ref="B9:D9"/>
    <mergeCell ref="C12:D12"/>
    <mergeCell ref="C13:D13"/>
    <mergeCell ref="C48:D48"/>
    <mergeCell ref="B8:D8"/>
    <mergeCell ref="C65:D65"/>
    <mergeCell ref="C14:D14"/>
    <mergeCell ref="C17:D17"/>
    <mergeCell ref="B10:D10"/>
    <mergeCell ref="C16:D16"/>
    <mergeCell ref="C35:D35"/>
    <mergeCell ref="C62:D62"/>
    <mergeCell ref="C56:D56"/>
    <mergeCell ref="N3:P4"/>
    <mergeCell ref="N5:N6"/>
    <mergeCell ref="O5:O6"/>
    <mergeCell ref="P5:P6"/>
    <mergeCell ref="J3:L6"/>
    <mergeCell ref="M3:M6"/>
    <mergeCell ref="C15:D15"/>
    <mergeCell ref="K14:L14"/>
    <mergeCell ref="K24:L24"/>
    <mergeCell ref="G5:G6"/>
    <mergeCell ref="E3:E6"/>
    <mergeCell ref="F3:H4"/>
    <mergeCell ref="H5:H6"/>
    <mergeCell ref="F5:F6"/>
    <mergeCell ref="C18:D18"/>
    <mergeCell ref="B3:D6"/>
    <mergeCell ref="K30:L30"/>
    <mergeCell ref="K39:L39"/>
    <mergeCell ref="K36:L36"/>
    <mergeCell ref="C22:D22"/>
    <mergeCell ref="B23:D23"/>
    <mergeCell ref="C24:D24"/>
    <mergeCell ref="C19:D19"/>
    <mergeCell ref="C20:D20"/>
    <mergeCell ref="C21:D21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116</v>
      </c>
      <c r="C1" s="1"/>
      <c r="D1" s="1"/>
      <c r="J1" s="14"/>
      <c r="K1" s="1"/>
      <c r="L1" s="1"/>
    </row>
    <row r="2" ht="12" customHeight="1">
      <c r="H2" s="35" t="s">
        <v>238</v>
      </c>
    </row>
    <row r="3" spans="2:16" s="2" customFormat="1" ht="12" customHeight="1">
      <c r="B3" s="52" t="s">
        <v>117</v>
      </c>
      <c r="C3" s="53"/>
      <c r="D3" s="54"/>
      <c r="E3" s="42" t="s">
        <v>118</v>
      </c>
      <c r="F3" s="36" t="s">
        <v>119</v>
      </c>
      <c r="G3" s="37"/>
      <c r="H3" s="38"/>
      <c r="J3" s="52" t="s">
        <v>117</v>
      </c>
      <c r="K3" s="53"/>
      <c r="L3" s="54"/>
      <c r="M3" s="42" t="s">
        <v>118</v>
      </c>
      <c r="N3" s="36" t="s">
        <v>119</v>
      </c>
      <c r="O3" s="37"/>
      <c r="P3" s="38"/>
    </row>
    <row r="4" spans="2:16" s="2" customFormat="1" ht="12" customHeight="1">
      <c r="B4" s="55"/>
      <c r="C4" s="56"/>
      <c r="D4" s="57"/>
      <c r="E4" s="61"/>
      <c r="F4" s="39"/>
      <c r="G4" s="40"/>
      <c r="H4" s="41"/>
      <c r="J4" s="55"/>
      <c r="K4" s="56"/>
      <c r="L4" s="57"/>
      <c r="M4" s="61"/>
      <c r="N4" s="39"/>
      <c r="O4" s="40"/>
      <c r="P4" s="41"/>
    </row>
    <row r="5" spans="2:16" s="2" customFormat="1" ht="12" customHeight="1">
      <c r="B5" s="55"/>
      <c r="C5" s="56"/>
      <c r="D5" s="57"/>
      <c r="E5" s="61"/>
      <c r="F5" s="50" t="s">
        <v>120</v>
      </c>
      <c r="G5" s="42" t="s">
        <v>121</v>
      </c>
      <c r="H5" s="42" t="s">
        <v>122</v>
      </c>
      <c r="J5" s="55"/>
      <c r="K5" s="56"/>
      <c r="L5" s="57"/>
      <c r="M5" s="61"/>
      <c r="N5" s="50" t="s">
        <v>120</v>
      </c>
      <c r="O5" s="42" t="s">
        <v>121</v>
      </c>
      <c r="P5" s="42" t="s">
        <v>122</v>
      </c>
    </row>
    <row r="6" spans="2:16" s="2" customFormat="1" ht="12" customHeight="1">
      <c r="B6" s="58"/>
      <c r="C6" s="59"/>
      <c r="D6" s="60"/>
      <c r="E6" s="62"/>
      <c r="F6" s="51"/>
      <c r="G6" s="43"/>
      <c r="H6" s="43"/>
      <c r="J6" s="58"/>
      <c r="K6" s="59"/>
      <c r="L6" s="60"/>
      <c r="M6" s="62"/>
      <c r="N6" s="51"/>
      <c r="O6" s="43"/>
      <c r="P6" s="43"/>
    </row>
    <row r="7" spans="2:16" s="2" customFormat="1" ht="12" customHeight="1">
      <c r="B7" s="7"/>
      <c r="C7" s="10"/>
      <c r="D7" s="13"/>
      <c r="E7" s="17"/>
      <c r="F7" s="17"/>
      <c r="G7" s="17"/>
      <c r="H7" s="17"/>
      <c r="J7" s="7"/>
      <c r="K7" s="12"/>
      <c r="L7" s="5" t="s">
        <v>142</v>
      </c>
      <c r="M7" s="21">
        <v>4302</v>
      </c>
      <c r="N7" s="21">
        <v>18006</v>
      </c>
      <c r="O7" s="21">
        <v>8705</v>
      </c>
      <c r="P7" s="21">
        <v>9301</v>
      </c>
    </row>
    <row r="8" spans="2:16" s="2" customFormat="1" ht="12" customHeight="1">
      <c r="B8" s="48" t="s">
        <v>123</v>
      </c>
      <c r="C8" s="49"/>
      <c r="D8" s="45"/>
      <c r="E8" s="18">
        <f>SUM(E9:E10)</f>
        <v>406855</v>
      </c>
      <c r="F8" s="18">
        <f>SUM(F9:F10)</f>
        <v>1661510</v>
      </c>
      <c r="G8" s="18">
        <f>SUM(G9:G10)</f>
        <v>809561</v>
      </c>
      <c r="H8" s="18">
        <f>SUM(H9:H10)</f>
        <v>851949</v>
      </c>
      <c r="J8" s="6"/>
      <c r="K8" s="12"/>
      <c r="L8" s="5" t="s">
        <v>144</v>
      </c>
      <c r="M8" s="19">
        <v>1845</v>
      </c>
      <c r="N8" s="19">
        <v>7314</v>
      </c>
      <c r="O8" s="19">
        <v>3630</v>
      </c>
      <c r="P8" s="19">
        <v>3684</v>
      </c>
    </row>
    <row r="9" spans="2:16" s="2" customFormat="1" ht="12" customHeight="1">
      <c r="B9" s="48" t="s">
        <v>220</v>
      </c>
      <c r="C9" s="63"/>
      <c r="D9" s="47"/>
      <c r="E9" s="18">
        <v>265116</v>
      </c>
      <c r="F9" s="18">
        <v>1031457</v>
      </c>
      <c r="G9" s="18">
        <v>501592</v>
      </c>
      <c r="H9" s="18">
        <v>529865</v>
      </c>
      <c r="J9" s="6"/>
      <c r="K9" s="12"/>
      <c r="L9" s="5" t="s">
        <v>146</v>
      </c>
      <c r="M9" s="19">
        <v>2795</v>
      </c>
      <c r="N9" s="19">
        <v>12071</v>
      </c>
      <c r="O9" s="19">
        <v>6059</v>
      </c>
      <c r="P9" s="19">
        <v>6012</v>
      </c>
    </row>
    <row r="10" spans="2:16" s="2" customFormat="1" ht="12" customHeight="1">
      <c r="B10" s="48" t="s">
        <v>193</v>
      </c>
      <c r="C10" s="63"/>
      <c r="D10" s="47"/>
      <c r="E10" s="18">
        <v>141739</v>
      </c>
      <c r="F10" s="18">
        <v>630053</v>
      </c>
      <c r="G10" s="18">
        <v>307969</v>
      </c>
      <c r="H10" s="18">
        <v>322084</v>
      </c>
      <c r="J10" s="6"/>
      <c r="K10" s="12"/>
      <c r="L10" s="5" t="s">
        <v>147</v>
      </c>
      <c r="M10" s="19">
        <v>2262</v>
      </c>
      <c r="N10" s="19">
        <v>8599</v>
      </c>
      <c r="O10" s="19">
        <v>4121</v>
      </c>
      <c r="P10" s="19">
        <v>4478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148</v>
      </c>
      <c r="M11" s="19">
        <v>620</v>
      </c>
      <c r="N11" s="19">
        <v>2578</v>
      </c>
      <c r="O11" s="19">
        <v>1254</v>
      </c>
      <c r="P11" s="19">
        <v>1324</v>
      </c>
    </row>
    <row r="12" spans="2:16" s="2" customFormat="1" ht="12" customHeight="1">
      <c r="B12" s="3"/>
      <c r="C12" s="46" t="s">
        <v>129</v>
      </c>
      <c r="D12" s="47"/>
      <c r="E12" s="19">
        <v>61813</v>
      </c>
      <c r="F12" s="19">
        <v>234242</v>
      </c>
      <c r="G12" s="19">
        <v>113659</v>
      </c>
      <c r="H12" s="19">
        <v>120583</v>
      </c>
      <c r="J12" s="6"/>
      <c r="K12" s="12"/>
      <c r="L12" s="5" t="s">
        <v>149</v>
      </c>
      <c r="M12" s="19">
        <v>923</v>
      </c>
      <c r="N12" s="19">
        <v>4165</v>
      </c>
      <c r="O12" s="19">
        <v>2067</v>
      </c>
      <c r="P12" s="19">
        <v>2098</v>
      </c>
    </row>
    <row r="13" spans="2:16" s="2" customFormat="1" ht="12" customHeight="1">
      <c r="B13" s="3"/>
      <c r="C13" s="46" t="s">
        <v>131</v>
      </c>
      <c r="D13" s="47"/>
      <c r="E13" s="19">
        <v>53287</v>
      </c>
      <c r="F13" s="19">
        <v>193857</v>
      </c>
      <c r="G13" s="19">
        <v>95769</v>
      </c>
      <c r="H13" s="19">
        <v>98088</v>
      </c>
      <c r="J13" s="6"/>
      <c r="K13" s="12"/>
      <c r="L13" s="5"/>
      <c r="M13" s="19"/>
      <c r="N13" s="19"/>
      <c r="O13" s="19"/>
      <c r="P13" s="19"/>
    </row>
    <row r="14" spans="2:16" s="2" customFormat="1" ht="12" customHeight="1">
      <c r="B14" s="6"/>
      <c r="C14" s="46" t="s">
        <v>132</v>
      </c>
      <c r="D14" s="47"/>
      <c r="E14" s="19">
        <v>34655</v>
      </c>
      <c r="F14" s="19">
        <v>133234</v>
      </c>
      <c r="G14" s="19">
        <v>63285</v>
      </c>
      <c r="H14" s="19">
        <v>69949</v>
      </c>
      <c r="J14" s="6"/>
      <c r="K14" s="44" t="s">
        <v>103</v>
      </c>
      <c r="L14" s="47"/>
      <c r="M14" s="18">
        <f>SUM(M15:M22)</f>
        <v>13729</v>
      </c>
      <c r="N14" s="18">
        <f>SUM(N15:N22)</f>
        <v>59056</v>
      </c>
      <c r="O14" s="18">
        <f>SUM(O15:O22)</f>
        <v>28829</v>
      </c>
      <c r="P14" s="18">
        <f>SUM(P15:P22)</f>
        <v>30227</v>
      </c>
    </row>
    <row r="15" spans="2:16" s="2" customFormat="1" ht="12" customHeight="1">
      <c r="B15" s="6"/>
      <c r="C15" s="46" t="s">
        <v>133</v>
      </c>
      <c r="D15" s="47"/>
      <c r="E15" s="19">
        <v>22687</v>
      </c>
      <c r="F15" s="19">
        <v>91403</v>
      </c>
      <c r="G15" s="19">
        <v>44212</v>
      </c>
      <c r="H15" s="19">
        <v>47191</v>
      </c>
      <c r="J15" s="6"/>
      <c r="K15" s="12"/>
      <c r="L15" s="5" t="s">
        <v>150</v>
      </c>
      <c r="M15" s="19">
        <v>676</v>
      </c>
      <c r="N15" s="19">
        <v>3111</v>
      </c>
      <c r="O15" s="19">
        <v>1576</v>
      </c>
      <c r="P15" s="19">
        <v>1535</v>
      </c>
    </row>
    <row r="16" spans="2:16" s="2" customFormat="1" ht="12" customHeight="1">
      <c r="B16" s="6"/>
      <c r="C16" s="46" t="s">
        <v>135</v>
      </c>
      <c r="D16" s="47"/>
      <c r="E16" s="19">
        <v>23983</v>
      </c>
      <c r="F16" s="19">
        <v>98577</v>
      </c>
      <c r="G16" s="19">
        <v>48825</v>
      </c>
      <c r="H16" s="19">
        <v>49752</v>
      </c>
      <c r="J16" s="6"/>
      <c r="K16" s="12"/>
      <c r="L16" s="5" t="s">
        <v>151</v>
      </c>
      <c r="M16" s="19">
        <v>1738</v>
      </c>
      <c r="N16" s="19">
        <v>7285</v>
      </c>
      <c r="O16" s="19">
        <v>3543</v>
      </c>
      <c r="P16" s="19">
        <v>3742</v>
      </c>
    </row>
    <row r="17" spans="2:16" s="2" customFormat="1" ht="12" customHeight="1">
      <c r="B17" s="6"/>
      <c r="C17" s="46" t="s">
        <v>136</v>
      </c>
      <c r="D17" s="47"/>
      <c r="E17" s="19">
        <v>11127</v>
      </c>
      <c r="F17" s="19">
        <v>43931</v>
      </c>
      <c r="G17" s="19">
        <v>21167</v>
      </c>
      <c r="H17" s="19">
        <v>22764</v>
      </c>
      <c r="J17" s="6"/>
      <c r="K17" s="12"/>
      <c r="L17" s="5" t="s">
        <v>152</v>
      </c>
      <c r="M17" s="19">
        <v>1591</v>
      </c>
      <c r="N17" s="19">
        <v>6719</v>
      </c>
      <c r="O17" s="19">
        <v>3299</v>
      </c>
      <c r="P17" s="19">
        <v>3420</v>
      </c>
    </row>
    <row r="18" spans="2:16" s="2" customFormat="1" ht="12" customHeight="1">
      <c r="B18" s="6"/>
      <c r="C18" s="46" t="s">
        <v>137</v>
      </c>
      <c r="D18" s="47"/>
      <c r="E18" s="19">
        <v>15173</v>
      </c>
      <c r="F18" s="19">
        <v>61295</v>
      </c>
      <c r="G18" s="19">
        <v>29660</v>
      </c>
      <c r="H18" s="19">
        <v>31635</v>
      </c>
      <c r="J18" s="6"/>
      <c r="K18" s="12"/>
      <c r="L18" s="5" t="s">
        <v>153</v>
      </c>
      <c r="M18" s="19">
        <v>862</v>
      </c>
      <c r="N18" s="19">
        <v>4096</v>
      </c>
      <c r="O18" s="19">
        <v>2043</v>
      </c>
      <c r="P18" s="19">
        <v>2053</v>
      </c>
    </row>
    <row r="19" spans="2:16" s="2" customFormat="1" ht="12" customHeight="1">
      <c r="B19" s="6"/>
      <c r="C19" s="46" t="s">
        <v>139</v>
      </c>
      <c r="D19" s="47"/>
      <c r="E19" s="19">
        <v>11274</v>
      </c>
      <c r="F19" s="19">
        <v>44548</v>
      </c>
      <c r="G19" s="19">
        <v>21598</v>
      </c>
      <c r="H19" s="19">
        <v>22950</v>
      </c>
      <c r="J19" s="6"/>
      <c r="K19" s="12"/>
      <c r="L19" s="5" t="s">
        <v>154</v>
      </c>
      <c r="M19" s="19">
        <v>2513</v>
      </c>
      <c r="N19" s="19">
        <v>11126</v>
      </c>
      <c r="O19" s="19">
        <v>5449</v>
      </c>
      <c r="P19" s="19">
        <v>5677</v>
      </c>
    </row>
    <row r="20" spans="2:16" s="2" customFormat="1" ht="12" customHeight="1">
      <c r="B20" s="6"/>
      <c r="C20" s="46" t="s">
        <v>141</v>
      </c>
      <c r="D20" s="47"/>
      <c r="E20" s="19">
        <v>10625</v>
      </c>
      <c r="F20" s="19">
        <v>44461</v>
      </c>
      <c r="G20" s="19">
        <v>21786</v>
      </c>
      <c r="H20" s="19">
        <v>22675</v>
      </c>
      <c r="J20" s="6"/>
      <c r="K20" s="12"/>
      <c r="L20" s="5" t="s">
        <v>155</v>
      </c>
      <c r="M20" s="19">
        <v>2493</v>
      </c>
      <c r="N20" s="19">
        <v>8938</v>
      </c>
      <c r="O20" s="19">
        <v>4173</v>
      </c>
      <c r="P20" s="19">
        <v>4765</v>
      </c>
    </row>
    <row r="21" spans="2:16" s="2" customFormat="1" ht="12" customHeight="1">
      <c r="B21" s="6"/>
      <c r="C21" s="46" t="s">
        <v>143</v>
      </c>
      <c r="D21" s="47"/>
      <c r="E21" s="19">
        <v>10791</v>
      </c>
      <c r="F21" s="19">
        <v>45674</v>
      </c>
      <c r="G21" s="19">
        <v>21996</v>
      </c>
      <c r="H21" s="19">
        <v>23678</v>
      </c>
      <c r="J21" s="6"/>
      <c r="K21" s="12"/>
      <c r="L21" s="5" t="s">
        <v>156</v>
      </c>
      <c r="M21" s="19">
        <v>2074</v>
      </c>
      <c r="N21" s="19">
        <v>9185</v>
      </c>
      <c r="O21" s="19">
        <v>4486</v>
      </c>
      <c r="P21" s="19">
        <v>4699</v>
      </c>
    </row>
    <row r="22" spans="2:16" s="2" customFormat="1" ht="12" customHeight="1">
      <c r="B22" s="6"/>
      <c r="C22" s="46" t="s">
        <v>145</v>
      </c>
      <c r="D22" s="47"/>
      <c r="E22" s="19">
        <v>9701</v>
      </c>
      <c r="F22" s="19">
        <v>40235</v>
      </c>
      <c r="G22" s="19">
        <v>19635</v>
      </c>
      <c r="H22" s="19">
        <v>20600</v>
      </c>
      <c r="J22" s="6"/>
      <c r="K22" s="12"/>
      <c r="L22" s="5" t="s">
        <v>157</v>
      </c>
      <c r="M22" s="19">
        <v>1782</v>
      </c>
      <c r="N22" s="19">
        <v>8596</v>
      </c>
      <c r="O22" s="19">
        <v>4260</v>
      </c>
      <c r="P22" s="19">
        <v>4336</v>
      </c>
    </row>
    <row r="23" spans="2:16" s="2" customFormat="1" ht="12" customHeight="1">
      <c r="B23" s="48"/>
      <c r="C23" s="49"/>
      <c r="D23" s="45"/>
      <c r="E23" s="18"/>
      <c r="F23" s="18"/>
      <c r="G23" s="18"/>
      <c r="H23" s="18"/>
      <c r="J23" s="6"/>
      <c r="K23" s="12"/>
      <c r="L23" s="5"/>
      <c r="M23" s="19"/>
      <c r="N23" s="19"/>
      <c r="O23" s="19"/>
      <c r="P23" s="19"/>
    </row>
    <row r="24" spans="2:16" s="2" customFormat="1" ht="12" customHeight="1">
      <c r="B24" s="8"/>
      <c r="C24" s="44" t="s">
        <v>89</v>
      </c>
      <c r="D24" s="47"/>
      <c r="E24" s="18">
        <f>SUM(E25:E33)</f>
        <v>16879</v>
      </c>
      <c r="F24" s="18">
        <f>SUM(F25:F33)</f>
        <v>80634</v>
      </c>
      <c r="G24" s="18">
        <f>SUM(G25:G33)</f>
        <v>39614</v>
      </c>
      <c r="H24" s="18">
        <f>SUM(H25:H33)</f>
        <v>41020</v>
      </c>
      <c r="J24" s="6"/>
      <c r="K24" s="44" t="s">
        <v>105</v>
      </c>
      <c r="L24" s="47"/>
      <c r="M24" s="18">
        <f>SUM(M25:M28)</f>
        <v>12952</v>
      </c>
      <c r="N24" s="18">
        <f>SUM(N25:N28)</f>
        <v>58911</v>
      </c>
      <c r="O24" s="18">
        <f>SUM(O25:O28)</f>
        <v>28557</v>
      </c>
      <c r="P24" s="18">
        <f>SUM(P25:P28)</f>
        <v>30354</v>
      </c>
    </row>
    <row r="25" spans="2:16" s="2" customFormat="1" ht="12" customHeight="1">
      <c r="B25" s="8"/>
      <c r="C25" s="11"/>
      <c r="D25" s="9" t="s">
        <v>158</v>
      </c>
      <c r="E25" s="19">
        <v>1666</v>
      </c>
      <c r="F25" s="19">
        <v>8160</v>
      </c>
      <c r="G25" s="19">
        <v>4016</v>
      </c>
      <c r="H25" s="19">
        <v>4144</v>
      </c>
      <c r="J25" s="6"/>
      <c r="K25" s="12"/>
      <c r="L25" s="5" t="s">
        <v>113</v>
      </c>
      <c r="M25" s="19">
        <v>1826</v>
      </c>
      <c r="N25" s="19">
        <v>8856</v>
      </c>
      <c r="O25" s="19">
        <v>4348</v>
      </c>
      <c r="P25" s="19">
        <v>4508</v>
      </c>
    </row>
    <row r="26" spans="2:16" s="2" customFormat="1" ht="12" customHeight="1">
      <c r="B26" s="8"/>
      <c r="C26" s="11"/>
      <c r="D26" s="9" t="s">
        <v>159</v>
      </c>
      <c r="E26" s="19">
        <v>2680</v>
      </c>
      <c r="F26" s="19">
        <v>13069</v>
      </c>
      <c r="G26" s="19">
        <v>6504</v>
      </c>
      <c r="H26" s="19">
        <v>6565</v>
      </c>
      <c r="J26" s="6"/>
      <c r="K26" s="12"/>
      <c r="L26" s="5" t="s">
        <v>140</v>
      </c>
      <c r="M26" s="19">
        <v>2027</v>
      </c>
      <c r="N26" s="19">
        <v>9700</v>
      </c>
      <c r="O26" s="19">
        <v>4815</v>
      </c>
      <c r="P26" s="19">
        <v>4885</v>
      </c>
    </row>
    <row r="27" spans="2:16" s="2" customFormat="1" ht="12" customHeight="1">
      <c r="B27" s="8"/>
      <c r="C27" s="11"/>
      <c r="D27" s="9" t="s">
        <v>160</v>
      </c>
      <c r="E27" s="19">
        <v>2727</v>
      </c>
      <c r="F27" s="19">
        <v>13264</v>
      </c>
      <c r="G27" s="19">
        <v>6465</v>
      </c>
      <c r="H27" s="19">
        <v>6799</v>
      </c>
      <c r="J27" s="6"/>
      <c r="K27" s="12"/>
      <c r="L27" s="5" t="s">
        <v>161</v>
      </c>
      <c r="M27" s="19">
        <v>6278</v>
      </c>
      <c r="N27" s="19">
        <v>27365</v>
      </c>
      <c r="O27" s="19">
        <v>13113</v>
      </c>
      <c r="P27" s="19">
        <v>14252</v>
      </c>
    </row>
    <row r="28" spans="2:16" s="2" customFormat="1" ht="12" customHeight="1">
      <c r="B28" s="8"/>
      <c r="C28" s="11"/>
      <c r="D28" s="9" t="s">
        <v>162</v>
      </c>
      <c r="E28" s="19">
        <v>2194</v>
      </c>
      <c r="F28" s="19">
        <v>9747</v>
      </c>
      <c r="G28" s="19">
        <v>4796</v>
      </c>
      <c r="H28" s="19">
        <v>4951</v>
      </c>
      <c r="J28" s="6"/>
      <c r="K28" s="12"/>
      <c r="L28" s="5" t="s">
        <v>163</v>
      </c>
      <c r="M28" s="19">
        <v>2821</v>
      </c>
      <c r="N28" s="19">
        <v>12990</v>
      </c>
      <c r="O28" s="19">
        <v>6281</v>
      </c>
      <c r="P28" s="19">
        <v>6709</v>
      </c>
    </row>
    <row r="29" spans="2:16" s="2" customFormat="1" ht="12" customHeight="1">
      <c r="B29" s="8"/>
      <c r="C29" s="12"/>
      <c r="D29" s="5" t="s">
        <v>164</v>
      </c>
      <c r="E29" s="19">
        <v>1537</v>
      </c>
      <c r="F29" s="19">
        <v>7817</v>
      </c>
      <c r="G29" s="19">
        <v>3886</v>
      </c>
      <c r="H29" s="19">
        <v>3931</v>
      </c>
      <c r="J29" s="6"/>
      <c r="K29" s="12"/>
      <c r="L29" s="5"/>
      <c r="M29" s="18"/>
      <c r="N29" s="19"/>
      <c r="O29" s="19"/>
      <c r="P29" s="19"/>
    </row>
    <row r="30" spans="2:16" s="2" customFormat="1" ht="12" customHeight="1">
      <c r="B30" s="8"/>
      <c r="C30" s="12"/>
      <c r="D30" s="5" t="s">
        <v>165</v>
      </c>
      <c r="E30" s="19">
        <v>1980</v>
      </c>
      <c r="F30" s="19">
        <v>9409</v>
      </c>
      <c r="G30" s="19">
        <v>4559</v>
      </c>
      <c r="H30" s="19">
        <v>4850</v>
      </c>
      <c r="J30" s="6"/>
      <c r="K30" s="44" t="s">
        <v>107</v>
      </c>
      <c r="L30" s="47"/>
      <c r="M30" s="18">
        <f>SUM(M31:M34)</f>
        <v>11555</v>
      </c>
      <c r="N30" s="18">
        <f>SUM(N31:N34)</f>
        <v>52755</v>
      </c>
      <c r="O30" s="18">
        <f>SUM(O31:O34)</f>
        <v>25958</v>
      </c>
      <c r="P30" s="18">
        <f>SUM(P31:P34)</f>
        <v>26797</v>
      </c>
    </row>
    <row r="31" spans="2:16" s="2" customFormat="1" ht="12" customHeight="1">
      <c r="B31" s="8"/>
      <c r="C31" s="12"/>
      <c r="D31" s="5" t="s">
        <v>166</v>
      </c>
      <c r="E31" s="19">
        <v>1917</v>
      </c>
      <c r="F31" s="19">
        <v>9449</v>
      </c>
      <c r="G31" s="19">
        <v>4635</v>
      </c>
      <c r="H31" s="19">
        <v>4814</v>
      </c>
      <c r="J31" s="6"/>
      <c r="K31" s="12"/>
      <c r="L31" s="5" t="s">
        <v>167</v>
      </c>
      <c r="M31" s="19">
        <v>3353</v>
      </c>
      <c r="N31" s="19">
        <v>14806</v>
      </c>
      <c r="O31" s="19">
        <v>7260</v>
      </c>
      <c r="P31" s="19">
        <v>7546</v>
      </c>
    </row>
    <row r="32" spans="2:16" s="2" customFormat="1" ht="12" customHeight="1">
      <c r="B32" s="8"/>
      <c r="C32" s="12"/>
      <c r="D32" s="5" t="s">
        <v>168</v>
      </c>
      <c r="E32" s="19">
        <v>877</v>
      </c>
      <c r="F32" s="19">
        <v>3900</v>
      </c>
      <c r="G32" s="19">
        <v>1904</v>
      </c>
      <c r="H32" s="19">
        <v>1996</v>
      </c>
      <c r="J32" s="6"/>
      <c r="K32" s="12"/>
      <c r="L32" s="5" t="s">
        <v>169</v>
      </c>
      <c r="M32" s="19">
        <v>4247</v>
      </c>
      <c r="N32" s="19">
        <v>19614</v>
      </c>
      <c r="O32" s="19">
        <v>9660</v>
      </c>
      <c r="P32" s="19">
        <v>9954</v>
      </c>
    </row>
    <row r="33" spans="2:16" s="2" customFormat="1" ht="12" customHeight="1">
      <c r="B33" s="8"/>
      <c r="C33" s="12"/>
      <c r="D33" s="5" t="s">
        <v>140</v>
      </c>
      <c r="E33" s="19">
        <v>1301</v>
      </c>
      <c r="F33" s="19">
        <v>5819</v>
      </c>
      <c r="G33" s="19">
        <v>2849</v>
      </c>
      <c r="H33" s="19">
        <v>2970</v>
      </c>
      <c r="J33" s="6"/>
      <c r="K33" s="12"/>
      <c r="L33" s="5" t="s">
        <v>170</v>
      </c>
      <c r="M33" s="19">
        <v>1897</v>
      </c>
      <c r="N33" s="19">
        <v>8898</v>
      </c>
      <c r="O33" s="19">
        <v>4412</v>
      </c>
      <c r="P33" s="19">
        <v>4486</v>
      </c>
    </row>
    <row r="34" spans="2:16" s="2" customFormat="1" ht="12" customHeight="1">
      <c r="B34" s="8"/>
      <c r="C34" s="12"/>
      <c r="D34" s="5"/>
      <c r="E34" s="19"/>
      <c r="F34" s="19"/>
      <c r="G34" s="19"/>
      <c r="H34" s="19"/>
      <c r="J34" s="6"/>
      <c r="K34" s="12"/>
      <c r="L34" s="5" t="s">
        <v>171</v>
      </c>
      <c r="M34" s="19">
        <v>2058</v>
      </c>
      <c r="N34" s="19">
        <v>9437</v>
      </c>
      <c r="O34" s="19">
        <v>4626</v>
      </c>
      <c r="P34" s="19">
        <v>4811</v>
      </c>
    </row>
    <row r="35" spans="2:16" s="2" customFormat="1" ht="12" customHeight="1">
      <c r="B35" s="8"/>
      <c r="C35" s="44" t="s">
        <v>91</v>
      </c>
      <c r="D35" s="47"/>
      <c r="E35" s="18">
        <f>SUM(E36:E39)</f>
        <v>12062</v>
      </c>
      <c r="F35" s="18">
        <f>SUM(F36:F39)</f>
        <v>54815</v>
      </c>
      <c r="G35" s="18">
        <f>SUM(G36:G39)</f>
        <v>26732</v>
      </c>
      <c r="H35" s="18">
        <f>SUM(H36:H39)</f>
        <v>28083</v>
      </c>
      <c r="J35" s="6"/>
      <c r="K35" s="12"/>
      <c r="L35" s="5"/>
      <c r="M35" s="19"/>
      <c r="N35" s="19"/>
      <c r="O35" s="19"/>
      <c r="P35" s="19"/>
    </row>
    <row r="36" spans="2:16" s="2" customFormat="1" ht="12" customHeight="1">
      <c r="B36" s="8"/>
      <c r="C36" s="11"/>
      <c r="D36" s="5" t="s">
        <v>172</v>
      </c>
      <c r="E36" s="19">
        <v>4340</v>
      </c>
      <c r="F36" s="19">
        <v>19875</v>
      </c>
      <c r="G36" s="19">
        <v>9558</v>
      </c>
      <c r="H36" s="19">
        <v>10317</v>
      </c>
      <c r="J36" s="6"/>
      <c r="K36" s="44" t="s">
        <v>109</v>
      </c>
      <c r="L36" s="45"/>
      <c r="M36" s="18">
        <f>SUM(M37)</f>
        <v>4931</v>
      </c>
      <c r="N36" s="18">
        <f>SUM(N37)</f>
        <v>19811</v>
      </c>
      <c r="O36" s="18">
        <f>SUM(O37)</f>
        <v>9618</v>
      </c>
      <c r="P36" s="18">
        <f>SUM(P37)</f>
        <v>10193</v>
      </c>
    </row>
    <row r="37" spans="2:16" s="2" customFormat="1" ht="12" customHeight="1">
      <c r="B37" s="8"/>
      <c r="C37" s="11"/>
      <c r="D37" s="5" t="s">
        <v>173</v>
      </c>
      <c r="E37" s="19">
        <v>1531</v>
      </c>
      <c r="F37" s="19">
        <v>6468</v>
      </c>
      <c r="G37" s="19">
        <v>3160</v>
      </c>
      <c r="H37" s="19">
        <v>3308</v>
      </c>
      <c r="J37" s="6"/>
      <c r="K37" s="12"/>
      <c r="L37" s="5" t="s">
        <v>174</v>
      </c>
      <c r="M37" s="19">
        <v>4931</v>
      </c>
      <c r="N37" s="19">
        <v>19811</v>
      </c>
      <c r="O37" s="19">
        <v>9618</v>
      </c>
      <c r="P37" s="19">
        <v>10193</v>
      </c>
    </row>
    <row r="38" spans="2:16" s="2" customFormat="1" ht="12" customHeight="1">
      <c r="B38" s="6"/>
      <c r="C38" s="11"/>
      <c r="D38" s="5" t="s">
        <v>175</v>
      </c>
      <c r="E38" s="19">
        <v>2553</v>
      </c>
      <c r="F38" s="19">
        <v>11868</v>
      </c>
      <c r="G38" s="19">
        <v>5842</v>
      </c>
      <c r="H38" s="19">
        <v>6026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6"/>
      <c r="C39" s="11"/>
      <c r="D39" s="5" t="s">
        <v>176</v>
      </c>
      <c r="E39" s="19">
        <v>3638</v>
      </c>
      <c r="F39" s="19">
        <v>16604</v>
      </c>
      <c r="G39" s="19">
        <v>8172</v>
      </c>
      <c r="H39" s="19">
        <v>8432</v>
      </c>
      <c r="J39" s="6"/>
      <c r="K39" s="44" t="s">
        <v>111</v>
      </c>
      <c r="L39" s="45"/>
      <c r="M39" s="18">
        <f>SUM(M40:M44)</f>
        <v>16299</v>
      </c>
      <c r="N39" s="18">
        <f>SUM(N40:N44)</f>
        <v>74604</v>
      </c>
      <c r="O39" s="18">
        <f>SUM(O40:O44)</f>
        <v>36604</v>
      </c>
      <c r="P39" s="18">
        <f>SUM(P40:P44)</f>
        <v>38000</v>
      </c>
    </row>
    <row r="40" spans="2:16" s="2" customFormat="1" ht="12" customHeight="1">
      <c r="B40" s="6"/>
      <c r="C40" s="11"/>
      <c r="D40" s="5"/>
      <c r="E40" s="19"/>
      <c r="F40" s="19"/>
      <c r="G40" s="19"/>
      <c r="H40" s="19"/>
      <c r="J40" s="6"/>
      <c r="K40" s="12"/>
      <c r="L40" s="5" t="s">
        <v>177</v>
      </c>
      <c r="M40" s="19">
        <v>3295</v>
      </c>
      <c r="N40" s="19">
        <v>16300</v>
      </c>
      <c r="O40" s="19">
        <v>8002</v>
      </c>
      <c r="P40" s="19">
        <v>8298</v>
      </c>
    </row>
    <row r="41" spans="2:16" s="2" customFormat="1" ht="12" customHeight="1">
      <c r="B41" s="6"/>
      <c r="C41" s="44" t="s">
        <v>93</v>
      </c>
      <c r="D41" s="47"/>
      <c r="E41" s="18">
        <f>SUM(E42:E46)</f>
        <v>7879</v>
      </c>
      <c r="F41" s="18">
        <f>SUM(F42:F46)</f>
        <v>36098</v>
      </c>
      <c r="G41" s="18">
        <f>SUM(G42:G46)</f>
        <v>17972</v>
      </c>
      <c r="H41" s="18">
        <f>SUM(H42:H46)</f>
        <v>18126</v>
      </c>
      <c r="J41" s="6"/>
      <c r="K41" s="12"/>
      <c r="L41" s="5" t="s">
        <v>178</v>
      </c>
      <c r="M41" s="19">
        <v>1802</v>
      </c>
      <c r="N41" s="19">
        <v>8509</v>
      </c>
      <c r="O41" s="19">
        <v>4163</v>
      </c>
      <c r="P41" s="19">
        <v>4346</v>
      </c>
    </row>
    <row r="42" spans="2:16" s="2" customFormat="1" ht="12" customHeight="1">
      <c r="B42" s="6"/>
      <c r="C42" s="11"/>
      <c r="D42" s="5" t="s">
        <v>179</v>
      </c>
      <c r="E42" s="19">
        <v>2225</v>
      </c>
      <c r="F42" s="19">
        <v>10536</v>
      </c>
      <c r="G42" s="19">
        <v>5170</v>
      </c>
      <c r="H42" s="19">
        <v>5366</v>
      </c>
      <c r="J42" s="6"/>
      <c r="K42" s="12"/>
      <c r="L42" s="5" t="s">
        <v>180</v>
      </c>
      <c r="M42" s="19">
        <v>1997</v>
      </c>
      <c r="N42" s="19">
        <v>9597</v>
      </c>
      <c r="O42" s="19">
        <v>4598</v>
      </c>
      <c r="P42" s="19">
        <v>4999</v>
      </c>
    </row>
    <row r="43" spans="2:16" s="2" customFormat="1" ht="12" customHeight="1">
      <c r="B43" s="6"/>
      <c r="C43" s="11"/>
      <c r="D43" s="5" t="s">
        <v>181</v>
      </c>
      <c r="E43" s="19">
        <v>563</v>
      </c>
      <c r="F43" s="19">
        <v>2564</v>
      </c>
      <c r="G43" s="19">
        <v>1263</v>
      </c>
      <c r="H43" s="19">
        <v>1301</v>
      </c>
      <c r="J43" s="6"/>
      <c r="K43" s="12"/>
      <c r="L43" s="5" t="s">
        <v>182</v>
      </c>
      <c r="M43" s="19">
        <v>5965</v>
      </c>
      <c r="N43" s="19">
        <v>25150</v>
      </c>
      <c r="O43" s="19">
        <v>12507</v>
      </c>
      <c r="P43" s="19">
        <v>12643</v>
      </c>
    </row>
    <row r="44" spans="2:16" s="2" customFormat="1" ht="12" customHeight="1">
      <c r="B44" s="6"/>
      <c r="C44" s="11"/>
      <c r="D44" s="5" t="s">
        <v>183</v>
      </c>
      <c r="E44" s="19">
        <v>1319</v>
      </c>
      <c r="F44" s="19">
        <v>4905</v>
      </c>
      <c r="G44" s="19">
        <v>2211</v>
      </c>
      <c r="H44" s="19">
        <v>2694</v>
      </c>
      <c r="J44" s="6"/>
      <c r="K44" s="12"/>
      <c r="L44" s="5" t="s">
        <v>184</v>
      </c>
      <c r="M44" s="19">
        <v>3240</v>
      </c>
      <c r="N44" s="19">
        <v>15048</v>
      </c>
      <c r="O44" s="19">
        <v>7334</v>
      </c>
      <c r="P44" s="19">
        <v>7714</v>
      </c>
    </row>
    <row r="45" spans="2:8" s="2" customFormat="1" ht="12" customHeight="1">
      <c r="B45" s="6"/>
      <c r="C45" s="12"/>
      <c r="D45" s="5" t="s">
        <v>185</v>
      </c>
      <c r="E45" s="19">
        <v>1761</v>
      </c>
      <c r="F45" s="19">
        <v>8631</v>
      </c>
      <c r="G45" s="19">
        <v>4605</v>
      </c>
      <c r="H45" s="19">
        <v>4026</v>
      </c>
    </row>
    <row r="46" spans="2:8" s="2" customFormat="1" ht="12" customHeight="1">
      <c r="B46" s="6"/>
      <c r="C46" s="12"/>
      <c r="D46" s="5" t="s">
        <v>186</v>
      </c>
      <c r="E46" s="19">
        <v>2011</v>
      </c>
      <c r="F46" s="19">
        <v>9462</v>
      </c>
      <c r="G46" s="19">
        <v>4723</v>
      </c>
      <c r="H46" s="19">
        <v>4739</v>
      </c>
    </row>
    <row r="47" spans="2:8" s="2" customFormat="1" ht="12" customHeight="1">
      <c r="B47" s="6"/>
      <c r="C47" s="12"/>
      <c r="D47" s="5"/>
      <c r="E47" s="19"/>
      <c r="F47" s="19"/>
      <c r="G47" s="19"/>
      <c r="H47" s="19"/>
    </row>
    <row r="48" spans="2:8" s="2" customFormat="1" ht="12" customHeight="1">
      <c r="B48" s="6"/>
      <c r="C48" s="44" t="s">
        <v>95</v>
      </c>
      <c r="D48" s="45"/>
      <c r="E48" s="18">
        <f>SUM(E49:E54)</f>
        <v>12614</v>
      </c>
      <c r="F48" s="18">
        <f>SUM(F49:F54)</f>
        <v>53269</v>
      </c>
      <c r="G48" s="18">
        <f>SUM(G49:G54)</f>
        <v>25779</v>
      </c>
      <c r="H48" s="18">
        <f>SUM(H49:H54)</f>
        <v>27490</v>
      </c>
    </row>
    <row r="49" spans="2:8" s="2" customFormat="1" ht="12" customHeight="1">
      <c r="B49" s="6"/>
      <c r="C49" s="12"/>
      <c r="D49" s="5" t="s">
        <v>187</v>
      </c>
      <c r="E49" s="19">
        <v>3744</v>
      </c>
      <c r="F49" s="19">
        <v>14750</v>
      </c>
      <c r="G49" s="19">
        <v>6970</v>
      </c>
      <c r="H49" s="19">
        <v>7780</v>
      </c>
    </row>
    <row r="50" spans="2:8" s="2" customFormat="1" ht="12" customHeight="1">
      <c r="B50" s="6"/>
      <c r="C50" s="12"/>
      <c r="D50" s="5" t="s">
        <v>188</v>
      </c>
      <c r="E50" s="19">
        <v>2523</v>
      </c>
      <c r="F50" s="19">
        <v>10692</v>
      </c>
      <c r="G50" s="19">
        <v>5278</v>
      </c>
      <c r="H50" s="19">
        <v>5414</v>
      </c>
    </row>
    <row r="51" spans="2:8" s="2" customFormat="1" ht="12" customHeight="1">
      <c r="B51" s="6"/>
      <c r="C51" s="12"/>
      <c r="D51" s="5" t="s">
        <v>189</v>
      </c>
      <c r="E51" s="19">
        <v>4038</v>
      </c>
      <c r="F51" s="19">
        <v>18005</v>
      </c>
      <c r="G51" s="19">
        <v>8749</v>
      </c>
      <c r="H51" s="19">
        <v>9256</v>
      </c>
    </row>
    <row r="52" spans="2:8" s="2" customFormat="1" ht="12" customHeight="1">
      <c r="B52" s="6"/>
      <c r="C52" s="12"/>
      <c r="D52" s="5" t="s">
        <v>190</v>
      </c>
      <c r="E52" s="19">
        <v>1090</v>
      </c>
      <c r="F52" s="19">
        <v>4882</v>
      </c>
      <c r="G52" s="19">
        <v>2345</v>
      </c>
      <c r="H52" s="19">
        <v>2537</v>
      </c>
    </row>
    <row r="53" spans="2:8" s="2" customFormat="1" ht="12" customHeight="1">
      <c r="B53" s="6"/>
      <c r="C53" s="12"/>
      <c r="D53" s="5" t="s">
        <v>191</v>
      </c>
      <c r="E53" s="19">
        <v>485</v>
      </c>
      <c r="F53" s="19">
        <v>1963</v>
      </c>
      <c r="G53" s="19">
        <v>956</v>
      </c>
      <c r="H53" s="19">
        <v>1007</v>
      </c>
    </row>
    <row r="54" spans="2:8" s="2" customFormat="1" ht="12" customHeight="1">
      <c r="B54" s="6"/>
      <c r="C54" s="12"/>
      <c r="D54" s="5" t="s">
        <v>192</v>
      </c>
      <c r="E54" s="19">
        <v>734</v>
      </c>
      <c r="F54" s="19">
        <v>2977</v>
      </c>
      <c r="G54" s="19">
        <v>1481</v>
      </c>
      <c r="H54" s="19">
        <v>1496</v>
      </c>
    </row>
    <row r="55" spans="2:8" s="2" customFormat="1" ht="12" customHeight="1">
      <c r="B55" s="6"/>
      <c r="C55" s="20"/>
      <c r="D55" s="20"/>
      <c r="E55" s="19"/>
      <c r="F55" s="19"/>
      <c r="G55" s="19"/>
      <c r="H55" s="19"/>
    </row>
    <row r="56" spans="2:8" s="2" customFormat="1" ht="12" customHeight="1">
      <c r="B56" s="6"/>
      <c r="C56" s="44" t="s">
        <v>97</v>
      </c>
      <c r="D56" s="45"/>
      <c r="E56" s="18">
        <f>SUM(E57:E60)</f>
        <v>9698</v>
      </c>
      <c r="F56" s="18">
        <f>SUM(F57:F60)</f>
        <v>43905</v>
      </c>
      <c r="G56" s="18">
        <f>SUM(G57:G60)</f>
        <v>21493</v>
      </c>
      <c r="H56" s="18">
        <f>SUM(H57:H60)</f>
        <v>22412</v>
      </c>
    </row>
    <row r="57" spans="2:8" s="2" customFormat="1" ht="12" customHeight="1">
      <c r="B57" s="6"/>
      <c r="C57" s="12"/>
      <c r="D57" s="5" t="s">
        <v>125</v>
      </c>
      <c r="E57" s="19">
        <v>1069</v>
      </c>
      <c r="F57" s="19">
        <v>5156</v>
      </c>
      <c r="G57" s="19">
        <v>2563</v>
      </c>
      <c r="H57" s="19">
        <v>2593</v>
      </c>
    </row>
    <row r="58" spans="2:8" s="2" customFormat="1" ht="12" customHeight="1">
      <c r="B58" s="6"/>
      <c r="C58" s="12"/>
      <c r="D58" s="5" t="s">
        <v>127</v>
      </c>
      <c r="E58" s="19">
        <v>4060</v>
      </c>
      <c r="F58" s="19">
        <v>17501</v>
      </c>
      <c r="G58" s="19">
        <v>8588</v>
      </c>
      <c r="H58" s="19">
        <v>8913</v>
      </c>
    </row>
    <row r="59" spans="2:8" s="2" customFormat="1" ht="12" customHeight="1">
      <c r="B59" s="6"/>
      <c r="C59" s="12"/>
      <c r="D59" s="5" t="s">
        <v>128</v>
      </c>
      <c r="E59" s="19">
        <v>1711</v>
      </c>
      <c r="F59" s="19">
        <v>7637</v>
      </c>
      <c r="G59" s="19">
        <v>3735</v>
      </c>
      <c r="H59" s="19">
        <v>3902</v>
      </c>
    </row>
    <row r="60" spans="2:8" s="2" customFormat="1" ht="12" customHeight="1">
      <c r="B60" s="6"/>
      <c r="C60" s="12"/>
      <c r="D60" s="5" t="s">
        <v>130</v>
      </c>
      <c r="E60" s="19">
        <v>2858</v>
      </c>
      <c r="F60" s="19">
        <v>13611</v>
      </c>
      <c r="G60" s="19">
        <v>6607</v>
      </c>
      <c r="H60" s="19">
        <v>7004</v>
      </c>
    </row>
    <row r="61" spans="2:8" s="2" customFormat="1" ht="12" customHeight="1">
      <c r="B61" s="6"/>
      <c r="C61" s="12"/>
      <c r="D61" s="5"/>
      <c r="E61" s="18"/>
      <c r="F61" s="18"/>
      <c r="G61" s="18"/>
      <c r="H61" s="18"/>
    </row>
    <row r="62" spans="2:8" s="2" customFormat="1" ht="12" customHeight="1">
      <c r="B62" s="6"/>
      <c r="C62" s="44" t="s">
        <v>99</v>
      </c>
      <c r="D62" s="45"/>
      <c r="E62" s="18">
        <f>SUM(E63)</f>
        <v>4841</v>
      </c>
      <c r="F62" s="18">
        <f>SUM(F63)</f>
        <v>19834</v>
      </c>
      <c r="G62" s="18">
        <f>SUM(G63)</f>
        <v>9548</v>
      </c>
      <c r="H62" s="18">
        <f>SUM(H63)</f>
        <v>10286</v>
      </c>
    </row>
    <row r="63" spans="2:8" s="2" customFormat="1" ht="12" customHeight="1">
      <c r="B63" s="6"/>
      <c r="C63" s="12"/>
      <c r="D63" s="5" t="s">
        <v>134</v>
      </c>
      <c r="E63" s="19">
        <v>4841</v>
      </c>
      <c r="F63" s="19">
        <v>19834</v>
      </c>
      <c r="G63" s="19">
        <v>9548</v>
      </c>
      <c r="H63" s="19">
        <v>10286</v>
      </c>
    </row>
    <row r="64" spans="2:8" s="2" customFormat="1" ht="12" customHeight="1">
      <c r="B64" s="6"/>
      <c r="C64" s="12"/>
      <c r="D64" s="5"/>
      <c r="E64" s="19"/>
      <c r="F64" s="19"/>
      <c r="G64" s="19"/>
      <c r="H64" s="19"/>
    </row>
    <row r="65" spans="2:8" s="2" customFormat="1" ht="12" customHeight="1">
      <c r="B65" s="6"/>
      <c r="C65" s="44" t="s">
        <v>101</v>
      </c>
      <c r="D65" s="45"/>
      <c r="E65" s="18">
        <f>SUM(E66:E67,M7:M12)</f>
        <v>18300</v>
      </c>
      <c r="F65" s="18">
        <f>SUM(F66:F67,N7:N12)</f>
        <v>76361</v>
      </c>
      <c r="G65" s="18">
        <f>SUM(G66:G67,O7:O12)</f>
        <v>37265</v>
      </c>
      <c r="H65" s="18">
        <f>SUM(H66:H67,P7:P12)</f>
        <v>39096</v>
      </c>
    </row>
    <row r="66" spans="2:8" s="2" customFormat="1" ht="12" customHeight="1">
      <c r="B66" s="6"/>
      <c r="C66" s="12"/>
      <c r="D66" s="5" t="s">
        <v>138</v>
      </c>
      <c r="E66" s="19">
        <v>4931</v>
      </c>
      <c r="F66" s="19">
        <v>20808</v>
      </c>
      <c r="G66" s="19">
        <v>10032</v>
      </c>
      <c r="H66" s="19">
        <v>10776</v>
      </c>
    </row>
    <row r="67" spans="2:8" s="2" customFormat="1" ht="12" customHeight="1">
      <c r="B67" s="6"/>
      <c r="C67" s="12"/>
      <c r="D67" s="5" t="s">
        <v>140</v>
      </c>
      <c r="E67" s="19">
        <v>622</v>
      </c>
      <c r="F67" s="19">
        <v>2820</v>
      </c>
      <c r="G67" s="19">
        <v>1397</v>
      </c>
      <c r="H67" s="19">
        <v>1423</v>
      </c>
    </row>
    <row r="68" spans="2:12" s="2" customFormat="1" ht="12" customHeight="1">
      <c r="B68" s="4"/>
      <c r="C68" s="4"/>
      <c r="D68" s="4"/>
      <c r="J68" s="4"/>
      <c r="K68" s="4"/>
      <c r="L68" s="4"/>
    </row>
  </sheetData>
  <sheetProtection/>
  <mergeCells count="39">
    <mergeCell ref="G5:G6"/>
    <mergeCell ref="E3:E6"/>
    <mergeCell ref="F3:H4"/>
    <mergeCell ref="H5:H6"/>
    <mergeCell ref="F5:F6"/>
    <mergeCell ref="B8:D8"/>
    <mergeCell ref="B9:D9"/>
    <mergeCell ref="C12:D12"/>
    <mergeCell ref="C13:D13"/>
    <mergeCell ref="B3:D6"/>
    <mergeCell ref="B10:D10"/>
    <mergeCell ref="C62:D62"/>
    <mergeCell ref="K14:L14"/>
    <mergeCell ref="K24:L24"/>
    <mergeCell ref="K30:L30"/>
    <mergeCell ref="K39:L39"/>
    <mergeCell ref="K36:L36"/>
    <mergeCell ref="C20:D20"/>
    <mergeCell ref="C21:D21"/>
    <mergeCell ref="C35:D35"/>
    <mergeCell ref="B23:D23"/>
    <mergeCell ref="C24:D24"/>
    <mergeCell ref="C19:D19"/>
    <mergeCell ref="N3:P4"/>
    <mergeCell ref="N5:N6"/>
    <mergeCell ref="O5:O6"/>
    <mergeCell ref="P5:P6"/>
    <mergeCell ref="J3:L6"/>
    <mergeCell ref="M3:M6"/>
    <mergeCell ref="C65:D65"/>
    <mergeCell ref="C14:D14"/>
    <mergeCell ref="C17:D17"/>
    <mergeCell ref="C18:D18"/>
    <mergeCell ref="C15:D15"/>
    <mergeCell ref="C16:D16"/>
    <mergeCell ref="C56:D56"/>
    <mergeCell ref="C48:D48"/>
    <mergeCell ref="C22:D22"/>
    <mergeCell ref="C41:D41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116</v>
      </c>
      <c r="C1" s="1"/>
      <c r="D1" s="1"/>
      <c r="J1" s="14"/>
      <c r="K1" s="1"/>
      <c r="L1" s="1"/>
    </row>
    <row r="2" ht="12" customHeight="1">
      <c r="H2" s="35" t="s">
        <v>227</v>
      </c>
    </row>
    <row r="3" spans="2:16" s="2" customFormat="1" ht="12" customHeight="1">
      <c r="B3" s="52" t="s">
        <v>117</v>
      </c>
      <c r="C3" s="53"/>
      <c r="D3" s="54"/>
      <c r="E3" s="42" t="s">
        <v>118</v>
      </c>
      <c r="F3" s="36" t="s">
        <v>119</v>
      </c>
      <c r="G3" s="37"/>
      <c r="H3" s="38"/>
      <c r="J3" s="52" t="s">
        <v>224</v>
      </c>
      <c r="K3" s="53"/>
      <c r="L3" s="54"/>
      <c r="M3" s="42" t="s">
        <v>118</v>
      </c>
      <c r="N3" s="36" t="s">
        <v>119</v>
      </c>
      <c r="O3" s="37"/>
      <c r="P3" s="38"/>
    </row>
    <row r="4" spans="2:16" s="2" customFormat="1" ht="12" customHeight="1">
      <c r="B4" s="55"/>
      <c r="C4" s="56"/>
      <c r="D4" s="57"/>
      <c r="E4" s="61"/>
      <c r="F4" s="39"/>
      <c r="G4" s="40"/>
      <c r="H4" s="41"/>
      <c r="J4" s="55"/>
      <c r="K4" s="56"/>
      <c r="L4" s="57"/>
      <c r="M4" s="61"/>
      <c r="N4" s="39"/>
      <c r="O4" s="40"/>
      <c r="P4" s="41"/>
    </row>
    <row r="5" spans="2:16" s="2" customFormat="1" ht="12" customHeight="1">
      <c r="B5" s="55"/>
      <c r="C5" s="56"/>
      <c r="D5" s="57"/>
      <c r="E5" s="61"/>
      <c r="F5" s="50" t="s">
        <v>120</v>
      </c>
      <c r="G5" s="42" t="s">
        <v>121</v>
      </c>
      <c r="H5" s="42" t="s">
        <v>122</v>
      </c>
      <c r="J5" s="55"/>
      <c r="K5" s="56"/>
      <c r="L5" s="57"/>
      <c r="M5" s="61"/>
      <c r="N5" s="50" t="s">
        <v>120</v>
      </c>
      <c r="O5" s="42" t="s">
        <v>121</v>
      </c>
      <c r="P5" s="42" t="s">
        <v>122</v>
      </c>
    </row>
    <row r="6" spans="2:16" s="2" customFormat="1" ht="12" customHeight="1">
      <c r="B6" s="58"/>
      <c r="C6" s="59"/>
      <c r="D6" s="60"/>
      <c r="E6" s="62"/>
      <c r="F6" s="51"/>
      <c r="G6" s="43"/>
      <c r="H6" s="43"/>
      <c r="J6" s="58"/>
      <c r="K6" s="59"/>
      <c r="L6" s="60"/>
      <c r="M6" s="62"/>
      <c r="N6" s="51"/>
      <c r="O6" s="43"/>
      <c r="P6" s="43"/>
    </row>
    <row r="7" spans="2:16" s="2" customFormat="1" ht="12" customHeight="1">
      <c r="B7" s="7"/>
      <c r="C7" s="10"/>
      <c r="D7" s="13"/>
      <c r="E7" s="17" t="s">
        <v>229</v>
      </c>
      <c r="F7" s="17" t="s">
        <v>230</v>
      </c>
      <c r="G7" s="17" t="s">
        <v>230</v>
      </c>
      <c r="H7" s="17" t="s">
        <v>230</v>
      </c>
      <c r="J7" s="6"/>
      <c r="K7" s="20"/>
      <c r="L7" s="20"/>
      <c r="M7" s="17" t="s">
        <v>229</v>
      </c>
      <c r="N7" s="17" t="s">
        <v>230</v>
      </c>
      <c r="O7" s="17" t="s">
        <v>230</v>
      </c>
      <c r="P7" s="17" t="s">
        <v>230</v>
      </c>
    </row>
    <row r="8" spans="2:16" s="2" customFormat="1" ht="12" customHeight="1">
      <c r="B8" s="48" t="s">
        <v>123</v>
      </c>
      <c r="C8" s="49"/>
      <c r="D8" s="45"/>
      <c r="E8" s="18">
        <f>SUM(E9:E10)</f>
        <v>397480</v>
      </c>
      <c r="F8" s="18">
        <f>SUM(F9:F10)</f>
        <v>1652348</v>
      </c>
      <c r="G8" s="18">
        <f>SUM(G9:G10)</f>
        <v>806792</v>
      </c>
      <c r="H8" s="18">
        <f>SUM(H9:H10)</f>
        <v>845556</v>
      </c>
      <c r="J8" s="6"/>
      <c r="K8" s="44" t="s">
        <v>97</v>
      </c>
      <c r="L8" s="45"/>
      <c r="M8" s="18">
        <f>SUM(M9:M12)</f>
        <v>9659</v>
      </c>
      <c r="N8" s="18">
        <f>SUM(N9:N12)</f>
        <v>44362</v>
      </c>
      <c r="O8" s="18">
        <f>SUM(O9:O12)</f>
        <v>21738</v>
      </c>
      <c r="P8" s="18">
        <f>SUM(P9:P12)</f>
        <v>22624</v>
      </c>
    </row>
    <row r="9" spans="2:16" s="2" customFormat="1" ht="12" customHeight="1">
      <c r="B9" s="48" t="s">
        <v>124</v>
      </c>
      <c r="C9" s="63"/>
      <c r="D9" s="47"/>
      <c r="E9" s="18">
        <v>257929</v>
      </c>
      <c r="F9" s="18">
        <v>1020398</v>
      </c>
      <c r="G9" s="18">
        <v>496444</v>
      </c>
      <c r="H9" s="18">
        <v>523954</v>
      </c>
      <c r="J9" s="6"/>
      <c r="K9" s="12"/>
      <c r="L9" s="5" t="s">
        <v>125</v>
      </c>
      <c r="M9" s="19">
        <v>1070</v>
      </c>
      <c r="N9" s="19">
        <v>5174</v>
      </c>
      <c r="O9" s="19">
        <v>2573</v>
      </c>
      <c r="P9" s="19">
        <v>2601</v>
      </c>
    </row>
    <row r="10" spans="2:16" s="2" customFormat="1" ht="12" customHeight="1">
      <c r="B10" s="48" t="s">
        <v>126</v>
      </c>
      <c r="C10" s="63"/>
      <c r="D10" s="47"/>
      <c r="E10" s="18">
        <v>139551</v>
      </c>
      <c r="F10" s="18">
        <v>631950</v>
      </c>
      <c r="G10" s="18">
        <v>310348</v>
      </c>
      <c r="H10" s="18">
        <v>321602</v>
      </c>
      <c r="J10" s="6"/>
      <c r="K10" s="12"/>
      <c r="L10" s="5" t="s">
        <v>127</v>
      </c>
      <c r="M10" s="19">
        <v>3999</v>
      </c>
      <c r="N10" s="19">
        <v>17841</v>
      </c>
      <c r="O10" s="19">
        <v>8778</v>
      </c>
      <c r="P10" s="19">
        <v>9063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128</v>
      </c>
      <c r="M11" s="19">
        <v>1766</v>
      </c>
      <c r="N11" s="19">
        <v>7784</v>
      </c>
      <c r="O11" s="19">
        <v>3793</v>
      </c>
      <c r="P11" s="19">
        <v>3991</v>
      </c>
    </row>
    <row r="12" spans="2:16" s="2" customFormat="1" ht="12" customHeight="1">
      <c r="B12" s="3"/>
      <c r="C12" s="46" t="s">
        <v>129</v>
      </c>
      <c r="D12" s="47"/>
      <c r="E12" s="19">
        <v>60720</v>
      </c>
      <c r="F12" s="19">
        <v>231988</v>
      </c>
      <c r="G12" s="19">
        <v>112779</v>
      </c>
      <c r="H12" s="19">
        <v>119209</v>
      </c>
      <c r="J12" s="6"/>
      <c r="K12" s="12"/>
      <c r="L12" s="5" t="s">
        <v>130</v>
      </c>
      <c r="M12" s="19">
        <v>2824</v>
      </c>
      <c r="N12" s="19">
        <v>13563</v>
      </c>
      <c r="O12" s="19">
        <v>6594</v>
      </c>
      <c r="P12" s="19">
        <v>6969</v>
      </c>
    </row>
    <row r="13" spans="2:16" s="2" customFormat="1" ht="12" customHeight="1">
      <c r="B13" s="3"/>
      <c r="C13" s="46" t="s">
        <v>131</v>
      </c>
      <c r="D13" s="47"/>
      <c r="E13" s="19">
        <v>52567</v>
      </c>
      <c r="F13" s="19">
        <v>189705</v>
      </c>
      <c r="G13" s="19">
        <v>94099</v>
      </c>
      <c r="H13" s="19">
        <v>95606</v>
      </c>
      <c r="J13" s="6"/>
      <c r="K13" s="12"/>
      <c r="L13" s="5"/>
      <c r="M13" s="18"/>
      <c r="N13" s="18"/>
      <c r="O13" s="18"/>
      <c r="P13" s="18"/>
    </row>
    <row r="14" spans="2:16" s="2" customFormat="1" ht="12" customHeight="1">
      <c r="B14" s="6"/>
      <c r="C14" s="46" t="s">
        <v>132</v>
      </c>
      <c r="D14" s="47"/>
      <c r="E14" s="19">
        <v>34067</v>
      </c>
      <c r="F14" s="19">
        <v>133047</v>
      </c>
      <c r="G14" s="19">
        <v>62943</v>
      </c>
      <c r="H14" s="19">
        <v>70104</v>
      </c>
      <c r="J14" s="6"/>
      <c r="K14" s="44" t="s">
        <v>99</v>
      </c>
      <c r="L14" s="45"/>
      <c r="M14" s="18">
        <f>SUM(M15)</f>
        <v>4759</v>
      </c>
      <c r="N14" s="18">
        <f>SUM(N15)</f>
        <v>19671</v>
      </c>
      <c r="O14" s="18">
        <f>SUM(O15)</f>
        <v>9528</v>
      </c>
      <c r="P14" s="18">
        <f>SUM(P15)</f>
        <v>10143</v>
      </c>
    </row>
    <row r="15" spans="2:16" s="2" customFormat="1" ht="12" customHeight="1">
      <c r="B15" s="6"/>
      <c r="C15" s="46" t="s">
        <v>133</v>
      </c>
      <c r="D15" s="47"/>
      <c r="E15" s="19">
        <v>21819</v>
      </c>
      <c r="F15" s="19">
        <v>90908</v>
      </c>
      <c r="G15" s="19">
        <v>43806</v>
      </c>
      <c r="H15" s="19">
        <v>47102</v>
      </c>
      <c r="J15" s="6"/>
      <c r="K15" s="12"/>
      <c r="L15" s="5" t="s">
        <v>134</v>
      </c>
      <c r="M15" s="19">
        <v>4759</v>
      </c>
      <c r="N15" s="19">
        <v>19671</v>
      </c>
      <c r="O15" s="19">
        <v>9528</v>
      </c>
      <c r="P15" s="19">
        <v>10143</v>
      </c>
    </row>
    <row r="16" spans="2:16" s="2" customFormat="1" ht="12" customHeight="1">
      <c r="B16" s="6"/>
      <c r="C16" s="46" t="s">
        <v>135</v>
      </c>
      <c r="D16" s="47"/>
      <c r="E16" s="19">
        <v>22658</v>
      </c>
      <c r="F16" s="19">
        <v>95638</v>
      </c>
      <c r="G16" s="19">
        <v>47042</v>
      </c>
      <c r="H16" s="19">
        <v>48596</v>
      </c>
      <c r="J16" s="6"/>
      <c r="K16" s="12"/>
      <c r="L16" s="5"/>
      <c r="M16" s="19"/>
      <c r="N16" s="19"/>
      <c r="O16" s="19"/>
      <c r="P16" s="19"/>
    </row>
    <row r="17" spans="2:16" s="2" customFormat="1" ht="12" customHeight="1">
      <c r="B17" s="6"/>
      <c r="C17" s="46" t="s">
        <v>136</v>
      </c>
      <c r="D17" s="47"/>
      <c r="E17" s="19">
        <v>10598</v>
      </c>
      <c r="F17" s="19">
        <v>44602</v>
      </c>
      <c r="G17" s="19">
        <v>21694</v>
      </c>
      <c r="H17" s="19">
        <v>22908</v>
      </c>
      <c r="J17" s="6"/>
      <c r="K17" s="44" t="s">
        <v>101</v>
      </c>
      <c r="L17" s="45"/>
      <c r="M17" s="18">
        <f>SUM(M18:M25)</f>
        <v>18055</v>
      </c>
      <c r="N17" s="18">
        <f>SUM(N18:N25)</f>
        <v>77543</v>
      </c>
      <c r="O17" s="18">
        <f>SUM(O18:O25)</f>
        <v>38017</v>
      </c>
      <c r="P17" s="18">
        <f>SUM(P18:P25)</f>
        <v>39526</v>
      </c>
    </row>
    <row r="18" spans="2:16" s="2" customFormat="1" ht="12" customHeight="1">
      <c r="B18" s="6"/>
      <c r="C18" s="46" t="s">
        <v>137</v>
      </c>
      <c r="D18" s="47"/>
      <c r="E18" s="19">
        <v>13815</v>
      </c>
      <c r="F18" s="19">
        <v>60297</v>
      </c>
      <c r="G18" s="19">
        <v>29273</v>
      </c>
      <c r="H18" s="19">
        <v>31024</v>
      </c>
      <c r="J18" s="6"/>
      <c r="K18" s="12"/>
      <c r="L18" s="5" t="s">
        <v>138</v>
      </c>
      <c r="M18" s="19">
        <v>4766</v>
      </c>
      <c r="N18" s="19">
        <v>21089</v>
      </c>
      <c r="O18" s="19">
        <v>10157</v>
      </c>
      <c r="P18" s="19">
        <v>10932</v>
      </c>
    </row>
    <row r="19" spans="2:16" s="2" customFormat="1" ht="12" customHeight="1">
      <c r="B19" s="6"/>
      <c r="C19" s="46" t="s">
        <v>139</v>
      </c>
      <c r="D19" s="47"/>
      <c r="E19" s="19">
        <v>11396</v>
      </c>
      <c r="F19" s="19">
        <v>44220</v>
      </c>
      <c r="G19" s="19">
        <v>21491</v>
      </c>
      <c r="H19" s="19">
        <v>22729</v>
      </c>
      <c r="J19" s="6"/>
      <c r="K19" s="12"/>
      <c r="L19" s="5" t="s">
        <v>140</v>
      </c>
      <c r="M19" s="19">
        <v>615</v>
      </c>
      <c r="N19" s="19">
        <v>2840</v>
      </c>
      <c r="O19" s="19">
        <v>1418</v>
      </c>
      <c r="P19" s="19">
        <v>1422</v>
      </c>
    </row>
    <row r="20" spans="2:16" s="2" customFormat="1" ht="12" customHeight="1">
      <c r="B20" s="6"/>
      <c r="C20" s="46" t="s">
        <v>141</v>
      </c>
      <c r="D20" s="47"/>
      <c r="E20" s="19">
        <v>10251</v>
      </c>
      <c r="F20" s="19">
        <v>43752</v>
      </c>
      <c r="G20" s="19">
        <v>21421</v>
      </c>
      <c r="H20" s="19">
        <v>22331</v>
      </c>
      <c r="J20" s="7"/>
      <c r="K20" s="12"/>
      <c r="L20" s="5" t="s">
        <v>142</v>
      </c>
      <c r="M20" s="21">
        <v>4237</v>
      </c>
      <c r="N20" s="21">
        <v>17998</v>
      </c>
      <c r="O20" s="21">
        <v>8756</v>
      </c>
      <c r="P20" s="21">
        <v>9242</v>
      </c>
    </row>
    <row r="21" spans="2:16" s="2" customFormat="1" ht="12" customHeight="1">
      <c r="B21" s="6"/>
      <c r="C21" s="46" t="s">
        <v>143</v>
      </c>
      <c r="D21" s="47"/>
      <c r="E21" s="19">
        <v>10520</v>
      </c>
      <c r="F21" s="19">
        <v>45642</v>
      </c>
      <c r="G21" s="19">
        <v>21974</v>
      </c>
      <c r="H21" s="19">
        <v>23668</v>
      </c>
      <c r="J21" s="6"/>
      <c r="K21" s="12"/>
      <c r="L21" s="5" t="s">
        <v>144</v>
      </c>
      <c r="M21" s="19">
        <v>1859</v>
      </c>
      <c r="N21" s="19">
        <v>7416</v>
      </c>
      <c r="O21" s="19">
        <v>3658</v>
      </c>
      <c r="P21" s="19">
        <v>3758</v>
      </c>
    </row>
    <row r="22" spans="2:16" s="2" customFormat="1" ht="12" customHeight="1">
      <c r="B22" s="6"/>
      <c r="C22" s="46" t="s">
        <v>145</v>
      </c>
      <c r="D22" s="47"/>
      <c r="E22" s="19">
        <v>9518</v>
      </c>
      <c r="F22" s="19">
        <v>40599</v>
      </c>
      <c r="G22" s="19">
        <v>19922</v>
      </c>
      <c r="H22" s="19">
        <v>20677</v>
      </c>
      <c r="J22" s="6"/>
      <c r="K22" s="12"/>
      <c r="L22" s="5" t="s">
        <v>146</v>
      </c>
      <c r="M22" s="19">
        <v>2853</v>
      </c>
      <c r="N22" s="19">
        <v>12301</v>
      </c>
      <c r="O22" s="19">
        <v>6157</v>
      </c>
      <c r="P22" s="19">
        <v>6144</v>
      </c>
    </row>
    <row r="23" spans="2:16" s="2" customFormat="1" ht="12" customHeight="1">
      <c r="B23" s="48"/>
      <c r="C23" s="49"/>
      <c r="D23" s="45"/>
      <c r="E23" s="18"/>
      <c r="F23" s="18"/>
      <c r="G23" s="18"/>
      <c r="H23" s="18"/>
      <c r="J23" s="6"/>
      <c r="K23" s="12"/>
      <c r="L23" s="5" t="s">
        <v>147</v>
      </c>
      <c r="M23" s="19">
        <v>2175</v>
      </c>
      <c r="N23" s="19">
        <v>9057</v>
      </c>
      <c r="O23" s="19">
        <v>4458</v>
      </c>
      <c r="P23" s="19">
        <v>4599</v>
      </c>
    </row>
    <row r="24" spans="2:16" s="2" customFormat="1" ht="12" customHeight="1">
      <c r="B24" s="3"/>
      <c r="C24" s="46" t="s">
        <v>89</v>
      </c>
      <c r="D24" s="47"/>
      <c r="E24" s="19">
        <v>16688</v>
      </c>
      <c r="F24" s="19">
        <v>81380</v>
      </c>
      <c r="G24" s="19">
        <v>40184</v>
      </c>
      <c r="H24" s="19">
        <v>41196</v>
      </c>
      <c r="J24" s="6"/>
      <c r="K24" s="12"/>
      <c r="L24" s="5" t="s">
        <v>148</v>
      </c>
      <c r="M24" s="19">
        <v>632</v>
      </c>
      <c r="N24" s="19">
        <v>2720</v>
      </c>
      <c r="O24" s="19">
        <v>1384</v>
      </c>
      <c r="P24" s="19">
        <v>1336</v>
      </c>
    </row>
    <row r="25" spans="2:16" s="2" customFormat="1" ht="12" customHeight="1">
      <c r="B25" s="3"/>
      <c r="C25" s="46" t="s">
        <v>91</v>
      </c>
      <c r="D25" s="47"/>
      <c r="E25" s="19">
        <v>11869</v>
      </c>
      <c r="F25" s="19">
        <v>54514</v>
      </c>
      <c r="G25" s="19">
        <v>26631</v>
      </c>
      <c r="H25" s="19">
        <v>27883</v>
      </c>
      <c r="J25" s="6"/>
      <c r="K25" s="12"/>
      <c r="L25" s="5" t="s">
        <v>149</v>
      </c>
      <c r="M25" s="19">
        <v>918</v>
      </c>
      <c r="N25" s="19">
        <v>4122</v>
      </c>
      <c r="O25" s="19">
        <v>2029</v>
      </c>
      <c r="P25" s="19">
        <v>2093</v>
      </c>
    </row>
    <row r="26" spans="2:16" s="2" customFormat="1" ht="12" customHeight="1">
      <c r="B26" s="6"/>
      <c r="C26" s="46" t="s">
        <v>93</v>
      </c>
      <c r="D26" s="47"/>
      <c r="E26" s="19">
        <v>7771</v>
      </c>
      <c r="F26" s="19">
        <v>36175</v>
      </c>
      <c r="G26" s="19">
        <v>18190</v>
      </c>
      <c r="H26" s="19">
        <v>17985</v>
      </c>
      <c r="J26" s="6"/>
      <c r="K26" s="12"/>
      <c r="L26" s="5"/>
      <c r="M26" s="19"/>
      <c r="N26" s="19"/>
      <c r="O26" s="19"/>
      <c r="P26" s="19"/>
    </row>
    <row r="27" spans="2:16" s="2" customFormat="1" ht="12" customHeight="1">
      <c r="B27" s="6"/>
      <c r="C27" s="46" t="s">
        <v>95</v>
      </c>
      <c r="D27" s="47"/>
      <c r="E27" s="19">
        <v>12440</v>
      </c>
      <c r="F27" s="19">
        <v>53949</v>
      </c>
      <c r="G27" s="19">
        <v>26168</v>
      </c>
      <c r="H27" s="19">
        <v>27781</v>
      </c>
      <c r="J27" s="6"/>
      <c r="K27" s="44" t="s">
        <v>103</v>
      </c>
      <c r="L27" s="45"/>
      <c r="M27" s="18">
        <f>SUM(M28:M35)</f>
        <v>13782</v>
      </c>
      <c r="N27" s="18">
        <f>SUM(N28:N35)</f>
        <v>61501</v>
      </c>
      <c r="O27" s="18">
        <f>SUM(O28:O35)</f>
        <v>30695</v>
      </c>
      <c r="P27" s="18">
        <f>SUM(P28:P35)</f>
        <v>30806</v>
      </c>
    </row>
    <row r="28" spans="2:16" s="2" customFormat="1" ht="12" customHeight="1">
      <c r="B28" s="6"/>
      <c r="C28" s="46" t="s">
        <v>97</v>
      </c>
      <c r="D28" s="47"/>
      <c r="E28" s="19">
        <v>9659</v>
      </c>
      <c r="F28" s="19">
        <v>44362</v>
      </c>
      <c r="G28" s="19">
        <v>21738</v>
      </c>
      <c r="H28" s="19">
        <v>22624</v>
      </c>
      <c r="J28" s="6"/>
      <c r="K28" s="12"/>
      <c r="L28" s="5" t="s">
        <v>150</v>
      </c>
      <c r="M28" s="19">
        <v>683</v>
      </c>
      <c r="N28" s="19">
        <v>3140</v>
      </c>
      <c r="O28" s="19">
        <v>1571</v>
      </c>
      <c r="P28" s="19">
        <v>1569</v>
      </c>
    </row>
    <row r="29" spans="2:16" s="2" customFormat="1" ht="12" customHeight="1">
      <c r="B29" s="6"/>
      <c r="C29" s="46" t="s">
        <v>99</v>
      </c>
      <c r="D29" s="47"/>
      <c r="E29" s="19">
        <v>4759</v>
      </c>
      <c r="F29" s="19">
        <v>19671</v>
      </c>
      <c r="G29" s="19">
        <v>9528</v>
      </c>
      <c r="H29" s="19">
        <v>10143</v>
      </c>
      <c r="J29" s="6"/>
      <c r="K29" s="12"/>
      <c r="L29" s="5" t="s">
        <v>151</v>
      </c>
      <c r="M29" s="19">
        <v>1800</v>
      </c>
      <c r="N29" s="19">
        <v>7447</v>
      </c>
      <c r="O29" s="19">
        <v>3663</v>
      </c>
      <c r="P29" s="19">
        <v>3784</v>
      </c>
    </row>
    <row r="30" spans="2:16" s="2" customFormat="1" ht="12" customHeight="1">
      <c r="B30" s="6"/>
      <c r="C30" s="46" t="s">
        <v>101</v>
      </c>
      <c r="D30" s="47"/>
      <c r="E30" s="19">
        <v>18055</v>
      </c>
      <c r="F30" s="19">
        <v>77543</v>
      </c>
      <c r="G30" s="19">
        <v>38017</v>
      </c>
      <c r="H30" s="19">
        <v>39526</v>
      </c>
      <c r="J30" s="6"/>
      <c r="K30" s="12"/>
      <c r="L30" s="5" t="s">
        <v>152</v>
      </c>
      <c r="M30" s="19">
        <v>1576</v>
      </c>
      <c r="N30" s="19">
        <v>6813</v>
      </c>
      <c r="O30" s="19">
        <v>3355</v>
      </c>
      <c r="P30" s="19">
        <v>3458</v>
      </c>
    </row>
    <row r="31" spans="2:16" s="2" customFormat="1" ht="12" customHeight="1">
      <c r="B31" s="6"/>
      <c r="C31" s="46" t="s">
        <v>103</v>
      </c>
      <c r="D31" s="47"/>
      <c r="E31" s="19">
        <v>13782</v>
      </c>
      <c r="F31" s="19">
        <v>61501</v>
      </c>
      <c r="G31" s="19">
        <v>30695</v>
      </c>
      <c r="H31" s="19">
        <v>30806</v>
      </c>
      <c r="J31" s="6"/>
      <c r="K31" s="12"/>
      <c r="L31" s="5" t="s">
        <v>153</v>
      </c>
      <c r="M31" s="19">
        <v>878</v>
      </c>
      <c r="N31" s="19">
        <v>4266</v>
      </c>
      <c r="O31" s="19">
        <v>2112</v>
      </c>
      <c r="P31" s="19">
        <v>2154</v>
      </c>
    </row>
    <row r="32" spans="2:16" s="2" customFormat="1" ht="12" customHeight="1">
      <c r="B32" s="6"/>
      <c r="C32" s="46" t="s">
        <v>105</v>
      </c>
      <c r="D32" s="47"/>
      <c r="E32" s="19">
        <v>12639</v>
      </c>
      <c r="F32" s="19">
        <v>58246</v>
      </c>
      <c r="G32" s="19">
        <v>28184</v>
      </c>
      <c r="H32" s="19">
        <v>30062</v>
      </c>
      <c r="J32" s="6"/>
      <c r="K32" s="12"/>
      <c r="L32" s="5" t="s">
        <v>154</v>
      </c>
      <c r="M32" s="19">
        <v>2491</v>
      </c>
      <c r="N32" s="19">
        <v>11297</v>
      </c>
      <c r="O32" s="19">
        <v>5625</v>
      </c>
      <c r="P32" s="19">
        <v>5672</v>
      </c>
    </row>
    <row r="33" spans="2:16" s="2" customFormat="1" ht="12" customHeight="1">
      <c r="B33" s="6"/>
      <c r="C33" s="46" t="s">
        <v>107</v>
      </c>
      <c r="D33" s="47"/>
      <c r="E33" s="19">
        <v>11086</v>
      </c>
      <c r="F33" s="19">
        <v>51592</v>
      </c>
      <c r="G33" s="19">
        <v>25389</v>
      </c>
      <c r="H33" s="19">
        <v>26203</v>
      </c>
      <c r="J33" s="6"/>
      <c r="K33" s="12"/>
      <c r="L33" s="5" t="s">
        <v>155</v>
      </c>
      <c r="M33" s="19">
        <v>2562</v>
      </c>
      <c r="N33" s="19">
        <v>10692</v>
      </c>
      <c r="O33" s="19">
        <v>5594</v>
      </c>
      <c r="P33" s="19">
        <v>5098</v>
      </c>
    </row>
    <row r="34" spans="2:16" s="2" customFormat="1" ht="12" customHeight="1">
      <c r="B34" s="6"/>
      <c r="C34" s="46" t="s">
        <v>109</v>
      </c>
      <c r="D34" s="47"/>
      <c r="E34" s="19">
        <v>4703</v>
      </c>
      <c r="F34" s="19">
        <v>19387</v>
      </c>
      <c r="G34" s="19">
        <v>9410</v>
      </c>
      <c r="H34" s="19">
        <v>9977</v>
      </c>
      <c r="J34" s="6"/>
      <c r="K34" s="12"/>
      <c r="L34" s="5" t="s">
        <v>156</v>
      </c>
      <c r="M34" s="19">
        <v>2010</v>
      </c>
      <c r="N34" s="19">
        <v>9181</v>
      </c>
      <c r="O34" s="19">
        <v>4477</v>
      </c>
      <c r="P34" s="19">
        <v>4704</v>
      </c>
    </row>
    <row r="35" spans="2:16" s="2" customFormat="1" ht="12" customHeight="1">
      <c r="B35" s="6"/>
      <c r="C35" s="46" t="s">
        <v>111</v>
      </c>
      <c r="D35" s="47"/>
      <c r="E35" s="19">
        <v>16100</v>
      </c>
      <c r="F35" s="19">
        <v>73630</v>
      </c>
      <c r="G35" s="19">
        <v>36214</v>
      </c>
      <c r="H35" s="19">
        <v>37416</v>
      </c>
      <c r="J35" s="6"/>
      <c r="K35" s="12"/>
      <c r="L35" s="5" t="s">
        <v>157</v>
      </c>
      <c r="M35" s="19">
        <v>1782</v>
      </c>
      <c r="N35" s="19">
        <v>8665</v>
      </c>
      <c r="O35" s="19">
        <v>4298</v>
      </c>
      <c r="P35" s="19">
        <v>4367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/>
      <c r="M36" s="19"/>
      <c r="N36" s="19"/>
      <c r="O36" s="19"/>
      <c r="P36" s="19"/>
    </row>
    <row r="37" spans="2:16" s="2" customFormat="1" ht="12" customHeight="1">
      <c r="B37" s="8"/>
      <c r="C37" s="44" t="s">
        <v>89</v>
      </c>
      <c r="D37" s="45"/>
      <c r="E37" s="18">
        <f>SUM(E38:E46)</f>
        <v>16688</v>
      </c>
      <c r="F37" s="18">
        <f>SUM(F38:F46)</f>
        <v>81380</v>
      </c>
      <c r="G37" s="18">
        <f>SUM(G38:G46)</f>
        <v>40184</v>
      </c>
      <c r="H37" s="18">
        <f>SUM(H38:H46)</f>
        <v>41196</v>
      </c>
      <c r="J37" s="6"/>
      <c r="K37" s="44" t="s">
        <v>105</v>
      </c>
      <c r="L37" s="45"/>
      <c r="M37" s="18">
        <f>SUM(M38:M41)</f>
        <v>12639</v>
      </c>
      <c r="N37" s="18">
        <f>SUM(N38:N41)</f>
        <v>58246</v>
      </c>
      <c r="O37" s="18">
        <f>SUM(O38:O41)</f>
        <v>28184</v>
      </c>
      <c r="P37" s="18">
        <f>SUM(P38:P41)</f>
        <v>30062</v>
      </c>
    </row>
    <row r="38" spans="2:16" s="2" customFormat="1" ht="12" customHeight="1">
      <c r="B38" s="8"/>
      <c r="C38" s="11"/>
      <c r="D38" s="9" t="s">
        <v>158</v>
      </c>
      <c r="E38" s="19">
        <v>1680</v>
      </c>
      <c r="F38" s="19">
        <v>8504</v>
      </c>
      <c r="G38" s="19">
        <v>4286</v>
      </c>
      <c r="H38" s="19">
        <v>4218</v>
      </c>
      <c r="J38" s="6"/>
      <c r="K38" s="12"/>
      <c r="L38" s="5" t="s">
        <v>113</v>
      </c>
      <c r="M38" s="19">
        <v>1794</v>
      </c>
      <c r="N38" s="19">
        <v>8710</v>
      </c>
      <c r="O38" s="19">
        <v>4271</v>
      </c>
      <c r="P38" s="19">
        <v>4439</v>
      </c>
    </row>
    <row r="39" spans="2:16" s="2" customFormat="1" ht="12" customHeight="1">
      <c r="B39" s="8"/>
      <c r="C39" s="11"/>
      <c r="D39" s="9" t="s">
        <v>159</v>
      </c>
      <c r="E39" s="19">
        <v>2683</v>
      </c>
      <c r="F39" s="19">
        <v>13212</v>
      </c>
      <c r="G39" s="19">
        <v>6552</v>
      </c>
      <c r="H39" s="19">
        <v>6660</v>
      </c>
      <c r="J39" s="6"/>
      <c r="K39" s="12"/>
      <c r="L39" s="5" t="s">
        <v>140</v>
      </c>
      <c r="M39" s="19">
        <v>1874</v>
      </c>
      <c r="N39" s="19">
        <v>9184</v>
      </c>
      <c r="O39" s="19">
        <v>4460</v>
      </c>
      <c r="P39" s="19">
        <v>4724</v>
      </c>
    </row>
    <row r="40" spans="2:16" s="2" customFormat="1" ht="12" customHeight="1">
      <c r="B40" s="8"/>
      <c r="C40" s="11"/>
      <c r="D40" s="9" t="s">
        <v>160</v>
      </c>
      <c r="E40" s="19">
        <v>2663</v>
      </c>
      <c r="F40" s="19">
        <v>13539</v>
      </c>
      <c r="G40" s="19">
        <v>6684</v>
      </c>
      <c r="H40" s="19">
        <v>6855</v>
      </c>
      <c r="J40" s="6"/>
      <c r="K40" s="12"/>
      <c r="L40" s="5" t="s">
        <v>161</v>
      </c>
      <c r="M40" s="19">
        <v>6196</v>
      </c>
      <c r="N40" s="19">
        <v>27377</v>
      </c>
      <c r="O40" s="19">
        <v>13145</v>
      </c>
      <c r="P40" s="19">
        <v>14232</v>
      </c>
    </row>
    <row r="41" spans="2:16" s="2" customFormat="1" ht="12" customHeight="1">
      <c r="B41" s="8"/>
      <c r="C41" s="11"/>
      <c r="D41" s="9" t="s">
        <v>162</v>
      </c>
      <c r="E41" s="19">
        <v>2114</v>
      </c>
      <c r="F41" s="19">
        <v>9685</v>
      </c>
      <c r="G41" s="19">
        <v>4798</v>
      </c>
      <c r="H41" s="19">
        <v>4887</v>
      </c>
      <c r="J41" s="6"/>
      <c r="K41" s="12"/>
      <c r="L41" s="5" t="s">
        <v>163</v>
      </c>
      <c r="M41" s="19">
        <v>2775</v>
      </c>
      <c r="N41" s="19">
        <v>12975</v>
      </c>
      <c r="O41" s="19">
        <v>6308</v>
      </c>
      <c r="P41" s="19">
        <v>6667</v>
      </c>
    </row>
    <row r="42" spans="2:16" s="2" customFormat="1" ht="12" customHeight="1">
      <c r="B42" s="8"/>
      <c r="C42" s="12"/>
      <c r="D42" s="5" t="s">
        <v>164</v>
      </c>
      <c r="E42" s="19">
        <v>1520</v>
      </c>
      <c r="F42" s="19">
        <v>7708</v>
      </c>
      <c r="G42" s="19">
        <v>3821</v>
      </c>
      <c r="H42" s="19">
        <v>3887</v>
      </c>
      <c r="J42" s="6"/>
      <c r="K42" s="12"/>
      <c r="L42" s="5"/>
      <c r="M42" s="18"/>
      <c r="N42" s="19"/>
      <c r="O42" s="19"/>
      <c r="P42" s="19"/>
    </row>
    <row r="43" spans="2:16" s="2" customFormat="1" ht="12" customHeight="1">
      <c r="B43" s="8"/>
      <c r="C43" s="12"/>
      <c r="D43" s="5" t="s">
        <v>165</v>
      </c>
      <c r="E43" s="19">
        <v>1938</v>
      </c>
      <c r="F43" s="19">
        <v>9489</v>
      </c>
      <c r="G43" s="19">
        <v>4614</v>
      </c>
      <c r="H43" s="19">
        <v>4875</v>
      </c>
      <c r="J43" s="6"/>
      <c r="K43" s="44" t="s">
        <v>107</v>
      </c>
      <c r="L43" s="45"/>
      <c r="M43" s="18">
        <f>SUM(M44:M47)</f>
        <v>11086</v>
      </c>
      <c r="N43" s="18">
        <f>SUM(N44:N47)</f>
        <v>51592</v>
      </c>
      <c r="O43" s="18">
        <f>SUM(O44:O47)</f>
        <v>25389</v>
      </c>
      <c r="P43" s="18">
        <f>SUM(P44:P47)</f>
        <v>26203</v>
      </c>
    </row>
    <row r="44" spans="2:16" s="2" customFormat="1" ht="12" customHeight="1">
      <c r="B44" s="8"/>
      <c r="C44" s="12"/>
      <c r="D44" s="5" t="s">
        <v>166</v>
      </c>
      <c r="E44" s="19">
        <v>1904</v>
      </c>
      <c r="F44" s="19">
        <v>9354</v>
      </c>
      <c r="G44" s="19">
        <v>4549</v>
      </c>
      <c r="H44" s="19">
        <v>4805</v>
      </c>
      <c r="J44" s="6"/>
      <c r="K44" s="12"/>
      <c r="L44" s="5" t="s">
        <v>167</v>
      </c>
      <c r="M44" s="19">
        <v>3263</v>
      </c>
      <c r="N44" s="19">
        <v>14779</v>
      </c>
      <c r="O44" s="19">
        <v>7261</v>
      </c>
      <c r="P44" s="19">
        <v>7518</v>
      </c>
    </row>
    <row r="45" spans="2:16" s="2" customFormat="1" ht="12" customHeight="1">
      <c r="B45" s="8"/>
      <c r="C45" s="12"/>
      <c r="D45" s="5" t="s">
        <v>168</v>
      </c>
      <c r="E45" s="19">
        <v>872</v>
      </c>
      <c r="F45" s="19">
        <v>4002</v>
      </c>
      <c r="G45" s="19">
        <v>1978</v>
      </c>
      <c r="H45" s="19">
        <v>2024</v>
      </c>
      <c r="J45" s="6"/>
      <c r="K45" s="12"/>
      <c r="L45" s="5" t="s">
        <v>169</v>
      </c>
      <c r="M45" s="19">
        <v>3990</v>
      </c>
      <c r="N45" s="19">
        <v>18949</v>
      </c>
      <c r="O45" s="19">
        <v>9289</v>
      </c>
      <c r="P45" s="19">
        <v>9660</v>
      </c>
    </row>
    <row r="46" spans="2:16" s="2" customFormat="1" ht="12" customHeight="1">
      <c r="B46" s="8"/>
      <c r="C46" s="12"/>
      <c r="D46" s="5" t="s">
        <v>140</v>
      </c>
      <c r="E46" s="19">
        <v>1314</v>
      </c>
      <c r="F46" s="19">
        <v>5887</v>
      </c>
      <c r="G46" s="19">
        <v>2902</v>
      </c>
      <c r="H46" s="19">
        <v>2985</v>
      </c>
      <c r="J46" s="6"/>
      <c r="K46" s="12"/>
      <c r="L46" s="5" t="s">
        <v>170</v>
      </c>
      <c r="M46" s="19">
        <v>1830</v>
      </c>
      <c r="N46" s="19">
        <v>8646</v>
      </c>
      <c r="O46" s="19">
        <v>4314</v>
      </c>
      <c r="P46" s="19">
        <v>4332</v>
      </c>
    </row>
    <row r="47" spans="2:16" s="2" customFormat="1" ht="12" customHeight="1">
      <c r="B47" s="8"/>
      <c r="C47" s="12"/>
      <c r="D47" s="5"/>
      <c r="E47" s="19"/>
      <c r="F47" s="19"/>
      <c r="G47" s="19"/>
      <c r="H47" s="19"/>
      <c r="J47" s="6"/>
      <c r="K47" s="12"/>
      <c r="L47" s="5" t="s">
        <v>171</v>
      </c>
      <c r="M47" s="19">
        <v>2003</v>
      </c>
      <c r="N47" s="19">
        <v>9218</v>
      </c>
      <c r="O47" s="19">
        <v>4525</v>
      </c>
      <c r="P47" s="19">
        <v>4693</v>
      </c>
    </row>
    <row r="48" spans="2:16" s="2" customFormat="1" ht="12" customHeight="1">
      <c r="B48" s="8"/>
      <c r="C48" s="44" t="s">
        <v>91</v>
      </c>
      <c r="D48" s="45"/>
      <c r="E48" s="18">
        <f>SUM(E49:E52)</f>
        <v>11869</v>
      </c>
      <c r="F48" s="18">
        <f>SUM(F49:F52)</f>
        <v>54514</v>
      </c>
      <c r="G48" s="18">
        <f>SUM(G49:G52)</f>
        <v>26631</v>
      </c>
      <c r="H48" s="18">
        <f>SUM(H49:H52)</f>
        <v>27883</v>
      </c>
      <c r="J48" s="6"/>
      <c r="K48" s="12"/>
      <c r="L48" s="5"/>
      <c r="M48" s="19"/>
      <c r="N48" s="19"/>
      <c r="O48" s="19"/>
      <c r="P48" s="19"/>
    </row>
    <row r="49" spans="2:16" s="2" customFormat="1" ht="12" customHeight="1">
      <c r="B49" s="8"/>
      <c r="C49" s="11"/>
      <c r="D49" s="5" t="s">
        <v>172</v>
      </c>
      <c r="E49" s="19">
        <v>4357</v>
      </c>
      <c r="F49" s="19">
        <v>19898</v>
      </c>
      <c r="G49" s="19">
        <v>9552</v>
      </c>
      <c r="H49" s="19">
        <v>10346</v>
      </c>
      <c r="J49" s="6"/>
      <c r="K49" s="44" t="s">
        <v>109</v>
      </c>
      <c r="L49" s="45"/>
      <c r="M49" s="18">
        <f>SUM(M50)</f>
        <v>4703</v>
      </c>
      <c r="N49" s="18">
        <f>SUM(N50)</f>
        <v>19387</v>
      </c>
      <c r="O49" s="18">
        <f>SUM(O50)</f>
        <v>9410</v>
      </c>
      <c r="P49" s="18">
        <f>SUM(P50)</f>
        <v>9977</v>
      </c>
    </row>
    <row r="50" spans="2:16" s="2" customFormat="1" ht="12" customHeight="1">
      <c r="B50" s="8"/>
      <c r="C50" s="11"/>
      <c r="D50" s="5" t="s">
        <v>173</v>
      </c>
      <c r="E50" s="19">
        <v>1546</v>
      </c>
      <c r="F50" s="19">
        <v>6595</v>
      </c>
      <c r="G50" s="19">
        <v>3237</v>
      </c>
      <c r="H50" s="19">
        <v>3358</v>
      </c>
      <c r="J50" s="6"/>
      <c r="K50" s="12"/>
      <c r="L50" s="5" t="s">
        <v>174</v>
      </c>
      <c r="M50" s="19">
        <v>4703</v>
      </c>
      <c r="N50" s="19">
        <v>19387</v>
      </c>
      <c r="O50" s="19">
        <v>9410</v>
      </c>
      <c r="P50" s="19">
        <v>9977</v>
      </c>
    </row>
    <row r="51" spans="2:16" s="2" customFormat="1" ht="12" customHeight="1">
      <c r="B51" s="6"/>
      <c r="C51" s="11"/>
      <c r="D51" s="5" t="s">
        <v>175</v>
      </c>
      <c r="E51" s="19">
        <v>2449</v>
      </c>
      <c r="F51" s="19">
        <v>11918</v>
      </c>
      <c r="G51" s="19">
        <v>5916</v>
      </c>
      <c r="H51" s="19">
        <v>6002</v>
      </c>
      <c r="J51" s="6"/>
      <c r="K51" s="12"/>
      <c r="L51" s="5"/>
      <c r="M51" s="19"/>
      <c r="N51" s="19"/>
      <c r="O51" s="19"/>
      <c r="P51" s="19"/>
    </row>
    <row r="52" spans="2:16" s="2" customFormat="1" ht="12" customHeight="1">
      <c r="B52" s="6"/>
      <c r="C52" s="11"/>
      <c r="D52" s="5" t="s">
        <v>176</v>
      </c>
      <c r="E52" s="19">
        <v>3517</v>
      </c>
      <c r="F52" s="19">
        <v>16103</v>
      </c>
      <c r="G52" s="19">
        <v>7926</v>
      </c>
      <c r="H52" s="19">
        <v>8177</v>
      </c>
      <c r="J52" s="6"/>
      <c r="K52" s="44" t="s">
        <v>111</v>
      </c>
      <c r="L52" s="45"/>
      <c r="M52" s="18">
        <f>SUM(M53:M57)</f>
        <v>16100</v>
      </c>
      <c r="N52" s="18">
        <f>SUM(N53:N57)</f>
        <v>73630</v>
      </c>
      <c r="O52" s="18">
        <f>SUM(O53:O57)</f>
        <v>36214</v>
      </c>
      <c r="P52" s="18">
        <f>SUM(P53:P57)</f>
        <v>37416</v>
      </c>
    </row>
    <row r="53" spans="2:16" s="2" customFormat="1" ht="12" customHeight="1">
      <c r="B53" s="6"/>
      <c r="C53" s="11"/>
      <c r="D53" s="5"/>
      <c r="E53" s="19"/>
      <c r="F53" s="19"/>
      <c r="G53" s="19"/>
      <c r="H53" s="19"/>
      <c r="J53" s="6"/>
      <c r="K53" s="12"/>
      <c r="L53" s="5" t="s">
        <v>177</v>
      </c>
      <c r="M53" s="19">
        <v>3262</v>
      </c>
      <c r="N53" s="19">
        <v>16304</v>
      </c>
      <c r="O53" s="19">
        <v>7969</v>
      </c>
      <c r="P53" s="19">
        <v>8335</v>
      </c>
    </row>
    <row r="54" spans="2:16" s="2" customFormat="1" ht="12" customHeight="1">
      <c r="B54" s="6"/>
      <c r="C54" s="44" t="s">
        <v>93</v>
      </c>
      <c r="D54" s="45"/>
      <c r="E54" s="18">
        <f>SUM(E55:E59)</f>
        <v>7771</v>
      </c>
      <c r="F54" s="18">
        <f>SUM(F55:F59)</f>
        <v>36175</v>
      </c>
      <c r="G54" s="18">
        <f>SUM(G55:G59)</f>
        <v>18190</v>
      </c>
      <c r="H54" s="18">
        <f>SUM(H55:H59)</f>
        <v>17985</v>
      </c>
      <c r="J54" s="6"/>
      <c r="K54" s="12"/>
      <c r="L54" s="5" t="s">
        <v>178</v>
      </c>
      <c r="M54" s="19">
        <v>1815</v>
      </c>
      <c r="N54" s="19">
        <v>8481</v>
      </c>
      <c r="O54" s="19">
        <v>4163</v>
      </c>
      <c r="P54" s="19">
        <v>4318</v>
      </c>
    </row>
    <row r="55" spans="2:16" s="2" customFormat="1" ht="12" customHeight="1">
      <c r="B55" s="6"/>
      <c r="C55" s="11"/>
      <c r="D55" s="5" t="s">
        <v>179</v>
      </c>
      <c r="E55" s="19">
        <v>2184</v>
      </c>
      <c r="F55" s="19">
        <v>10777</v>
      </c>
      <c r="G55" s="19">
        <v>5398</v>
      </c>
      <c r="H55" s="19">
        <v>5379</v>
      </c>
      <c r="J55" s="6"/>
      <c r="K55" s="12"/>
      <c r="L55" s="5" t="s">
        <v>180</v>
      </c>
      <c r="M55" s="19">
        <v>2003</v>
      </c>
      <c r="N55" s="19">
        <v>9678</v>
      </c>
      <c r="O55" s="19">
        <v>4653</v>
      </c>
      <c r="P55" s="19">
        <v>5025</v>
      </c>
    </row>
    <row r="56" spans="2:16" s="2" customFormat="1" ht="12" customHeight="1">
      <c r="B56" s="6"/>
      <c r="C56" s="11"/>
      <c r="D56" s="5" t="s">
        <v>181</v>
      </c>
      <c r="E56" s="19">
        <v>570</v>
      </c>
      <c r="F56" s="19">
        <v>2628</v>
      </c>
      <c r="G56" s="19">
        <v>1300</v>
      </c>
      <c r="H56" s="19">
        <v>1328</v>
      </c>
      <c r="J56" s="6"/>
      <c r="K56" s="12"/>
      <c r="L56" s="5" t="s">
        <v>182</v>
      </c>
      <c r="M56" s="19">
        <v>5845</v>
      </c>
      <c r="N56" s="19">
        <v>24410</v>
      </c>
      <c r="O56" s="19">
        <v>12214</v>
      </c>
      <c r="P56" s="19">
        <v>12196</v>
      </c>
    </row>
    <row r="57" spans="2:16" s="2" customFormat="1" ht="12" customHeight="1">
      <c r="B57" s="6"/>
      <c r="C57" s="11"/>
      <c r="D57" s="5" t="s">
        <v>183</v>
      </c>
      <c r="E57" s="19">
        <v>1372</v>
      </c>
      <c r="F57" s="19">
        <v>4892</v>
      </c>
      <c r="G57" s="19">
        <v>2224</v>
      </c>
      <c r="H57" s="19">
        <v>2668</v>
      </c>
      <c r="J57" s="6"/>
      <c r="K57" s="12"/>
      <c r="L57" s="5" t="s">
        <v>184</v>
      </c>
      <c r="M57" s="19">
        <v>3175</v>
      </c>
      <c r="N57" s="19">
        <v>14757</v>
      </c>
      <c r="O57" s="19">
        <v>7215</v>
      </c>
      <c r="P57" s="19">
        <v>7542</v>
      </c>
    </row>
    <row r="58" spans="2:8" s="2" customFormat="1" ht="12" customHeight="1">
      <c r="B58" s="6"/>
      <c r="C58" s="12"/>
      <c r="D58" s="5" t="s">
        <v>185</v>
      </c>
      <c r="E58" s="19">
        <v>1719</v>
      </c>
      <c r="F58" s="19">
        <v>8821</v>
      </c>
      <c r="G58" s="19">
        <v>4755</v>
      </c>
      <c r="H58" s="19">
        <v>4066</v>
      </c>
    </row>
    <row r="59" spans="2:8" s="2" customFormat="1" ht="12" customHeight="1">
      <c r="B59" s="6"/>
      <c r="C59" s="12"/>
      <c r="D59" s="5" t="s">
        <v>186</v>
      </c>
      <c r="E59" s="19">
        <v>1926</v>
      </c>
      <c r="F59" s="19">
        <v>9057</v>
      </c>
      <c r="G59" s="19">
        <v>4513</v>
      </c>
      <c r="H59" s="19">
        <v>4544</v>
      </c>
    </row>
    <row r="60" spans="2:8" s="2" customFormat="1" ht="12" customHeight="1">
      <c r="B60" s="6"/>
      <c r="C60" s="12"/>
      <c r="D60" s="5"/>
      <c r="E60" s="19"/>
      <c r="F60" s="19"/>
      <c r="G60" s="19"/>
      <c r="H60" s="19"/>
    </row>
    <row r="61" spans="2:8" s="2" customFormat="1" ht="12" customHeight="1">
      <c r="B61" s="6"/>
      <c r="C61" s="44" t="s">
        <v>95</v>
      </c>
      <c r="D61" s="45"/>
      <c r="E61" s="18">
        <f>SUM(E62:E67)</f>
        <v>12440</v>
      </c>
      <c r="F61" s="18">
        <f>SUM(F62:F67)</f>
        <v>53949</v>
      </c>
      <c r="G61" s="18">
        <f>SUM(G62:G67)</f>
        <v>26168</v>
      </c>
      <c r="H61" s="18">
        <f>SUM(H62:H67)</f>
        <v>27781</v>
      </c>
    </row>
    <row r="62" spans="2:8" s="2" customFormat="1" ht="12" customHeight="1">
      <c r="B62" s="6"/>
      <c r="C62" s="12"/>
      <c r="D62" s="5" t="s">
        <v>187</v>
      </c>
      <c r="E62" s="19">
        <v>3630</v>
      </c>
      <c r="F62" s="19">
        <v>14847</v>
      </c>
      <c r="G62" s="19">
        <v>6948</v>
      </c>
      <c r="H62" s="19">
        <v>7899</v>
      </c>
    </row>
    <row r="63" spans="2:8" s="2" customFormat="1" ht="12" customHeight="1">
      <c r="B63" s="6"/>
      <c r="C63" s="12"/>
      <c r="D63" s="5" t="s">
        <v>188</v>
      </c>
      <c r="E63" s="19">
        <v>2556</v>
      </c>
      <c r="F63" s="19">
        <v>11191</v>
      </c>
      <c r="G63" s="19">
        <v>5700</v>
      </c>
      <c r="H63" s="19">
        <v>5491</v>
      </c>
    </row>
    <row r="64" spans="2:8" s="2" customFormat="1" ht="12" customHeight="1">
      <c r="B64" s="6"/>
      <c r="C64" s="12"/>
      <c r="D64" s="5" t="s">
        <v>189</v>
      </c>
      <c r="E64" s="19">
        <v>3887</v>
      </c>
      <c r="F64" s="19">
        <v>17984</v>
      </c>
      <c r="G64" s="19">
        <v>8743</v>
      </c>
      <c r="H64" s="19">
        <v>9241</v>
      </c>
    </row>
    <row r="65" spans="2:8" s="2" customFormat="1" ht="12" customHeight="1">
      <c r="B65" s="6"/>
      <c r="C65" s="12"/>
      <c r="D65" s="5" t="s">
        <v>190</v>
      </c>
      <c r="E65" s="19">
        <v>1136</v>
      </c>
      <c r="F65" s="19">
        <v>4991</v>
      </c>
      <c r="G65" s="19">
        <v>2414</v>
      </c>
      <c r="H65" s="19">
        <v>2577</v>
      </c>
    </row>
    <row r="66" spans="2:8" s="2" customFormat="1" ht="12" customHeight="1">
      <c r="B66" s="6"/>
      <c r="C66" s="12"/>
      <c r="D66" s="5" t="s">
        <v>191</v>
      </c>
      <c r="E66" s="19">
        <v>490</v>
      </c>
      <c r="F66" s="19">
        <v>2033</v>
      </c>
      <c r="G66" s="19">
        <v>987</v>
      </c>
      <c r="H66" s="19">
        <v>1046</v>
      </c>
    </row>
    <row r="67" spans="2:8" s="2" customFormat="1" ht="12" customHeight="1">
      <c r="B67" s="6"/>
      <c r="C67" s="12"/>
      <c r="D67" s="5" t="s">
        <v>192</v>
      </c>
      <c r="E67" s="19">
        <v>741</v>
      </c>
      <c r="F67" s="19">
        <v>2903</v>
      </c>
      <c r="G67" s="19">
        <v>1376</v>
      </c>
      <c r="H67" s="19">
        <v>1527</v>
      </c>
    </row>
    <row r="68" spans="2:12" s="2" customFormat="1" ht="12" customHeight="1">
      <c r="B68" s="4"/>
      <c r="C68" s="4"/>
      <c r="D68" s="4"/>
      <c r="J68" s="4"/>
      <c r="K68" s="4"/>
      <c r="L68" s="4"/>
    </row>
  </sheetData>
  <sheetProtection/>
  <mergeCells count="51">
    <mergeCell ref="K52:L52"/>
    <mergeCell ref="K49:L49"/>
    <mergeCell ref="C32:D32"/>
    <mergeCell ref="C33:D33"/>
    <mergeCell ref="C31:D31"/>
    <mergeCell ref="C19:D19"/>
    <mergeCell ref="C20:D20"/>
    <mergeCell ref="C21:D21"/>
    <mergeCell ref="C29:D29"/>
    <mergeCell ref="C30:D30"/>
    <mergeCell ref="C28:D28"/>
    <mergeCell ref="G5:G6"/>
    <mergeCell ref="E3:E6"/>
    <mergeCell ref="F3:H4"/>
    <mergeCell ref="H5:H6"/>
    <mergeCell ref="K8:L8"/>
    <mergeCell ref="C61:D61"/>
    <mergeCell ref="C54:D54"/>
    <mergeCell ref="C22:D22"/>
    <mergeCell ref="B23:D23"/>
    <mergeCell ref="C24:D24"/>
    <mergeCell ref="C35:D35"/>
    <mergeCell ref="C37:D37"/>
    <mergeCell ref="C48:D48"/>
    <mergeCell ref="C34:D34"/>
    <mergeCell ref="C25:D25"/>
    <mergeCell ref="N3:P4"/>
    <mergeCell ref="N5:N6"/>
    <mergeCell ref="O5:O6"/>
    <mergeCell ref="P5:P6"/>
    <mergeCell ref="J3:L6"/>
    <mergeCell ref="M3:M6"/>
    <mergeCell ref="F5:F6"/>
    <mergeCell ref="C12:D12"/>
    <mergeCell ref="C13:D13"/>
    <mergeCell ref="B3:D6"/>
    <mergeCell ref="C15:D15"/>
    <mergeCell ref="B10:D10"/>
    <mergeCell ref="B8:D8"/>
    <mergeCell ref="B9:D9"/>
    <mergeCell ref="C14:D14"/>
    <mergeCell ref="K14:L14"/>
    <mergeCell ref="K43:L43"/>
    <mergeCell ref="K37:L37"/>
    <mergeCell ref="K27:L27"/>
    <mergeCell ref="K17:L17"/>
    <mergeCell ref="C18:D18"/>
    <mergeCell ref="C16:D16"/>
    <mergeCell ref="C17:D17"/>
    <mergeCell ref="C26:D26"/>
    <mergeCell ref="C27:D27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116</v>
      </c>
      <c r="C1" s="1"/>
      <c r="D1" s="1"/>
      <c r="J1" s="14"/>
      <c r="K1" s="1"/>
      <c r="L1" s="1"/>
    </row>
    <row r="2" ht="12" customHeight="1">
      <c r="H2" s="35" t="s">
        <v>228</v>
      </c>
    </row>
    <row r="3" spans="2:16" s="2" customFormat="1" ht="12" customHeight="1">
      <c r="B3" s="52" t="s">
        <v>117</v>
      </c>
      <c r="C3" s="53"/>
      <c r="D3" s="54"/>
      <c r="E3" s="42" t="s">
        <v>118</v>
      </c>
      <c r="F3" s="36" t="s">
        <v>119</v>
      </c>
      <c r="G3" s="37"/>
      <c r="H3" s="38"/>
      <c r="J3" s="52" t="s">
        <v>224</v>
      </c>
      <c r="K3" s="53"/>
      <c r="L3" s="54"/>
      <c r="M3" s="42" t="s">
        <v>118</v>
      </c>
      <c r="N3" s="36" t="s">
        <v>119</v>
      </c>
      <c r="O3" s="37"/>
      <c r="P3" s="38"/>
    </row>
    <row r="4" spans="2:16" s="2" customFormat="1" ht="12" customHeight="1">
      <c r="B4" s="55"/>
      <c r="C4" s="56"/>
      <c r="D4" s="57"/>
      <c r="E4" s="61"/>
      <c r="F4" s="39"/>
      <c r="G4" s="40"/>
      <c r="H4" s="41"/>
      <c r="J4" s="55"/>
      <c r="K4" s="56"/>
      <c r="L4" s="57"/>
      <c r="M4" s="61"/>
      <c r="N4" s="39"/>
      <c r="O4" s="40"/>
      <c r="P4" s="41"/>
    </row>
    <row r="5" spans="2:16" s="2" customFormat="1" ht="12" customHeight="1">
      <c r="B5" s="55"/>
      <c r="C5" s="56"/>
      <c r="D5" s="57"/>
      <c r="E5" s="61"/>
      <c r="F5" s="50" t="s">
        <v>120</v>
      </c>
      <c r="G5" s="42" t="s">
        <v>121</v>
      </c>
      <c r="H5" s="42" t="s">
        <v>122</v>
      </c>
      <c r="J5" s="55"/>
      <c r="K5" s="56"/>
      <c r="L5" s="57"/>
      <c r="M5" s="61"/>
      <c r="N5" s="50" t="s">
        <v>120</v>
      </c>
      <c r="O5" s="42" t="s">
        <v>121</v>
      </c>
      <c r="P5" s="42" t="s">
        <v>122</v>
      </c>
    </row>
    <row r="6" spans="2:16" s="2" customFormat="1" ht="12" customHeight="1">
      <c r="B6" s="58"/>
      <c r="C6" s="59"/>
      <c r="D6" s="60"/>
      <c r="E6" s="62"/>
      <c r="F6" s="51"/>
      <c r="G6" s="43"/>
      <c r="H6" s="43"/>
      <c r="J6" s="58"/>
      <c r="K6" s="59"/>
      <c r="L6" s="60"/>
      <c r="M6" s="62"/>
      <c r="N6" s="51"/>
      <c r="O6" s="43"/>
      <c r="P6" s="43"/>
    </row>
    <row r="7" spans="2:16" s="2" customFormat="1" ht="12" customHeight="1">
      <c r="B7" s="7"/>
      <c r="C7" s="10"/>
      <c r="D7" s="13"/>
      <c r="E7" s="17" t="s">
        <v>229</v>
      </c>
      <c r="F7" s="17" t="s">
        <v>230</v>
      </c>
      <c r="G7" s="17" t="s">
        <v>230</v>
      </c>
      <c r="H7" s="17" t="s">
        <v>230</v>
      </c>
      <c r="J7" s="6"/>
      <c r="K7" s="20"/>
      <c r="L7" s="20"/>
      <c r="M7" s="17" t="s">
        <v>229</v>
      </c>
      <c r="N7" s="17" t="s">
        <v>230</v>
      </c>
      <c r="O7" s="17" t="s">
        <v>230</v>
      </c>
      <c r="P7" s="17" t="s">
        <v>230</v>
      </c>
    </row>
    <row r="8" spans="2:16" s="2" customFormat="1" ht="12" customHeight="1">
      <c r="B8" s="48" t="s">
        <v>123</v>
      </c>
      <c r="C8" s="49"/>
      <c r="D8" s="45"/>
      <c r="E8" s="18">
        <f>SUM(E9:E10)</f>
        <v>398004</v>
      </c>
      <c r="F8" s="18">
        <f>SUM(F9:F10)</f>
        <v>1653908</v>
      </c>
      <c r="G8" s="18">
        <f>SUM(G9:G10)</f>
        <v>807617</v>
      </c>
      <c r="H8" s="18">
        <f>SUM(H9:H10)</f>
        <v>846291</v>
      </c>
      <c r="J8" s="6"/>
      <c r="K8" s="44" t="s">
        <v>97</v>
      </c>
      <c r="L8" s="45"/>
      <c r="M8" s="18">
        <f>SUM(M9:M12)</f>
        <v>9675</v>
      </c>
      <c r="N8" s="18">
        <f>SUM(N9:N12)</f>
        <v>44369</v>
      </c>
      <c r="O8" s="18">
        <f>SUM(O9:O12)</f>
        <v>21743</v>
      </c>
      <c r="P8" s="18">
        <f>SUM(P9:P12)</f>
        <v>22626</v>
      </c>
    </row>
    <row r="9" spans="2:16" s="2" customFormat="1" ht="12" customHeight="1">
      <c r="B9" s="48" t="s">
        <v>124</v>
      </c>
      <c r="C9" s="63"/>
      <c r="D9" s="47"/>
      <c r="E9" s="18">
        <v>258321</v>
      </c>
      <c r="F9" s="18">
        <v>1021593</v>
      </c>
      <c r="G9" s="18">
        <v>497078</v>
      </c>
      <c r="H9" s="18">
        <v>524515</v>
      </c>
      <c r="J9" s="6"/>
      <c r="K9" s="12"/>
      <c r="L9" s="5" t="s">
        <v>125</v>
      </c>
      <c r="M9" s="19">
        <v>1074</v>
      </c>
      <c r="N9" s="19">
        <v>5180</v>
      </c>
      <c r="O9" s="19">
        <v>2576</v>
      </c>
      <c r="P9" s="19">
        <v>2604</v>
      </c>
    </row>
    <row r="10" spans="2:16" s="2" customFormat="1" ht="12" customHeight="1">
      <c r="B10" s="48" t="s">
        <v>126</v>
      </c>
      <c r="C10" s="63"/>
      <c r="D10" s="47"/>
      <c r="E10" s="18">
        <v>139683</v>
      </c>
      <c r="F10" s="18">
        <v>632315</v>
      </c>
      <c r="G10" s="18">
        <v>310539</v>
      </c>
      <c r="H10" s="18">
        <v>321776</v>
      </c>
      <c r="J10" s="6"/>
      <c r="K10" s="12"/>
      <c r="L10" s="5" t="s">
        <v>127</v>
      </c>
      <c r="M10" s="19">
        <v>4007</v>
      </c>
      <c r="N10" s="19">
        <v>17835</v>
      </c>
      <c r="O10" s="19">
        <v>8778</v>
      </c>
      <c r="P10" s="19">
        <v>9057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128</v>
      </c>
      <c r="M11" s="19">
        <v>1766</v>
      </c>
      <c r="N11" s="19">
        <v>7782</v>
      </c>
      <c r="O11" s="19">
        <v>3791</v>
      </c>
      <c r="P11" s="19">
        <v>3991</v>
      </c>
    </row>
    <row r="12" spans="2:16" s="2" customFormat="1" ht="12" customHeight="1">
      <c r="B12" s="3"/>
      <c r="C12" s="46" t="s">
        <v>129</v>
      </c>
      <c r="D12" s="47"/>
      <c r="E12" s="19">
        <v>60881</v>
      </c>
      <c r="F12" s="19">
        <v>232420</v>
      </c>
      <c r="G12" s="19">
        <v>112984</v>
      </c>
      <c r="H12" s="19">
        <v>119436</v>
      </c>
      <c r="J12" s="6"/>
      <c r="K12" s="12"/>
      <c r="L12" s="5" t="s">
        <v>130</v>
      </c>
      <c r="M12" s="19">
        <v>2828</v>
      </c>
      <c r="N12" s="19">
        <v>13572</v>
      </c>
      <c r="O12" s="19">
        <v>6598</v>
      </c>
      <c r="P12" s="19">
        <v>6974</v>
      </c>
    </row>
    <row r="13" spans="2:16" s="2" customFormat="1" ht="12" customHeight="1">
      <c r="B13" s="3"/>
      <c r="C13" s="46" t="s">
        <v>131</v>
      </c>
      <c r="D13" s="47"/>
      <c r="E13" s="19">
        <v>52665</v>
      </c>
      <c r="F13" s="19">
        <v>190060</v>
      </c>
      <c r="G13" s="19">
        <v>94253</v>
      </c>
      <c r="H13" s="19">
        <v>95807</v>
      </c>
      <c r="J13" s="6"/>
      <c r="K13" s="12"/>
      <c r="L13" s="5"/>
      <c r="M13" s="18"/>
      <c r="N13" s="18"/>
      <c r="O13" s="18"/>
      <c r="P13" s="18"/>
    </row>
    <row r="14" spans="2:16" s="2" customFormat="1" ht="12" customHeight="1">
      <c r="B14" s="6"/>
      <c r="C14" s="46" t="s">
        <v>132</v>
      </c>
      <c r="D14" s="47"/>
      <c r="E14" s="19">
        <v>34089</v>
      </c>
      <c r="F14" s="19">
        <v>133165</v>
      </c>
      <c r="G14" s="19">
        <v>63035</v>
      </c>
      <c r="H14" s="19">
        <v>70130</v>
      </c>
      <c r="J14" s="6"/>
      <c r="K14" s="44" t="s">
        <v>99</v>
      </c>
      <c r="L14" s="45"/>
      <c r="M14" s="18">
        <f>SUM(M15)</f>
        <v>4767</v>
      </c>
      <c r="N14" s="18">
        <f>SUM(N15)</f>
        <v>19663</v>
      </c>
      <c r="O14" s="18">
        <f>SUM(O15)</f>
        <v>9512</v>
      </c>
      <c r="P14" s="18">
        <f>SUM(P15)</f>
        <v>10151</v>
      </c>
    </row>
    <row r="15" spans="2:16" s="2" customFormat="1" ht="12" customHeight="1">
      <c r="B15" s="6"/>
      <c r="C15" s="46" t="s">
        <v>133</v>
      </c>
      <c r="D15" s="47"/>
      <c r="E15" s="19">
        <v>21842</v>
      </c>
      <c r="F15" s="19">
        <v>90996</v>
      </c>
      <c r="G15" s="19">
        <v>43860</v>
      </c>
      <c r="H15" s="19">
        <v>47136</v>
      </c>
      <c r="J15" s="6"/>
      <c r="K15" s="12"/>
      <c r="L15" s="5" t="s">
        <v>134</v>
      </c>
      <c r="M15" s="19">
        <v>4767</v>
      </c>
      <c r="N15" s="19">
        <v>19663</v>
      </c>
      <c r="O15" s="19">
        <v>9512</v>
      </c>
      <c r="P15" s="19">
        <v>10151</v>
      </c>
    </row>
    <row r="16" spans="2:16" s="2" customFormat="1" ht="12" customHeight="1">
      <c r="B16" s="6"/>
      <c r="C16" s="46" t="s">
        <v>135</v>
      </c>
      <c r="D16" s="47"/>
      <c r="E16" s="19">
        <v>22705</v>
      </c>
      <c r="F16" s="19">
        <v>95682</v>
      </c>
      <c r="G16" s="19">
        <v>47078</v>
      </c>
      <c r="H16" s="19">
        <v>48604</v>
      </c>
      <c r="J16" s="6"/>
      <c r="K16" s="12"/>
      <c r="L16" s="5"/>
      <c r="M16" s="19"/>
      <c r="N16" s="19"/>
      <c r="O16" s="19"/>
      <c r="P16" s="19"/>
    </row>
    <row r="17" spans="2:16" s="2" customFormat="1" ht="12" customHeight="1">
      <c r="B17" s="6"/>
      <c r="C17" s="46" t="s">
        <v>136</v>
      </c>
      <c r="D17" s="47"/>
      <c r="E17" s="19">
        <v>10591</v>
      </c>
      <c r="F17" s="19">
        <v>44608</v>
      </c>
      <c r="G17" s="19">
        <v>21691</v>
      </c>
      <c r="H17" s="19">
        <v>22917</v>
      </c>
      <c r="J17" s="6"/>
      <c r="K17" s="44" t="s">
        <v>101</v>
      </c>
      <c r="L17" s="45"/>
      <c r="M17" s="18">
        <f>SUM(M18:M25)</f>
        <v>18042</v>
      </c>
      <c r="N17" s="18">
        <f>SUM(N18:N25)</f>
        <v>77503</v>
      </c>
      <c r="O17" s="18">
        <f>SUM(O18:O25)</f>
        <v>38006</v>
      </c>
      <c r="P17" s="18">
        <f>SUM(P18:P25)</f>
        <v>39497</v>
      </c>
    </row>
    <row r="18" spans="2:16" s="2" customFormat="1" ht="12" customHeight="1">
      <c r="B18" s="6"/>
      <c r="C18" s="46" t="s">
        <v>137</v>
      </c>
      <c r="D18" s="47"/>
      <c r="E18" s="19">
        <v>13826</v>
      </c>
      <c r="F18" s="19">
        <v>60372</v>
      </c>
      <c r="G18" s="19">
        <v>29326</v>
      </c>
      <c r="H18" s="19">
        <v>31046</v>
      </c>
      <c r="J18" s="6"/>
      <c r="K18" s="12"/>
      <c r="L18" s="5" t="s">
        <v>138</v>
      </c>
      <c r="M18" s="19">
        <v>4763</v>
      </c>
      <c r="N18" s="19">
        <v>21078</v>
      </c>
      <c r="O18" s="19">
        <v>10149</v>
      </c>
      <c r="P18" s="19">
        <v>10929</v>
      </c>
    </row>
    <row r="19" spans="2:16" s="2" customFormat="1" ht="12" customHeight="1">
      <c r="B19" s="6"/>
      <c r="C19" s="46" t="s">
        <v>139</v>
      </c>
      <c r="D19" s="47"/>
      <c r="E19" s="19">
        <v>11397</v>
      </c>
      <c r="F19" s="19">
        <v>44248</v>
      </c>
      <c r="G19" s="19">
        <v>21511</v>
      </c>
      <c r="H19" s="19">
        <v>22737</v>
      </c>
      <c r="J19" s="6"/>
      <c r="K19" s="12"/>
      <c r="L19" s="5" t="s">
        <v>140</v>
      </c>
      <c r="M19" s="19">
        <v>616</v>
      </c>
      <c r="N19" s="19">
        <v>2853</v>
      </c>
      <c r="O19" s="19">
        <v>1422</v>
      </c>
      <c r="P19" s="19">
        <v>1431</v>
      </c>
    </row>
    <row r="20" spans="2:16" s="2" customFormat="1" ht="12" customHeight="1">
      <c r="B20" s="6"/>
      <c r="C20" s="46" t="s">
        <v>141</v>
      </c>
      <c r="D20" s="47"/>
      <c r="E20" s="19">
        <v>10269</v>
      </c>
      <c r="F20" s="19">
        <v>43755</v>
      </c>
      <c r="G20" s="19">
        <v>21430</v>
      </c>
      <c r="H20" s="19">
        <v>22325</v>
      </c>
      <c r="J20" s="7"/>
      <c r="K20" s="12"/>
      <c r="L20" s="5" t="s">
        <v>142</v>
      </c>
      <c r="M20" s="21">
        <v>4233</v>
      </c>
      <c r="N20" s="21">
        <v>17966</v>
      </c>
      <c r="O20" s="21">
        <v>8747</v>
      </c>
      <c r="P20" s="21">
        <v>9219</v>
      </c>
    </row>
    <row r="21" spans="2:16" s="2" customFormat="1" ht="12" customHeight="1">
      <c r="B21" s="6"/>
      <c r="C21" s="46" t="s">
        <v>143</v>
      </c>
      <c r="D21" s="47"/>
      <c r="E21" s="19">
        <v>10527</v>
      </c>
      <c r="F21" s="19">
        <v>45684</v>
      </c>
      <c r="G21" s="19">
        <v>21989</v>
      </c>
      <c r="H21" s="19">
        <v>23695</v>
      </c>
      <c r="J21" s="6"/>
      <c r="K21" s="12"/>
      <c r="L21" s="5" t="s">
        <v>144</v>
      </c>
      <c r="M21" s="19">
        <v>1864</v>
      </c>
      <c r="N21" s="19">
        <v>7414</v>
      </c>
      <c r="O21" s="19">
        <v>3667</v>
      </c>
      <c r="P21" s="19">
        <v>3747</v>
      </c>
    </row>
    <row r="22" spans="2:16" s="2" customFormat="1" ht="12" customHeight="1">
      <c r="B22" s="6"/>
      <c r="C22" s="46" t="s">
        <v>145</v>
      </c>
      <c r="D22" s="47"/>
      <c r="E22" s="19">
        <v>9529</v>
      </c>
      <c r="F22" s="19">
        <v>40603</v>
      </c>
      <c r="G22" s="19">
        <v>19921</v>
      </c>
      <c r="H22" s="19">
        <v>20682</v>
      </c>
      <c r="J22" s="6"/>
      <c r="K22" s="12"/>
      <c r="L22" s="5" t="s">
        <v>146</v>
      </c>
      <c r="M22" s="19">
        <v>2843</v>
      </c>
      <c r="N22" s="19">
        <v>12298</v>
      </c>
      <c r="O22" s="19">
        <v>6156</v>
      </c>
      <c r="P22" s="19">
        <v>6142</v>
      </c>
    </row>
    <row r="23" spans="2:16" s="2" customFormat="1" ht="12" customHeight="1">
      <c r="B23" s="48"/>
      <c r="C23" s="49"/>
      <c r="D23" s="45"/>
      <c r="E23" s="18"/>
      <c r="F23" s="18"/>
      <c r="G23" s="18"/>
      <c r="H23" s="18"/>
      <c r="J23" s="6"/>
      <c r="K23" s="12"/>
      <c r="L23" s="5" t="s">
        <v>147</v>
      </c>
      <c r="M23" s="19">
        <v>2173</v>
      </c>
      <c r="N23" s="19">
        <v>9045</v>
      </c>
      <c r="O23" s="19">
        <v>4454</v>
      </c>
      <c r="P23" s="19">
        <v>4591</v>
      </c>
    </row>
    <row r="24" spans="2:16" s="2" customFormat="1" ht="12" customHeight="1">
      <c r="B24" s="3"/>
      <c r="C24" s="46" t="s">
        <v>89</v>
      </c>
      <c r="D24" s="47"/>
      <c r="E24" s="19">
        <v>16690</v>
      </c>
      <c r="F24" s="19">
        <v>81414</v>
      </c>
      <c r="G24" s="19">
        <v>40210</v>
      </c>
      <c r="H24" s="19">
        <v>41204</v>
      </c>
      <c r="J24" s="6"/>
      <c r="K24" s="12"/>
      <c r="L24" s="5" t="s">
        <v>148</v>
      </c>
      <c r="M24" s="19">
        <v>631</v>
      </c>
      <c r="N24" s="19">
        <v>2721</v>
      </c>
      <c r="O24" s="19">
        <v>1380</v>
      </c>
      <c r="P24" s="19">
        <v>1341</v>
      </c>
    </row>
    <row r="25" spans="2:16" s="2" customFormat="1" ht="12" customHeight="1">
      <c r="B25" s="3"/>
      <c r="C25" s="46" t="s">
        <v>91</v>
      </c>
      <c r="D25" s="47"/>
      <c r="E25" s="19">
        <v>11893</v>
      </c>
      <c r="F25" s="19">
        <v>54587</v>
      </c>
      <c r="G25" s="19">
        <v>26668</v>
      </c>
      <c r="H25" s="19">
        <v>27919</v>
      </c>
      <c r="J25" s="6"/>
      <c r="K25" s="12"/>
      <c r="L25" s="5" t="s">
        <v>149</v>
      </c>
      <c r="M25" s="19">
        <v>919</v>
      </c>
      <c r="N25" s="19">
        <v>4128</v>
      </c>
      <c r="O25" s="19">
        <v>2031</v>
      </c>
      <c r="P25" s="19">
        <v>2097</v>
      </c>
    </row>
    <row r="26" spans="2:16" s="2" customFormat="1" ht="12" customHeight="1">
      <c r="B26" s="6"/>
      <c r="C26" s="46" t="s">
        <v>93</v>
      </c>
      <c r="D26" s="47"/>
      <c r="E26" s="19">
        <v>7781</v>
      </c>
      <c r="F26" s="19">
        <v>36212</v>
      </c>
      <c r="G26" s="19">
        <v>18225</v>
      </c>
      <c r="H26" s="19">
        <v>17987</v>
      </c>
      <c r="J26" s="6"/>
      <c r="K26" s="12"/>
      <c r="L26" s="5"/>
      <c r="M26" s="19"/>
      <c r="N26" s="19"/>
      <c r="O26" s="19"/>
      <c r="P26" s="19"/>
    </row>
    <row r="27" spans="2:16" s="2" customFormat="1" ht="12" customHeight="1">
      <c r="B27" s="6"/>
      <c r="C27" s="46" t="s">
        <v>95</v>
      </c>
      <c r="D27" s="47"/>
      <c r="E27" s="19">
        <v>12434</v>
      </c>
      <c r="F27" s="19">
        <v>53910</v>
      </c>
      <c r="G27" s="19">
        <v>26142</v>
      </c>
      <c r="H27" s="19">
        <v>27768</v>
      </c>
      <c r="J27" s="6"/>
      <c r="K27" s="44" t="s">
        <v>103</v>
      </c>
      <c r="L27" s="45"/>
      <c r="M27" s="18">
        <f>SUM(M28:M35)</f>
        <v>13796</v>
      </c>
      <c r="N27" s="18">
        <f>SUM(N28:N35)</f>
        <v>61535</v>
      </c>
      <c r="O27" s="18">
        <f>SUM(O28:O35)</f>
        <v>30709</v>
      </c>
      <c r="P27" s="18">
        <f>SUM(P28:P35)</f>
        <v>30826</v>
      </c>
    </row>
    <row r="28" spans="2:16" s="2" customFormat="1" ht="12" customHeight="1">
      <c r="B28" s="6"/>
      <c r="C28" s="46" t="s">
        <v>97</v>
      </c>
      <c r="D28" s="47"/>
      <c r="E28" s="19">
        <v>9675</v>
      </c>
      <c r="F28" s="19">
        <v>44369</v>
      </c>
      <c r="G28" s="19">
        <v>21743</v>
      </c>
      <c r="H28" s="19">
        <v>22626</v>
      </c>
      <c r="J28" s="6"/>
      <c r="K28" s="12"/>
      <c r="L28" s="5" t="s">
        <v>150</v>
      </c>
      <c r="M28" s="19">
        <v>683</v>
      </c>
      <c r="N28" s="19">
        <v>3132</v>
      </c>
      <c r="O28" s="19">
        <v>1564</v>
      </c>
      <c r="P28" s="19">
        <v>1568</v>
      </c>
    </row>
    <row r="29" spans="2:16" s="2" customFormat="1" ht="12" customHeight="1">
      <c r="B29" s="6"/>
      <c r="C29" s="46" t="s">
        <v>99</v>
      </c>
      <c r="D29" s="47"/>
      <c r="E29" s="19">
        <v>4767</v>
      </c>
      <c r="F29" s="19">
        <v>19663</v>
      </c>
      <c r="G29" s="19">
        <v>9512</v>
      </c>
      <c r="H29" s="19">
        <v>10151</v>
      </c>
      <c r="J29" s="6"/>
      <c r="K29" s="12"/>
      <c r="L29" s="5" t="s">
        <v>151</v>
      </c>
      <c r="M29" s="19">
        <v>1796</v>
      </c>
      <c r="N29" s="19">
        <v>7441</v>
      </c>
      <c r="O29" s="19">
        <v>3650</v>
      </c>
      <c r="P29" s="19">
        <v>3791</v>
      </c>
    </row>
    <row r="30" spans="2:16" s="2" customFormat="1" ht="12" customHeight="1">
      <c r="B30" s="6"/>
      <c r="C30" s="46" t="s">
        <v>101</v>
      </c>
      <c r="D30" s="47"/>
      <c r="E30" s="19">
        <v>18042</v>
      </c>
      <c r="F30" s="19">
        <v>77503</v>
      </c>
      <c r="G30" s="19">
        <v>38006</v>
      </c>
      <c r="H30" s="19">
        <v>39497</v>
      </c>
      <c r="J30" s="6"/>
      <c r="K30" s="12"/>
      <c r="L30" s="5" t="s">
        <v>152</v>
      </c>
      <c r="M30" s="19">
        <v>1581</v>
      </c>
      <c r="N30" s="19">
        <v>6835</v>
      </c>
      <c r="O30" s="19">
        <v>3370</v>
      </c>
      <c r="P30" s="19">
        <v>3465</v>
      </c>
    </row>
    <row r="31" spans="2:16" s="2" customFormat="1" ht="12" customHeight="1">
      <c r="B31" s="6"/>
      <c r="C31" s="46" t="s">
        <v>103</v>
      </c>
      <c r="D31" s="47"/>
      <c r="E31" s="19">
        <v>13796</v>
      </c>
      <c r="F31" s="19">
        <v>61535</v>
      </c>
      <c r="G31" s="19">
        <v>30709</v>
      </c>
      <c r="H31" s="19">
        <v>30826</v>
      </c>
      <c r="J31" s="6"/>
      <c r="K31" s="12"/>
      <c r="L31" s="5" t="s">
        <v>153</v>
      </c>
      <c r="M31" s="19">
        <v>877</v>
      </c>
      <c r="N31" s="19">
        <v>4266</v>
      </c>
      <c r="O31" s="19">
        <v>2113</v>
      </c>
      <c r="P31" s="19">
        <v>2153</v>
      </c>
    </row>
    <row r="32" spans="2:16" s="2" customFormat="1" ht="12" customHeight="1">
      <c r="B32" s="6"/>
      <c r="C32" s="46" t="s">
        <v>105</v>
      </c>
      <c r="D32" s="47"/>
      <c r="E32" s="19">
        <v>12657</v>
      </c>
      <c r="F32" s="19">
        <v>58291</v>
      </c>
      <c r="G32" s="19">
        <v>28196</v>
      </c>
      <c r="H32" s="19">
        <v>30095</v>
      </c>
      <c r="J32" s="6"/>
      <c r="K32" s="12"/>
      <c r="L32" s="5" t="s">
        <v>154</v>
      </c>
      <c r="M32" s="19">
        <v>2490</v>
      </c>
      <c r="N32" s="19">
        <v>11301</v>
      </c>
      <c r="O32" s="19">
        <v>5628</v>
      </c>
      <c r="P32" s="19">
        <v>5673</v>
      </c>
    </row>
    <row r="33" spans="2:16" s="2" customFormat="1" ht="12" customHeight="1">
      <c r="B33" s="6"/>
      <c r="C33" s="46" t="s">
        <v>107</v>
      </c>
      <c r="D33" s="47"/>
      <c r="E33" s="19">
        <v>11098</v>
      </c>
      <c r="F33" s="19">
        <v>51677</v>
      </c>
      <c r="G33" s="19">
        <v>25450</v>
      </c>
      <c r="H33" s="19">
        <v>26227</v>
      </c>
      <c r="J33" s="6"/>
      <c r="K33" s="12"/>
      <c r="L33" s="5" t="s">
        <v>155</v>
      </c>
      <c r="M33" s="19">
        <v>2571</v>
      </c>
      <c r="N33" s="19">
        <v>10687</v>
      </c>
      <c r="O33" s="19">
        <v>5592</v>
      </c>
      <c r="P33" s="19">
        <v>5095</v>
      </c>
    </row>
    <row r="34" spans="2:16" s="2" customFormat="1" ht="12" customHeight="1">
      <c r="B34" s="6"/>
      <c r="C34" s="46" t="s">
        <v>109</v>
      </c>
      <c r="D34" s="47"/>
      <c r="E34" s="19">
        <v>4717</v>
      </c>
      <c r="F34" s="19">
        <v>19435</v>
      </c>
      <c r="G34" s="19">
        <v>9436</v>
      </c>
      <c r="H34" s="19">
        <v>9999</v>
      </c>
      <c r="J34" s="6"/>
      <c r="K34" s="12"/>
      <c r="L34" s="5" t="s">
        <v>156</v>
      </c>
      <c r="M34" s="19">
        <v>2014</v>
      </c>
      <c r="N34" s="19">
        <v>9201</v>
      </c>
      <c r="O34" s="19">
        <v>4488</v>
      </c>
      <c r="P34" s="19">
        <v>4713</v>
      </c>
    </row>
    <row r="35" spans="2:16" s="2" customFormat="1" ht="12" customHeight="1">
      <c r="B35" s="6"/>
      <c r="C35" s="46" t="s">
        <v>111</v>
      </c>
      <c r="D35" s="47"/>
      <c r="E35" s="19">
        <v>16133</v>
      </c>
      <c r="F35" s="19">
        <v>73719</v>
      </c>
      <c r="G35" s="19">
        <v>36242</v>
      </c>
      <c r="H35" s="19">
        <v>37477</v>
      </c>
      <c r="J35" s="6"/>
      <c r="K35" s="12"/>
      <c r="L35" s="5" t="s">
        <v>157</v>
      </c>
      <c r="M35" s="19">
        <v>1784</v>
      </c>
      <c r="N35" s="19">
        <v>8672</v>
      </c>
      <c r="O35" s="19">
        <v>4304</v>
      </c>
      <c r="P35" s="19">
        <v>4368</v>
      </c>
    </row>
    <row r="36" spans="2:16" s="2" customFormat="1" ht="12" customHeight="1">
      <c r="B36" s="8"/>
      <c r="C36" s="12"/>
      <c r="D36" s="5"/>
      <c r="E36" s="19"/>
      <c r="F36" s="19"/>
      <c r="G36" s="19"/>
      <c r="H36" s="19"/>
      <c r="J36" s="6"/>
      <c r="K36" s="12"/>
      <c r="L36" s="5"/>
      <c r="M36" s="19"/>
      <c r="N36" s="19"/>
      <c r="O36" s="19"/>
      <c r="P36" s="19"/>
    </row>
    <row r="37" spans="2:16" s="2" customFormat="1" ht="12" customHeight="1">
      <c r="B37" s="8"/>
      <c r="C37" s="44" t="s">
        <v>89</v>
      </c>
      <c r="D37" s="45"/>
      <c r="E37" s="18">
        <f>SUM(E38:E46)</f>
        <v>16690</v>
      </c>
      <c r="F37" s="18">
        <f>SUM(F38:F46)</f>
        <v>81414</v>
      </c>
      <c r="G37" s="18">
        <f>SUM(G38:G46)</f>
        <v>40210</v>
      </c>
      <c r="H37" s="18">
        <f>SUM(H38:H46)</f>
        <v>41204</v>
      </c>
      <c r="J37" s="6"/>
      <c r="K37" s="44" t="s">
        <v>105</v>
      </c>
      <c r="L37" s="45"/>
      <c r="M37" s="18">
        <f>SUM(M38:M41)</f>
        <v>12657</v>
      </c>
      <c r="N37" s="18">
        <f>SUM(N38:N41)</f>
        <v>58291</v>
      </c>
      <c r="O37" s="18">
        <f>SUM(O38:O41)</f>
        <v>28196</v>
      </c>
      <c r="P37" s="18">
        <f>SUM(P38:P41)</f>
        <v>30095</v>
      </c>
    </row>
    <row r="38" spans="2:16" s="2" customFormat="1" ht="12" customHeight="1">
      <c r="B38" s="8"/>
      <c r="C38" s="11"/>
      <c r="D38" s="9" t="s">
        <v>158</v>
      </c>
      <c r="E38" s="19">
        <v>1680</v>
      </c>
      <c r="F38" s="19">
        <v>8511</v>
      </c>
      <c r="G38" s="19">
        <v>4286</v>
      </c>
      <c r="H38" s="19">
        <v>4225</v>
      </c>
      <c r="J38" s="6"/>
      <c r="K38" s="12"/>
      <c r="L38" s="5" t="s">
        <v>113</v>
      </c>
      <c r="M38" s="19">
        <v>1795</v>
      </c>
      <c r="N38" s="19">
        <v>8711</v>
      </c>
      <c r="O38" s="19">
        <v>4266</v>
      </c>
      <c r="P38" s="19">
        <v>4445</v>
      </c>
    </row>
    <row r="39" spans="2:16" s="2" customFormat="1" ht="12" customHeight="1">
      <c r="B39" s="8"/>
      <c r="C39" s="11"/>
      <c r="D39" s="9" t="s">
        <v>159</v>
      </c>
      <c r="E39" s="19">
        <v>2682</v>
      </c>
      <c r="F39" s="19">
        <v>13218</v>
      </c>
      <c r="G39" s="19">
        <v>6555</v>
      </c>
      <c r="H39" s="19">
        <v>6663</v>
      </c>
      <c r="J39" s="6"/>
      <c r="K39" s="12"/>
      <c r="L39" s="5" t="s">
        <v>140</v>
      </c>
      <c r="M39" s="19">
        <v>1878</v>
      </c>
      <c r="N39" s="19">
        <v>9211</v>
      </c>
      <c r="O39" s="19">
        <v>4475</v>
      </c>
      <c r="P39" s="19">
        <v>4736</v>
      </c>
    </row>
    <row r="40" spans="2:16" s="2" customFormat="1" ht="12" customHeight="1">
      <c r="B40" s="8"/>
      <c r="C40" s="11"/>
      <c r="D40" s="9" t="s">
        <v>160</v>
      </c>
      <c r="E40" s="19">
        <v>2664</v>
      </c>
      <c r="F40" s="19">
        <v>13546</v>
      </c>
      <c r="G40" s="19">
        <v>6693</v>
      </c>
      <c r="H40" s="19">
        <v>6853</v>
      </c>
      <c r="J40" s="6"/>
      <c r="K40" s="12"/>
      <c r="L40" s="5" t="s">
        <v>161</v>
      </c>
      <c r="M40" s="19">
        <v>6213</v>
      </c>
      <c r="N40" s="19">
        <v>27404</v>
      </c>
      <c r="O40" s="19">
        <v>13159</v>
      </c>
      <c r="P40" s="19">
        <v>14245</v>
      </c>
    </row>
    <row r="41" spans="2:16" s="2" customFormat="1" ht="12" customHeight="1">
      <c r="B41" s="8"/>
      <c r="C41" s="11"/>
      <c r="D41" s="9" t="s">
        <v>162</v>
      </c>
      <c r="E41" s="19">
        <v>2120</v>
      </c>
      <c r="F41" s="19">
        <v>9699</v>
      </c>
      <c r="G41" s="19">
        <v>4806</v>
      </c>
      <c r="H41" s="19">
        <v>4893</v>
      </c>
      <c r="J41" s="6"/>
      <c r="K41" s="12"/>
      <c r="L41" s="5" t="s">
        <v>163</v>
      </c>
      <c r="M41" s="19">
        <v>2771</v>
      </c>
      <c r="N41" s="19">
        <v>12965</v>
      </c>
      <c r="O41" s="19">
        <v>6296</v>
      </c>
      <c r="P41" s="19">
        <v>6669</v>
      </c>
    </row>
    <row r="42" spans="2:16" s="2" customFormat="1" ht="12" customHeight="1">
      <c r="B42" s="8"/>
      <c r="C42" s="12"/>
      <c r="D42" s="5" t="s">
        <v>164</v>
      </c>
      <c r="E42" s="19">
        <v>1519</v>
      </c>
      <c r="F42" s="19">
        <v>7718</v>
      </c>
      <c r="G42" s="19">
        <v>3828</v>
      </c>
      <c r="H42" s="19">
        <v>3890</v>
      </c>
      <c r="J42" s="6"/>
      <c r="K42" s="12"/>
      <c r="L42" s="5"/>
      <c r="M42" s="18"/>
      <c r="N42" s="19"/>
      <c r="O42" s="19"/>
      <c r="P42" s="19"/>
    </row>
    <row r="43" spans="2:16" s="2" customFormat="1" ht="12" customHeight="1">
      <c r="B43" s="8"/>
      <c r="C43" s="12"/>
      <c r="D43" s="5" t="s">
        <v>165</v>
      </c>
      <c r="E43" s="19">
        <v>1937</v>
      </c>
      <c r="F43" s="19">
        <v>9485</v>
      </c>
      <c r="G43" s="19">
        <v>4609</v>
      </c>
      <c r="H43" s="19">
        <v>4876</v>
      </c>
      <c r="J43" s="6"/>
      <c r="K43" s="44" t="s">
        <v>107</v>
      </c>
      <c r="L43" s="45"/>
      <c r="M43" s="18">
        <f>SUM(M44:M47)</f>
        <v>11098</v>
      </c>
      <c r="N43" s="18">
        <f>SUM(N44:N47)</f>
        <v>51677</v>
      </c>
      <c r="O43" s="18">
        <f>SUM(O44:O47)</f>
        <v>25450</v>
      </c>
      <c r="P43" s="18">
        <f>SUM(P44:P47)</f>
        <v>26227</v>
      </c>
    </row>
    <row r="44" spans="2:16" s="2" customFormat="1" ht="12" customHeight="1">
      <c r="B44" s="8"/>
      <c r="C44" s="12"/>
      <c r="D44" s="5" t="s">
        <v>166</v>
      </c>
      <c r="E44" s="19">
        <v>1906</v>
      </c>
      <c r="F44" s="19">
        <v>9358</v>
      </c>
      <c r="G44" s="19">
        <v>4554</v>
      </c>
      <c r="H44" s="19">
        <v>4804</v>
      </c>
      <c r="J44" s="6"/>
      <c r="K44" s="12"/>
      <c r="L44" s="5" t="s">
        <v>167</v>
      </c>
      <c r="M44" s="19">
        <v>3260</v>
      </c>
      <c r="N44" s="19">
        <v>14771</v>
      </c>
      <c r="O44" s="19">
        <v>7264</v>
      </c>
      <c r="P44" s="19">
        <v>7507</v>
      </c>
    </row>
    <row r="45" spans="2:16" s="2" customFormat="1" ht="12" customHeight="1">
      <c r="B45" s="8"/>
      <c r="C45" s="12"/>
      <c r="D45" s="5" t="s">
        <v>168</v>
      </c>
      <c r="E45" s="19">
        <v>872</v>
      </c>
      <c r="F45" s="19">
        <v>4002</v>
      </c>
      <c r="G45" s="19">
        <v>1976</v>
      </c>
      <c r="H45" s="19">
        <v>2026</v>
      </c>
      <c r="J45" s="6"/>
      <c r="K45" s="12"/>
      <c r="L45" s="5" t="s">
        <v>169</v>
      </c>
      <c r="M45" s="19">
        <v>4006</v>
      </c>
      <c r="N45" s="19">
        <v>19013</v>
      </c>
      <c r="O45" s="19">
        <v>9327</v>
      </c>
      <c r="P45" s="19">
        <v>9686</v>
      </c>
    </row>
    <row r="46" spans="2:16" s="2" customFormat="1" ht="12" customHeight="1">
      <c r="B46" s="8"/>
      <c r="C46" s="12"/>
      <c r="D46" s="5" t="s">
        <v>140</v>
      </c>
      <c r="E46" s="19">
        <v>1310</v>
      </c>
      <c r="F46" s="19">
        <v>5877</v>
      </c>
      <c r="G46" s="19">
        <v>2903</v>
      </c>
      <c r="H46" s="19">
        <v>2974</v>
      </c>
      <c r="J46" s="6"/>
      <c r="K46" s="12"/>
      <c r="L46" s="5" t="s">
        <v>170</v>
      </c>
      <c r="M46" s="19">
        <v>1835</v>
      </c>
      <c r="N46" s="19">
        <v>8668</v>
      </c>
      <c r="O46" s="19">
        <v>4328</v>
      </c>
      <c r="P46" s="19">
        <v>4340</v>
      </c>
    </row>
    <row r="47" spans="2:16" s="2" customFormat="1" ht="12" customHeight="1">
      <c r="B47" s="8"/>
      <c r="C47" s="12"/>
      <c r="D47" s="5"/>
      <c r="E47" s="19"/>
      <c r="F47" s="19"/>
      <c r="G47" s="19"/>
      <c r="H47" s="19"/>
      <c r="J47" s="6"/>
      <c r="K47" s="12"/>
      <c r="L47" s="5" t="s">
        <v>171</v>
      </c>
      <c r="M47" s="19">
        <v>1997</v>
      </c>
      <c r="N47" s="19">
        <v>9225</v>
      </c>
      <c r="O47" s="19">
        <v>4531</v>
      </c>
      <c r="P47" s="19">
        <v>4694</v>
      </c>
    </row>
    <row r="48" spans="2:16" s="2" customFormat="1" ht="12" customHeight="1">
      <c r="B48" s="8"/>
      <c r="C48" s="44" t="s">
        <v>91</v>
      </c>
      <c r="D48" s="45"/>
      <c r="E48" s="18">
        <f>SUM(E49:E52)</f>
        <v>11893</v>
      </c>
      <c r="F48" s="18">
        <f>SUM(F49:F52)</f>
        <v>54587</v>
      </c>
      <c r="G48" s="18">
        <f>SUM(G49:G52)</f>
        <v>26668</v>
      </c>
      <c r="H48" s="18">
        <f>SUM(H49:H52)</f>
        <v>27919</v>
      </c>
      <c r="J48" s="6"/>
      <c r="K48" s="12"/>
      <c r="L48" s="5"/>
      <c r="M48" s="19"/>
      <c r="N48" s="19"/>
      <c r="O48" s="19"/>
      <c r="P48" s="19"/>
    </row>
    <row r="49" spans="2:16" s="2" customFormat="1" ht="12" customHeight="1">
      <c r="B49" s="8"/>
      <c r="C49" s="11"/>
      <c r="D49" s="5" t="s">
        <v>172</v>
      </c>
      <c r="E49" s="19">
        <v>4361</v>
      </c>
      <c r="F49" s="19">
        <v>19931</v>
      </c>
      <c r="G49" s="19">
        <v>9567</v>
      </c>
      <c r="H49" s="19">
        <v>10364</v>
      </c>
      <c r="J49" s="6"/>
      <c r="K49" s="44" t="s">
        <v>109</v>
      </c>
      <c r="L49" s="45"/>
      <c r="M49" s="18">
        <f>SUM(M50)</f>
        <v>4717</v>
      </c>
      <c r="N49" s="18">
        <f>SUM(N50)</f>
        <v>19435</v>
      </c>
      <c r="O49" s="18">
        <f>SUM(O50)</f>
        <v>9436</v>
      </c>
      <c r="P49" s="18">
        <f>SUM(P50)</f>
        <v>9999</v>
      </c>
    </row>
    <row r="50" spans="2:16" s="2" customFormat="1" ht="12" customHeight="1">
      <c r="B50" s="8"/>
      <c r="C50" s="11"/>
      <c r="D50" s="5" t="s">
        <v>173</v>
      </c>
      <c r="E50" s="19">
        <v>1545</v>
      </c>
      <c r="F50" s="19">
        <v>6600</v>
      </c>
      <c r="G50" s="19">
        <v>3240</v>
      </c>
      <c r="H50" s="19">
        <v>3360</v>
      </c>
      <c r="J50" s="6"/>
      <c r="K50" s="12"/>
      <c r="L50" s="5" t="s">
        <v>174</v>
      </c>
      <c r="M50" s="19">
        <v>4717</v>
      </c>
      <c r="N50" s="19">
        <v>19435</v>
      </c>
      <c r="O50" s="19">
        <v>9436</v>
      </c>
      <c r="P50" s="19">
        <v>9999</v>
      </c>
    </row>
    <row r="51" spans="2:16" s="2" customFormat="1" ht="12" customHeight="1">
      <c r="B51" s="6"/>
      <c r="C51" s="11"/>
      <c r="D51" s="5" t="s">
        <v>175</v>
      </c>
      <c r="E51" s="19">
        <v>2455</v>
      </c>
      <c r="F51" s="19">
        <v>11917</v>
      </c>
      <c r="G51" s="19">
        <v>5919</v>
      </c>
      <c r="H51" s="19">
        <v>5998</v>
      </c>
      <c r="J51" s="6"/>
      <c r="K51" s="12"/>
      <c r="L51" s="5"/>
      <c r="M51" s="19"/>
      <c r="N51" s="19"/>
      <c r="O51" s="19"/>
      <c r="P51" s="19"/>
    </row>
    <row r="52" spans="2:16" s="2" customFormat="1" ht="12" customHeight="1">
      <c r="B52" s="6"/>
      <c r="C52" s="11"/>
      <c r="D52" s="5" t="s">
        <v>176</v>
      </c>
      <c r="E52" s="19">
        <v>3532</v>
      </c>
      <c r="F52" s="19">
        <v>16139</v>
      </c>
      <c r="G52" s="19">
        <v>7942</v>
      </c>
      <c r="H52" s="19">
        <v>8197</v>
      </c>
      <c r="J52" s="6"/>
      <c r="K52" s="44" t="s">
        <v>111</v>
      </c>
      <c r="L52" s="45"/>
      <c r="M52" s="18">
        <f>SUM(M53:M57)</f>
        <v>16133</v>
      </c>
      <c r="N52" s="18">
        <f>SUM(N53:N57)</f>
        <v>73719</v>
      </c>
      <c r="O52" s="18">
        <f>SUM(O53:O57)</f>
        <v>36242</v>
      </c>
      <c r="P52" s="18">
        <f>SUM(P53:P57)</f>
        <v>37477</v>
      </c>
    </row>
    <row r="53" spans="2:16" s="2" customFormat="1" ht="12" customHeight="1">
      <c r="B53" s="6"/>
      <c r="C53" s="11"/>
      <c r="D53" s="5"/>
      <c r="E53" s="19"/>
      <c r="F53" s="19"/>
      <c r="G53" s="19"/>
      <c r="H53" s="19"/>
      <c r="J53" s="6"/>
      <c r="K53" s="12"/>
      <c r="L53" s="5" t="s">
        <v>177</v>
      </c>
      <c r="M53" s="19">
        <v>3262</v>
      </c>
      <c r="N53" s="19">
        <v>16310</v>
      </c>
      <c r="O53" s="19">
        <v>7970</v>
      </c>
      <c r="P53" s="19">
        <v>8340</v>
      </c>
    </row>
    <row r="54" spans="2:16" s="2" customFormat="1" ht="12" customHeight="1">
      <c r="B54" s="6"/>
      <c r="C54" s="44" t="s">
        <v>93</v>
      </c>
      <c r="D54" s="45"/>
      <c r="E54" s="18">
        <f>SUM(E55:E59)</f>
        <v>7781</v>
      </c>
      <c r="F54" s="18">
        <f>SUM(F55:F59)</f>
        <v>36212</v>
      </c>
      <c r="G54" s="18">
        <f>SUM(G55:G59)</f>
        <v>18225</v>
      </c>
      <c r="H54" s="18">
        <f>SUM(H55:H59)</f>
        <v>17987</v>
      </c>
      <c r="J54" s="6"/>
      <c r="K54" s="12"/>
      <c r="L54" s="5" t="s">
        <v>178</v>
      </c>
      <c r="M54" s="19">
        <v>1817</v>
      </c>
      <c r="N54" s="19">
        <v>8479</v>
      </c>
      <c r="O54" s="19">
        <v>4160</v>
      </c>
      <c r="P54" s="19">
        <v>4319</v>
      </c>
    </row>
    <row r="55" spans="2:16" s="2" customFormat="1" ht="12" customHeight="1">
      <c r="B55" s="6"/>
      <c r="C55" s="11"/>
      <c r="D55" s="5" t="s">
        <v>179</v>
      </c>
      <c r="E55" s="19">
        <v>2185</v>
      </c>
      <c r="F55" s="19">
        <v>10786</v>
      </c>
      <c r="G55" s="19">
        <v>5403</v>
      </c>
      <c r="H55" s="19">
        <v>5383</v>
      </c>
      <c r="J55" s="6"/>
      <c r="K55" s="12"/>
      <c r="L55" s="5" t="s">
        <v>180</v>
      </c>
      <c r="M55" s="19">
        <v>2006</v>
      </c>
      <c r="N55" s="19">
        <v>9690</v>
      </c>
      <c r="O55" s="19">
        <v>4659</v>
      </c>
      <c r="P55" s="19">
        <v>5031</v>
      </c>
    </row>
    <row r="56" spans="2:16" s="2" customFormat="1" ht="12" customHeight="1">
      <c r="B56" s="6"/>
      <c r="C56" s="11"/>
      <c r="D56" s="5" t="s">
        <v>181</v>
      </c>
      <c r="E56" s="19">
        <v>570</v>
      </c>
      <c r="F56" s="19">
        <v>2623</v>
      </c>
      <c r="G56" s="19">
        <v>1299</v>
      </c>
      <c r="H56" s="19">
        <v>1324</v>
      </c>
      <c r="J56" s="6"/>
      <c r="K56" s="12"/>
      <c r="L56" s="5" t="s">
        <v>182</v>
      </c>
      <c r="M56" s="19">
        <v>5870</v>
      </c>
      <c r="N56" s="19">
        <v>24472</v>
      </c>
      <c r="O56" s="19">
        <v>12242</v>
      </c>
      <c r="P56" s="19">
        <v>12230</v>
      </c>
    </row>
    <row r="57" spans="2:16" s="2" customFormat="1" ht="12" customHeight="1">
      <c r="B57" s="6"/>
      <c r="C57" s="11"/>
      <c r="D57" s="5" t="s">
        <v>183</v>
      </c>
      <c r="E57" s="19">
        <v>1374</v>
      </c>
      <c r="F57" s="19">
        <v>4898</v>
      </c>
      <c r="G57" s="19">
        <v>2228</v>
      </c>
      <c r="H57" s="19">
        <v>2670</v>
      </c>
      <c r="J57" s="6"/>
      <c r="K57" s="12"/>
      <c r="L57" s="5" t="s">
        <v>184</v>
      </c>
      <c r="M57" s="19">
        <v>3178</v>
      </c>
      <c r="N57" s="19">
        <v>14768</v>
      </c>
      <c r="O57" s="19">
        <v>7211</v>
      </c>
      <c r="P57" s="19">
        <v>7557</v>
      </c>
    </row>
    <row r="58" spans="2:8" s="2" customFormat="1" ht="12" customHeight="1">
      <c r="B58" s="6"/>
      <c r="C58" s="12"/>
      <c r="D58" s="5" t="s">
        <v>185</v>
      </c>
      <c r="E58" s="19">
        <v>1718</v>
      </c>
      <c r="F58" s="19">
        <v>8820</v>
      </c>
      <c r="G58" s="19">
        <v>4762</v>
      </c>
      <c r="H58" s="19">
        <v>4058</v>
      </c>
    </row>
    <row r="59" spans="2:8" s="2" customFormat="1" ht="12" customHeight="1">
      <c r="B59" s="6"/>
      <c r="C59" s="12"/>
      <c r="D59" s="5" t="s">
        <v>186</v>
      </c>
      <c r="E59" s="19">
        <v>1934</v>
      </c>
      <c r="F59" s="19">
        <v>9085</v>
      </c>
      <c r="G59" s="19">
        <v>4533</v>
      </c>
      <c r="H59" s="19">
        <v>4552</v>
      </c>
    </row>
    <row r="60" spans="2:8" s="2" customFormat="1" ht="12" customHeight="1">
      <c r="B60" s="6"/>
      <c r="C60" s="12"/>
      <c r="D60" s="5"/>
      <c r="E60" s="19"/>
      <c r="F60" s="19"/>
      <c r="G60" s="19"/>
      <c r="H60" s="19"/>
    </row>
    <row r="61" spans="2:8" s="2" customFormat="1" ht="12" customHeight="1">
      <c r="B61" s="6"/>
      <c r="C61" s="44" t="s">
        <v>95</v>
      </c>
      <c r="D61" s="45"/>
      <c r="E61" s="18">
        <f>SUM(E62:E67)</f>
        <v>12434</v>
      </c>
      <c r="F61" s="18">
        <f>SUM(F62:F67)</f>
        <v>53910</v>
      </c>
      <c r="G61" s="18">
        <f>SUM(G62:G67)</f>
        <v>26142</v>
      </c>
      <c r="H61" s="18">
        <f>SUM(H62:H67)</f>
        <v>27768</v>
      </c>
    </row>
    <row r="62" spans="2:8" s="2" customFormat="1" ht="12" customHeight="1">
      <c r="B62" s="6"/>
      <c r="C62" s="12"/>
      <c r="D62" s="5" t="s">
        <v>187</v>
      </c>
      <c r="E62" s="19">
        <v>3628</v>
      </c>
      <c r="F62" s="19">
        <v>14838</v>
      </c>
      <c r="G62" s="19">
        <v>6948</v>
      </c>
      <c r="H62" s="19">
        <v>7890</v>
      </c>
    </row>
    <row r="63" spans="2:8" s="2" customFormat="1" ht="12" customHeight="1">
      <c r="B63" s="6"/>
      <c r="C63" s="12"/>
      <c r="D63" s="5" t="s">
        <v>188</v>
      </c>
      <c r="E63" s="19">
        <v>2556</v>
      </c>
      <c r="F63" s="19">
        <v>11201</v>
      </c>
      <c r="G63" s="19">
        <v>5707</v>
      </c>
      <c r="H63" s="19">
        <v>5494</v>
      </c>
    </row>
    <row r="64" spans="2:8" s="2" customFormat="1" ht="12" customHeight="1">
      <c r="B64" s="6"/>
      <c r="C64" s="12"/>
      <c r="D64" s="5" t="s">
        <v>189</v>
      </c>
      <c r="E64" s="19">
        <v>3886</v>
      </c>
      <c r="F64" s="19">
        <v>17980</v>
      </c>
      <c r="G64" s="19">
        <v>8739</v>
      </c>
      <c r="H64" s="19">
        <v>9241</v>
      </c>
    </row>
    <row r="65" spans="2:8" s="2" customFormat="1" ht="12" customHeight="1">
      <c r="B65" s="6"/>
      <c r="C65" s="12"/>
      <c r="D65" s="5" t="s">
        <v>190</v>
      </c>
      <c r="E65" s="19">
        <v>1134</v>
      </c>
      <c r="F65" s="19">
        <v>4979</v>
      </c>
      <c r="G65" s="19">
        <v>2407</v>
      </c>
      <c r="H65" s="19">
        <v>2572</v>
      </c>
    </row>
    <row r="66" spans="2:8" s="2" customFormat="1" ht="12" customHeight="1">
      <c r="B66" s="6"/>
      <c r="C66" s="12"/>
      <c r="D66" s="5" t="s">
        <v>191</v>
      </c>
      <c r="E66" s="19">
        <v>491</v>
      </c>
      <c r="F66" s="19">
        <v>2018</v>
      </c>
      <c r="G66" s="19">
        <v>973</v>
      </c>
      <c r="H66" s="19">
        <v>1045</v>
      </c>
    </row>
    <row r="67" spans="2:8" s="2" customFormat="1" ht="12" customHeight="1">
      <c r="B67" s="6"/>
      <c r="C67" s="12"/>
      <c r="D67" s="5" t="s">
        <v>192</v>
      </c>
      <c r="E67" s="19">
        <v>739</v>
      </c>
      <c r="F67" s="19">
        <v>2894</v>
      </c>
      <c r="G67" s="19">
        <v>1368</v>
      </c>
      <c r="H67" s="19">
        <v>1526</v>
      </c>
    </row>
    <row r="68" spans="2:12" s="2" customFormat="1" ht="12" customHeight="1">
      <c r="B68" s="4"/>
      <c r="C68" s="4"/>
      <c r="D68" s="4"/>
      <c r="J68" s="4"/>
      <c r="K68" s="4"/>
      <c r="L68" s="4"/>
    </row>
  </sheetData>
  <sheetProtection/>
  <mergeCells count="51">
    <mergeCell ref="C31:D31"/>
    <mergeCell ref="C32:D32"/>
    <mergeCell ref="C33:D33"/>
    <mergeCell ref="C14:D14"/>
    <mergeCell ref="C17:D17"/>
    <mergeCell ref="K14:L14"/>
    <mergeCell ref="K43:L43"/>
    <mergeCell ref="K37:L37"/>
    <mergeCell ref="K27:L27"/>
    <mergeCell ref="K17:L17"/>
    <mergeCell ref="B10:D10"/>
    <mergeCell ref="C16:D16"/>
    <mergeCell ref="C35:D35"/>
    <mergeCell ref="C37:D37"/>
    <mergeCell ref="C20:D20"/>
    <mergeCell ref="J3:L6"/>
    <mergeCell ref="M3:M6"/>
    <mergeCell ref="B8:D8"/>
    <mergeCell ref="B9:D9"/>
    <mergeCell ref="G5:G6"/>
    <mergeCell ref="E3:E6"/>
    <mergeCell ref="N3:P4"/>
    <mergeCell ref="N5:N6"/>
    <mergeCell ref="O5:O6"/>
    <mergeCell ref="P5:P6"/>
    <mergeCell ref="C18:D18"/>
    <mergeCell ref="F5:F6"/>
    <mergeCell ref="C12:D12"/>
    <mergeCell ref="C13:D13"/>
    <mergeCell ref="B3:D6"/>
    <mergeCell ref="C15:D15"/>
    <mergeCell ref="C27:D27"/>
    <mergeCell ref="C28:D28"/>
    <mergeCell ref="C34:D34"/>
    <mergeCell ref="K52:L52"/>
    <mergeCell ref="K49:L49"/>
    <mergeCell ref="C19:D19"/>
    <mergeCell ref="C48:D48"/>
    <mergeCell ref="C21:D21"/>
    <mergeCell ref="C29:D29"/>
    <mergeCell ref="C30:D30"/>
    <mergeCell ref="F3:H4"/>
    <mergeCell ref="H5:H6"/>
    <mergeCell ref="K8:L8"/>
    <mergeCell ref="C61:D61"/>
    <mergeCell ref="C54:D54"/>
    <mergeCell ref="C22:D22"/>
    <mergeCell ref="B23:D23"/>
    <mergeCell ref="C24:D24"/>
    <mergeCell ref="C25:D25"/>
    <mergeCell ref="C26:D26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116</v>
      </c>
      <c r="C1" s="1"/>
      <c r="D1" s="1"/>
      <c r="J1" s="14"/>
      <c r="K1" s="1"/>
      <c r="L1" s="1"/>
    </row>
    <row r="2" ht="12" customHeight="1">
      <c r="H2" s="35" t="s">
        <v>231</v>
      </c>
    </row>
    <row r="3" spans="2:16" s="2" customFormat="1" ht="12" customHeight="1">
      <c r="B3" s="52" t="s">
        <v>117</v>
      </c>
      <c r="C3" s="53"/>
      <c r="D3" s="54"/>
      <c r="E3" s="42" t="s">
        <v>118</v>
      </c>
      <c r="F3" s="36" t="s">
        <v>119</v>
      </c>
      <c r="G3" s="37"/>
      <c r="H3" s="38"/>
      <c r="J3" s="52" t="s">
        <v>117</v>
      </c>
      <c r="K3" s="53"/>
      <c r="L3" s="54"/>
      <c r="M3" s="42" t="s">
        <v>118</v>
      </c>
      <c r="N3" s="36" t="s">
        <v>119</v>
      </c>
      <c r="O3" s="37"/>
      <c r="P3" s="38"/>
    </row>
    <row r="4" spans="2:16" s="2" customFormat="1" ht="12" customHeight="1">
      <c r="B4" s="55"/>
      <c r="C4" s="56"/>
      <c r="D4" s="57"/>
      <c r="E4" s="61"/>
      <c r="F4" s="39"/>
      <c r="G4" s="40"/>
      <c r="H4" s="41"/>
      <c r="J4" s="55"/>
      <c r="K4" s="56"/>
      <c r="L4" s="57"/>
      <c r="M4" s="61"/>
      <c r="N4" s="39"/>
      <c r="O4" s="40"/>
      <c r="P4" s="41"/>
    </row>
    <row r="5" spans="2:16" s="2" customFormat="1" ht="12" customHeight="1">
      <c r="B5" s="55"/>
      <c r="C5" s="56"/>
      <c r="D5" s="57"/>
      <c r="E5" s="61"/>
      <c r="F5" s="50" t="s">
        <v>120</v>
      </c>
      <c r="G5" s="42" t="s">
        <v>121</v>
      </c>
      <c r="H5" s="42" t="s">
        <v>122</v>
      </c>
      <c r="J5" s="55"/>
      <c r="K5" s="56"/>
      <c r="L5" s="57"/>
      <c r="M5" s="61"/>
      <c r="N5" s="50" t="s">
        <v>120</v>
      </c>
      <c r="O5" s="42" t="s">
        <v>121</v>
      </c>
      <c r="P5" s="42" t="s">
        <v>122</v>
      </c>
    </row>
    <row r="6" spans="2:16" s="2" customFormat="1" ht="12" customHeight="1">
      <c r="B6" s="58"/>
      <c r="C6" s="59"/>
      <c r="D6" s="60"/>
      <c r="E6" s="62"/>
      <c r="F6" s="51"/>
      <c r="G6" s="43"/>
      <c r="H6" s="43"/>
      <c r="J6" s="58"/>
      <c r="K6" s="59"/>
      <c r="L6" s="60"/>
      <c r="M6" s="62"/>
      <c r="N6" s="51"/>
      <c r="O6" s="43"/>
      <c r="P6" s="43"/>
    </row>
    <row r="7" spans="2:16" s="2" customFormat="1" ht="12" customHeight="1">
      <c r="B7" s="7"/>
      <c r="C7" s="10"/>
      <c r="D7" s="13"/>
      <c r="E7" s="17"/>
      <c r="F7" s="17"/>
      <c r="G7" s="17"/>
      <c r="H7" s="17"/>
      <c r="J7" s="7"/>
      <c r="K7" s="12"/>
      <c r="L7" s="5" t="s">
        <v>142</v>
      </c>
      <c r="M7" s="21">
        <v>4237</v>
      </c>
      <c r="N7" s="21">
        <v>17842</v>
      </c>
      <c r="O7" s="21">
        <v>8674</v>
      </c>
      <c r="P7" s="21">
        <v>9168</v>
      </c>
    </row>
    <row r="8" spans="2:16" s="2" customFormat="1" ht="12" customHeight="1">
      <c r="B8" s="48" t="s">
        <v>123</v>
      </c>
      <c r="C8" s="49"/>
      <c r="D8" s="45"/>
      <c r="E8" s="18">
        <f>SUM(E9:E10)</f>
        <v>398438</v>
      </c>
      <c r="F8" s="18">
        <f>SUM(F9:F10)</f>
        <v>1652675</v>
      </c>
      <c r="G8" s="18">
        <f>SUM(G9:G10)</f>
        <v>806323</v>
      </c>
      <c r="H8" s="18">
        <f>SUM(H9:H10)</f>
        <v>846352</v>
      </c>
      <c r="J8" s="6"/>
      <c r="K8" s="12"/>
      <c r="L8" s="5" t="s">
        <v>144</v>
      </c>
      <c r="M8" s="19">
        <v>1869</v>
      </c>
      <c r="N8" s="19">
        <v>7418</v>
      </c>
      <c r="O8" s="19">
        <v>3678</v>
      </c>
      <c r="P8" s="19">
        <v>3740</v>
      </c>
    </row>
    <row r="9" spans="2:16" s="2" customFormat="1" ht="12" customHeight="1">
      <c r="B9" s="48" t="s">
        <v>219</v>
      </c>
      <c r="C9" s="63"/>
      <c r="D9" s="47"/>
      <c r="E9" s="18">
        <v>258614</v>
      </c>
      <c r="F9" s="18">
        <v>1021907</v>
      </c>
      <c r="G9" s="18">
        <v>496738</v>
      </c>
      <c r="H9" s="18">
        <v>525169</v>
      </c>
      <c r="J9" s="6"/>
      <c r="K9" s="12"/>
      <c r="L9" s="5" t="s">
        <v>146</v>
      </c>
      <c r="M9" s="19">
        <v>2822</v>
      </c>
      <c r="N9" s="19">
        <v>12261</v>
      </c>
      <c r="O9" s="19">
        <v>6132</v>
      </c>
      <c r="P9" s="19">
        <v>6129</v>
      </c>
    </row>
    <row r="10" spans="2:16" s="2" customFormat="1" ht="12" customHeight="1">
      <c r="B10" s="48" t="s">
        <v>193</v>
      </c>
      <c r="C10" s="63"/>
      <c r="D10" s="47"/>
      <c r="E10" s="18">
        <v>139824</v>
      </c>
      <c r="F10" s="18">
        <v>630768</v>
      </c>
      <c r="G10" s="18">
        <v>309585</v>
      </c>
      <c r="H10" s="18">
        <v>321183</v>
      </c>
      <c r="J10" s="6"/>
      <c r="K10" s="12"/>
      <c r="L10" s="5" t="s">
        <v>147</v>
      </c>
      <c r="M10" s="19">
        <v>2156</v>
      </c>
      <c r="N10" s="19">
        <v>8972</v>
      </c>
      <c r="O10" s="19">
        <v>4409</v>
      </c>
      <c r="P10" s="19">
        <v>4563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148</v>
      </c>
      <c r="M11" s="19">
        <v>633</v>
      </c>
      <c r="N11" s="19">
        <v>2709</v>
      </c>
      <c r="O11" s="19">
        <v>1370</v>
      </c>
      <c r="P11" s="19">
        <v>1339</v>
      </c>
    </row>
    <row r="12" spans="2:16" s="2" customFormat="1" ht="12" customHeight="1">
      <c r="B12" s="3"/>
      <c r="C12" s="46" t="s">
        <v>129</v>
      </c>
      <c r="D12" s="47"/>
      <c r="E12" s="19">
        <v>60930</v>
      </c>
      <c r="F12" s="19">
        <v>232432</v>
      </c>
      <c r="G12" s="19">
        <v>112890</v>
      </c>
      <c r="H12" s="19">
        <v>119542</v>
      </c>
      <c r="J12" s="6"/>
      <c r="K12" s="12"/>
      <c r="L12" s="5" t="s">
        <v>149</v>
      </c>
      <c r="M12" s="19">
        <v>917</v>
      </c>
      <c r="N12" s="19">
        <v>4098</v>
      </c>
      <c r="O12" s="19">
        <v>2015</v>
      </c>
      <c r="P12" s="19">
        <v>2083</v>
      </c>
    </row>
    <row r="13" spans="2:16" s="2" customFormat="1" ht="12" customHeight="1">
      <c r="B13" s="3"/>
      <c r="C13" s="46" t="s">
        <v>131</v>
      </c>
      <c r="D13" s="47"/>
      <c r="E13" s="19">
        <v>52607</v>
      </c>
      <c r="F13" s="19">
        <v>190178</v>
      </c>
      <c r="G13" s="19">
        <v>94098</v>
      </c>
      <c r="H13" s="19">
        <v>96080</v>
      </c>
      <c r="J13" s="6"/>
      <c r="K13" s="12"/>
      <c r="L13" s="5"/>
      <c r="M13" s="19"/>
      <c r="N13" s="19"/>
      <c r="O13" s="19"/>
      <c r="P13" s="19"/>
    </row>
    <row r="14" spans="2:16" s="2" customFormat="1" ht="12" customHeight="1">
      <c r="B14" s="6"/>
      <c r="C14" s="46" t="s">
        <v>132</v>
      </c>
      <c r="D14" s="47"/>
      <c r="E14" s="19">
        <v>34101</v>
      </c>
      <c r="F14" s="19">
        <v>132994</v>
      </c>
      <c r="G14" s="19">
        <v>62881</v>
      </c>
      <c r="H14" s="19">
        <v>70113</v>
      </c>
      <c r="J14" s="6"/>
      <c r="K14" s="44" t="s">
        <v>103</v>
      </c>
      <c r="L14" s="47"/>
      <c r="M14" s="18">
        <f>SUM(M15:M22)</f>
        <v>13765</v>
      </c>
      <c r="N14" s="18">
        <f>SUM(N15:N22)</f>
        <v>61035</v>
      </c>
      <c r="O14" s="18">
        <f>SUM(O15:O22)</f>
        <v>30463</v>
      </c>
      <c r="P14" s="18">
        <f>SUM(P15:P22)</f>
        <v>30572</v>
      </c>
    </row>
    <row r="15" spans="2:16" s="2" customFormat="1" ht="12" customHeight="1">
      <c r="B15" s="6"/>
      <c r="C15" s="46" t="s">
        <v>133</v>
      </c>
      <c r="D15" s="47"/>
      <c r="E15" s="19">
        <v>21906</v>
      </c>
      <c r="F15" s="19">
        <v>90961</v>
      </c>
      <c r="G15" s="19">
        <v>43833</v>
      </c>
      <c r="H15" s="19">
        <v>47128</v>
      </c>
      <c r="J15" s="6"/>
      <c r="K15" s="12"/>
      <c r="L15" s="5" t="s">
        <v>150</v>
      </c>
      <c r="M15" s="19">
        <v>680</v>
      </c>
      <c r="N15" s="19">
        <v>3111</v>
      </c>
      <c r="O15" s="19">
        <v>1554</v>
      </c>
      <c r="P15" s="19">
        <v>1557</v>
      </c>
    </row>
    <row r="16" spans="2:16" s="2" customFormat="1" ht="12" customHeight="1">
      <c r="B16" s="6"/>
      <c r="C16" s="46" t="s">
        <v>135</v>
      </c>
      <c r="D16" s="47"/>
      <c r="E16" s="19">
        <v>22956</v>
      </c>
      <c r="F16" s="19">
        <v>96623</v>
      </c>
      <c r="G16" s="19">
        <v>47497</v>
      </c>
      <c r="H16" s="19">
        <v>49126</v>
      </c>
      <c r="J16" s="6"/>
      <c r="K16" s="12"/>
      <c r="L16" s="5" t="s">
        <v>151</v>
      </c>
      <c r="M16" s="19">
        <v>1776</v>
      </c>
      <c r="N16" s="19">
        <v>7343</v>
      </c>
      <c r="O16" s="19">
        <v>3601</v>
      </c>
      <c r="P16" s="19">
        <v>3742</v>
      </c>
    </row>
    <row r="17" spans="2:16" s="2" customFormat="1" ht="12" customHeight="1">
      <c r="B17" s="6"/>
      <c r="C17" s="46" t="s">
        <v>136</v>
      </c>
      <c r="D17" s="47"/>
      <c r="E17" s="19">
        <v>10588</v>
      </c>
      <c r="F17" s="19">
        <v>44435</v>
      </c>
      <c r="G17" s="19">
        <v>21610</v>
      </c>
      <c r="H17" s="19">
        <v>22825</v>
      </c>
      <c r="J17" s="6"/>
      <c r="K17" s="12"/>
      <c r="L17" s="5" t="s">
        <v>152</v>
      </c>
      <c r="M17" s="19">
        <v>1579</v>
      </c>
      <c r="N17" s="19">
        <v>6761</v>
      </c>
      <c r="O17" s="19">
        <v>3331</v>
      </c>
      <c r="P17" s="19">
        <v>3430</v>
      </c>
    </row>
    <row r="18" spans="2:16" s="2" customFormat="1" ht="12" customHeight="1">
      <c r="B18" s="6"/>
      <c r="C18" s="46" t="s">
        <v>137</v>
      </c>
      <c r="D18" s="47"/>
      <c r="E18" s="19">
        <v>13827</v>
      </c>
      <c r="F18" s="19">
        <v>60372</v>
      </c>
      <c r="G18" s="19">
        <v>29298</v>
      </c>
      <c r="H18" s="19">
        <v>31074</v>
      </c>
      <c r="J18" s="6"/>
      <c r="K18" s="12"/>
      <c r="L18" s="5" t="s">
        <v>153</v>
      </c>
      <c r="M18" s="19">
        <v>877</v>
      </c>
      <c r="N18" s="19">
        <v>4220</v>
      </c>
      <c r="O18" s="19">
        <v>2091</v>
      </c>
      <c r="P18" s="19">
        <v>2129</v>
      </c>
    </row>
    <row r="19" spans="2:16" s="2" customFormat="1" ht="12" customHeight="1">
      <c r="B19" s="6"/>
      <c r="C19" s="46" t="s">
        <v>139</v>
      </c>
      <c r="D19" s="47"/>
      <c r="E19" s="19">
        <v>11354</v>
      </c>
      <c r="F19" s="19">
        <v>44119</v>
      </c>
      <c r="G19" s="19">
        <v>21460</v>
      </c>
      <c r="H19" s="19">
        <v>22659</v>
      </c>
      <c r="J19" s="6"/>
      <c r="K19" s="12"/>
      <c r="L19" s="5" t="s">
        <v>154</v>
      </c>
      <c r="M19" s="19">
        <v>2490</v>
      </c>
      <c r="N19" s="19">
        <v>11213</v>
      </c>
      <c r="O19" s="19">
        <v>5588</v>
      </c>
      <c r="P19" s="19">
        <v>5625</v>
      </c>
    </row>
    <row r="20" spans="2:16" s="2" customFormat="1" ht="12" customHeight="1">
      <c r="B20" s="6"/>
      <c r="C20" s="46" t="s">
        <v>141</v>
      </c>
      <c r="D20" s="47"/>
      <c r="E20" s="19">
        <v>10291</v>
      </c>
      <c r="F20" s="19">
        <v>43712</v>
      </c>
      <c r="G20" s="19">
        <v>21390</v>
      </c>
      <c r="H20" s="19">
        <v>22322</v>
      </c>
      <c r="J20" s="6"/>
      <c r="K20" s="12"/>
      <c r="L20" s="5" t="s">
        <v>155</v>
      </c>
      <c r="M20" s="19">
        <v>2562</v>
      </c>
      <c r="N20" s="19">
        <v>10611</v>
      </c>
      <c r="O20" s="19">
        <v>5545</v>
      </c>
      <c r="P20" s="19">
        <v>5066</v>
      </c>
    </row>
    <row r="21" spans="2:16" s="2" customFormat="1" ht="12" customHeight="1">
      <c r="B21" s="6"/>
      <c r="C21" s="46" t="s">
        <v>143</v>
      </c>
      <c r="D21" s="47"/>
      <c r="E21" s="19">
        <v>10528</v>
      </c>
      <c r="F21" s="19">
        <v>45616</v>
      </c>
      <c r="G21" s="19">
        <v>21941</v>
      </c>
      <c r="H21" s="19">
        <v>23675</v>
      </c>
      <c r="J21" s="6"/>
      <c r="K21" s="12"/>
      <c r="L21" s="5" t="s">
        <v>156</v>
      </c>
      <c r="M21" s="19">
        <v>2017</v>
      </c>
      <c r="N21" s="19">
        <v>9148</v>
      </c>
      <c r="O21" s="19">
        <v>4476</v>
      </c>
      <c r="P21" s="19">
        <v>4672</v>
      </c>
    </row>
    <row r="22" spans="2:16" s="2" customFormat="1" ht="12" customHeight="1">
      <c r="B22" s="6"/>
      <c r="C22" s="46" t="s">
        <v>145</v>
      </c>
      <c r="D22" s="47"/>
      <c r="E22" s="19">
        <v>9526</v>
      </c>
      <c r="F22" s="19">
        <v>40465</v>
      </c>
      <c r="G22" s="19">
        <v>19840</v>
      </c>
      <c r="H22" s="19">
        <v>20625</v>
      </c>
      <c r="J22" s="6"/>
      <c r="K22" s="12"/>
      <c r="L22" s="5" t="s">
        <v>157</v>
      </c>
      <c r="M22" s="19">
        <v>1784</v>
      </c>
      <c r="N22" s="19">
        <v>8628</v>
      </c>
      <c r="O22" s="19">
        <v>4277</v>
      </c>
      <c r="P22" s="19">
        <v>4351</v>
      </c>
    </row>
    <row r="23" spans="2:16" s="2" customFormat="1" ht="12" customHeight="1">
      <c r="B23" s="48"/>
      <c r="C23" s="49"/>
      <c r="D23" s="45"/>
      <c r="E23" s="18"/>
      <c r="F23" s="18"/>
      <c r="G23" s="18"/>
      <c r="H23" s="18"/>
      <c r="J23" s="6"/>
      <c r="K23" s="12"/>
      <c r="L23" s="5"/>
      <c r="M23" s="19"/>
      <c r="N23" s="19"/>
      <c r="O23" s="19"/>
      <c r="P23" s="19"/>
    </row>
    <row r="24" spans="2:16" s="2" customFormat="1" ht="12" customHeight="1">
      <c r="B24" s="8"/>
      <c r="C24" s="44" t="s">
        <v>89</v>
      </c>
      <c r="D24" s="47"/>
      <c r="E24" s="18">
        <f>SUM(E25:E33)</f>
        <v>16713</v>
      </c>
      <c r="F24" s="18">
        <f>SUM(F25:F33)</f>
        <v>81254</v>
      </c>
      <c r="G24" s="18">
        <f>SUM(G25:G33)</f>
        <v>40143</v>
      </c>
      <c r="H24" s="18">
        <f>SUM(H25:H33)</f>
        <v>41111</v>
      </c>
      <c r="J24" s="6"/>
      <c r="K24" s="44" t="s">
        <v>105</v>
      </c>
      <c r="L24" s="47"/>
      <c r="M24" s="18">
        <f>SUM(M25:M28)</f>
        <v>12685</v>
      </c>
      <c r="N24" s="18">
        <f>SUM(N25:N28)</f>
        <v>58199</v>
      </c>
      <c r="O24" s="18">
        <f>SUM(O25:O28)</f>
        <v>28136</v>
      </c>
      <c r="P24" s="18">
        <f>SUM(P25:P28)</f>
        <v>30063</v>
      </c>
    </row>
    <row r="25" spans="2:16" s="2" customFormat="1" ht="12" customHeight="1">
      <c r="B25" s="8"/>
      <c r="C25" s="11"/>
      <c r="D25" s="9" t="s">
        <v>158</v>
      </c>
      <c r="E25" s="19">
        <v>1680</v>
      </c>
      <c r="F25" s="19">
        <v>8491</v>
      </c>
      <c r="G25" s="19">
        <v>4276</v>
      </c>
      <c r="H25" s="19">
        <v>4215</v>
      </c>
      <c r="J25" s="6"/>
      <c r="K25" s="12"/>
      <c r="L25" s="5" t="s">
        <v>113</v>
      </c>
      <c r="M25" s="19">
        <v>1804</v>
      </c>
      <c r="N25" s="19">
        <v>8705</v>
      </c>
      <c r="O25" s="19">
        <v>4252</v>
      </c>
      <c r="P25" s="19">
        <v>4453</v>
      </c>
    </row>
    <row r="26" spans="2:16" s="2" customFormat="1" ht="12" customHeight="1">
      <c r="B26" s="8"/>
      <c r="C26" s="11"/>
      <c r="D26" s="9" t="s">
        <v>159</v>
      </c>
      <c r="E26" s="19">
        <v>2681</v>
      </c>
      <c r="F26" s="19">
        <v>13203</v>
      </c>
      <c r="G26" s="19">
        <v>6548</v>
      </c>
      <c r="H26" s="19">
        <v>6655</v>
      </c>
      <c r="J26" s="6"/>
      <c r="K26" s="12"/>
      <c r="L26" s="5" t="s">
        <v>140</v>
      </c>
      <c r="M26" s="19">
        <v>1881</v>
      </c>
      <c r="N26" s="19">
        <v>9201</v>
      </c>
      <c r="O26" s="19">
        <v>4479</v>
      </c>
      <c r="P26" s="19">
        <v>4722</v>
      </c>
    </row>
    <row r="27" spans="2:16" s="2" customFormat="1" ht="12" customHeight="1">
      <c r="B27" s="8"/>
      <c r="C27" s="11"/>
      <c r="D27" s="9" t="s">
        <v>160</v>
      </c>
      <c r="E27" s="19">
        <v>2672</v>
      </c>
      <c r="F27" s="19">
        <v>13537</v>
      </c>
      <c r="G27" s="19">
        <v>6699</v>
      </c>
      <c r="H27" s="19">
        <v>6838</v>
      </c>
      <c r="J27" s="6"/>
      <c r="K27" s="12"/>
      <c r="L27" s="5" t="s">
        <v>161</v>
      </c>
      <c r="M27" s="19">
        <v>6226</v>
      </c>
      <c r="N27" s="19">
        <v>27371</v>
      </c>
      <c r="O27" s="19">
        <v>13125</v>
      </c>
      <c r="P27" s="19">
        <v>14246</v>
      </c>
    </row>
    <row r="28" spans="2:16" s="2" customFormat="1" ht="12" customHeight="1">
      <c r="B28" s="8"/>
      <c r="C28" s="11"/>
      <c r="D28" s="9" t="s">
        <v>162</v>
      </c>
      <c r="E28" s="19">
        <v>2126</v>
      </c>
      <c r="F28" s="19">
        <v>9703</v>
      </c>
      <c r="G28" s="19">
        <v>4800</v>
      </c>
      <c r="H28" s="19">
        <v>4903</v>
      </c>
      <c r="J28" s="6"/>
      <c r="K28" s="12"/>
      <c r="L28" s="5" t="s">
        <v>163</v>
      </c>
      <c r="M28" s="19">
        <v>2774</v>
      </c>
      <c r="N28" s="19">
        <v>12922</v>
      </c>
      <c r="O28" s="19">
        <v>6280</v>
      </c>
      <c r="P28" s="19">
        <v>6642</v>
      </c>
    </row>
    <row r="29" spans="2:16" s="2" customFormat="1" ht="12" customHeight="1">
      <c r="B29" s="8"/>
      <c r="C29" s="12"/>
      <c r="D29" s="5" t="s">
        <v>164</v>
      </c>
      <c r="E29" s="19">
        <v>1519</v>
      </c>
      <c r="F29" s="19">
        <v>7684</v>
      </c>
      <c r="G29" s="19">
        <v>3817</v>
      </c>
      <c r="H29" s="19">
        <v>3867</v>
      </c>
      <c r="J29" s="6"/>
      <c r="K29" s="12"/>
      <c r="L29" s="5"/>
      <c r="M29" s="18"/>
      <c r="N29" s="19"/>
      <c r="O29" s="19"/>
      <c r="P29" s="19"/>
    </row>
    <row r="30" spans="2:16" s="2" customFormat="1" ht="12" customHeight="1">
      <c r="B30" s="8"/>
      <c r="C30" s="12"/>
      <c r="D30" s="5" t="s">
        <v>165</v>
      </c>
      <c r="E30" s="19">
        <v>1945</v>
      </c>
      <c r="F30" s="19">
        <v>9465</v>
      </c>
      <c r="G30" s="19">
        <v>4597</v>
      </c>
      <c r="H30" s="19">
        <v>4868</v>
      </c>
      <c r="J30" s="6"/>
      <c r="K30" s="44" t="s">
        <v>107</v>
      </c>
      <c r="L30" s="47"/>
      <c r="M30" s="18">
        <f>SUM(M31:M34)</f>
        <v>11126</v>
      </c>
      <c r="N30" s="18">
        <f>SUM(N31:N34)</f>
        <v>51685</v>
      </c>
      <c r="O30" s="18">
        <f>SUM(O31:O34)</f>
        <v>25453</v>
      </c>
      <c r="P30" s="18">
        <f>SUM(P31:P34)</f>
        <v>26232</v>
      </c>
    </row>
    <row r="31" spans="2:16" s="2" customFormat="1" ht="12" customHeight="1">
      <c r="B31" s="8"/>
      <c r="C31" s="12"/>
      <c r="D31" s="5" t="s">
        <v>166</v>
      </c>
      <c r="E31" s="19">
        <v>1912</v>
      </c>
      <c r="F31" s="19">
        <v>9351</v>
      </c>
      <c r="G31" s="19">
        <v>4554</v>
      </c>
      <c r="H31" s="19">
        <v>4797</v>
      </c>
      <c r="J31" s="6"/>
      <c r="K31" s="12"/>
      <c r="L31" s="5" t="s">
        <v>167</v>
      </c>
      <c r="M31" s="19">
        <v>3262</v>
      </c>
      <c r="N31" s="19">
        <v>14757</v>
      </c>
      <c r="O31" s="19">
        <v>7261</v>
      </c>
      <c r="P31" s="19">
        <v>7496</v>
      </c>
    </row>
    <row r="32" spans="2:16" s="2" customFormat="1" ht="12" customHeight="1">
      <c r="B32" s="8"/>
      <c r="C32" s="12"/>
      <c r="D32" s="5" t="s">
        <v>168</v>
      </c>
      <c r="E32" s="19">
        <v>868</v>
      </c>
      <c r="F32" s="19">
        <v>3985</v>
      </c>
      <c r="G32" s="19">
        <v>1969</v>
      </c>
      <c r="H32" s="19">
        <v>2016</v>
      </c>
      <c r="J32" s="6"/>
      <c r="K32" s="12"/>
      <c r="L32" s="5" t="s">
        <v>169</v>
      </c>
      <c r="M32" s="19">
        <v>4024</v>
      </c>
      <c r="N32" s="19">
        <v>19028</v>
      </c>
      <c r="O32" s="19">
        <v>9337</v>
      </c>
      <c r="P32" s="19">
        <v>9691</v>
      </c>
    </row>
    <row r="33" spans="2:16" s="2" customFormat="1" ht="12" customHeight="1">
      <c r="B33" s="8"/>
      <c r="C33" s="12"/>
      <c r="D33" s="5" t="s">
        <v>140</v>
      </c>
      <c r="E33" s="19">
        <v>1310</v>
      </c>
      <c r="F33" s="19">
        <v>5835</v>
      </c>
      <c r="G33" s="19">
        <v>2883</v>
      </c>
      <c r="H33" s="19">
        <v>2952</v>
      </c>
      <c r="J33" s="6"/>
      <c r="K33" s="12"/>
      <c r="L33" s="5" t="s">
        <v>170</v>
      </c>
      <c r="M33" s="19">
        <v>1838</v>
      </c>
      <c r="N33" s="19">
        <v>8676</v>
      </c>
      <c r="O33" s="19">
        <v>4326</v>
      </c>
      <c r="P33" s="19">
        <v>4350</v>
      </c>
    </row>
    <row r="34" spans="2:16" s="2" customFormat="1" ht="12" customHeight="1">
      <c r="B34" s="8"/>
      <c r="C34" s="12"/>
      <c r="D34" s="5"/>
      <c r="E34" s="19"/>
      <c r="F34" s="19"/>
      <c r="G34" s="19"/>
      <c r="H34" s="19"/>
      <c r="J34" s="6"/>
      <c r="K34" s="12"/>
      <c r="L34" s="5" t="s">
        <v>171</v>
      </c>
      <c r="M34" s="19">
        <v>2002</v>
      </c>
      <c r="N34" s="19">
        <v>9224</v>
      </c>
      <c r="O34" s="19">
        <v>4529</v>
      </c>
      <c r="P34" s="19">
        <v>4695</v>
      </c>
    </row>
    <row r="35" spans="2:16" s="2" customFormat="1" ht="12" customHeight="1">
      <c r="B35" s="8"/>
      <c r="C35" s="44" t="s">
        <v>91</v>
      </c>
      <c r="D35" s="47"/>
      <c r="E35" s="18">
        <f>SUM(E36:E39)</f>
        <v>11920</v>
      </c>
      <c r="F35" s="18">
        <f>SUM(F36:F39)</f>
        <v>54448</v>
      </c>
      <c r="G35" s="18">
        <f>SUM(G36:G39)</f>
        <v>26585</v>
      </c>
      <c r="H35" s="18">
        <f>SUM(H36:H39)</f>
        <v>27863</v>
      </c>
      <c r="J35" s="6"/>
      <c r="K35" s="12"/>
      <c r="L35" s="5"/>
      <c r="M35" s="19"/>
      <c r="N35" s="19"/>
      <c r="O35" s="19"/>
      <c r="P35" s="19"/>
    </row>
    <row r="36" spans="2:16" s="2" customFormat="1" ht="12" customHeight="1">
      <c r="B36" s="8"/>
      <c r="C36" s="11"/>
      <c r="D36" s="5" t="s">
        <v>172</v>
      </c>
      <c r="E36" s="19">
        <v>4365</v>
      </c>
      <c r="F36" s="19">
        <v>19881</v>
      </c>
      <c r="G36" s="19">
        <v>9541</v>
      </c>
      <c r="H36" s="19">
        <v>10340</v>
      </c>
      <c r="J36" s="6"/>
      <c r="K36" s="44" t="s">
        <v>109</v>
      </c>
      <c r="L36" s="45"/>
      <c r="M36" s="18">
        <f>SUM(M37)</f>
        <v>4729</v>
      </c>
      <c r="N36" s="18">
        <f>SUM(N37)</f>
        <v>19462</v>
      </c>
      <c r="O36" s="18">
        <f>SUM(O37)</f>
        <v>9448</v>
      </c>
      <c r="P36" s="18">
        <f>SUM(P37)</f>
        <v>10014</v>
      </c>
    </row>
    <row r="37" spans="2:16" s="2" customFormat="1" ht="12" customHeight="1">
      <c r="B37" s="8"/>
      <c r="C37" s="11"/>
      <c r="D37" s="5" t="s">
        <v>173</v>
      </c>
      <c r="E37" s="19">
        <v>1544</v>
      </c>
      <c r="F37" s="19">
        <v>6569</v>
      </c>
      <c r="G37" s="19">
        <v>3214</v>
      </c>
      <c r="H37" s="19">
        <v>3355</v>
      </c>
      <c r="J37" s="6"/>
      <c r="K37" s="12"/>
      <c r="L37" s="5" t="s">
        <v>174</v>
      </c>
      <c r="M37" s="19">
        <v>4729</v>
      </c>
      <c r="N37" s="19">
        <v>19462</v>
      </c>
      <c r="O37" s="19">
        <v>9448</v>
      </c>
      <c r="P37" s="19">
        <v>10014</v>
      </c>
    </row>
    <row r="38" spans="2:16" s="2" customFormat="1" ht="12" customHeight="1">
      <c r="B38" s="6"/>
      <c r="C38" s="11"/>
      <c r="D38" s="5" t="s">
        <v>175</v>
      </c>
      <c r="E38" s="19">
        <v>2451</v>
      </c>
      <c r="F38" s="19">
        <v>11818</v>
      </c>
      <c r="G38" s="19">
        <v>5868</v>
      </c>
      <c r="H38" s="19">
        <v>5950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6"/>
      <c r="C39" s="11"/>
      <c r="D39" s="5" t="s">
        <v>176</v>
      </c>
      <c r="E39" s="19">
        <v>3560</v>
      </c>
      <c r="F39" s="19">
        <v>16180</v>
      </c>
      <c r="G39" s="19">
        <v>7962</v>
      </c>
      <c r="H39" s="19">
        <v>8218</v>
      </c>
      <c r="J39" s="6"/>
      <c r="K39" s="44" t="s">
        <v>111</v>
      </c>
      <c r="L39" s="45"/>
      <c r="M39" s="18">
        <f>SUM(M40:M44)</f>
        <v>16176</v>
      </c>
      <c r="N39" s="18">
        <f>SUM(N40:N44)</f>
        <v>73928</v>
      </c>
      <c r="O39" s="18">
        <f>SUM(O40:O44)</f>
        <v>36283</v>
      </c>
      <c r="P39" s="18">
        <f>SUM(P40:P44)</f>
        <v>37645</v>
      </c>
    </row>
    <row r="40" spans="2:16" s="2" customFormat="1" ht="12" customHeight="1">
      <c r="B40" s="6"/>
      <c r="C40" s="11"/>
      <c r="D40" s="5"/>
      <c r="E40" s="19"/>
      <c r="F40" s="19"/>
      <c r="G40" s="19"/>
      <c r="H40" s="19"/>
      <c r="J40" s="6"/>
      <c r="K40" s="12"/>
      <c r="L40" s="5" t="s">
        <v>177</v>
      </c>
      <c r="M40" s="19">
        <v>3263</v>
      </c>
      <c r="N40" s="19">
        <v>16258</v>
      </c>
      <c r="O40" s="19">
        <v>7930</v>
      </c>
      <c r="P40" s="19">
        <v>8328</v>
      </c>
    </row>
    <row r="41" spans="2:16" s="2" customFormat="1" ht="12" customHeight="1">
      <c r="B41" s="6"/>
      <c r="C41" s="44" t="s">
        <v>93</v>
      </c>
      <c r="D41" s="47"/>
      <c r="E41" s="18">
        <f>SUM(E42:E46)</f>
        <v>7802</v>
      </c>
      <c r="F41" s="18">
        <f>SUM(F42:F46)</f>
        <v>36141</v>
      </c>
      <c r="G41" s="18">
        <f>SUM(G42:G46)</f>
        <v>18148</v>
      </c>
      <c r="H41" s="18">
        <f>SUM(H42:H46)</f>
        <v>17993</v>
      </c>
      <c r="J41" s="6"/>
      <c r="K41" s="12"/>
      <c r="L41" s="5" t="s">
        <v>178</v>
      </c>
      <c r="M41" s="19">
        <v>1820</v>
      </c>
      <c r="N41" s="19">
        <v>8444</v>
      </c>
      <c r="O41" s="19">
        <v>4138</v>
      </c>
      <c r="P41" s="19">
        <v>4306</v>
      </c>
    </row>
    <row r="42" spans="2:16" s="2" customFormat="1" ht="12" customHeight="1">
      <c r="B42" s="6"/>
      <c r="C42" s="11"/>
      <c r="D42" s="5" t="s">
        <v>179</v>
      </c>
      <c r="E42" s="19">
        <v>2188</v>
      </c>
      <c r="F42" s="19">
        <v>10780</v>
      </c>
      <c r="G42" s="19">
        <v>5392</v>
      </c>
      <c r="H42" s="19">
        <v>5388</v>
      </c>
      <c r="J42" s="6"/>
      <c r="K42" s="12"/>
      <c r="L42" s="5" t="s">
        <v>180</v>
      </c>
      <c r="M42" s="19">
        <v>2010</v>
      </c>
      <c r="N42" s="19">
        <v>9682</v>
      </c>
      <c r="O42" s="19">
        <v>4656</v>
      </c>
      <c r="P42" s="19">
        <v>5026</v>
      </c>
    </row>
    <row r="43" spans="2:16" s="2" customFormat="1" ht="12" customHeight="1">
      <c r="B43" s="6"/>
      <c r="C43" s="11"/>
      <c r="D43" s="5" t="s">
        <v>181</v>
      </c>
      <c r="E43" s="19">
        <v>571</v>
      </c>
      <c r="F43" s="19">
        <v>2624</v>
      </c>
      <c r="G43" s="19">
        <v>1295</v>
      </c>
      <c r="H43" s="19">
        <v>1329</v>
      </c>
      <c r="J43" s="6"/>
      <c r="K43" s="12"/>
      <c r="L43" s="5" t="s">
        <v>182</v>
      </c>
      <c r="M43" s="19">
        <v>5897</v>
      </c>
      <c r="N43" s="19">
        <v>24777</v>
      </c>
      <c r="O43" s="19">
        <v>12363</v>
      </c>
      <c r="P43" s="19">
        <v>12414</v>
      </c>
    </row>
    <row r="44" spans="2:16" s="2" customFormat="1" ht="12" customHeight="1">
      <c r="B44" s="6"/>
      <c r="C44" s="11"/>
      <c r="D44" s="5" t="s">
        <v>183</v>
      </c>
      <c r="E44" s="19">
        <v>1375</v>
      </c>
      <c r="F44" s="19">
        <v>4902</v>
      </c>
      <c r="G44" s="19">
        <v>2232</v>
      </c>
      <c r="H44" s="19">
        <v>2670</v>
      </c>
      <c r="J44" s="6"/>
      <c r="K44" s="12"/>
      <c r="L44" s="5" t="s">
        <v>184</v>
      </c>
      <c r="M44" s="19">
        <v>3186</v>
      </c>
      <c r="N44" s="19">
        <v>14767</v>
      </c>
      <c r="O44" s="19">
        <v>7196</v>
      </c>
      <c r="P44" s="19">
        <v>7571</v>
      </c>
    </row>
    <row r="45" spans="2:8" s="2" customFormat="1" ht="12" customHeight="1">
      <c r="B45" s="6"/>
      <c r="C45" s="12"/>
      <c r="D45" s="5" t="s">
        <v>185</v>
      </c>
      <c r="E45" s="19">
        <v>1724</v>
      </c>
      <c r="F45" s="19">
        <v>8764</v>
      </c>
      <c r="G45" s="19">
        <v>4707</v>
      </c>
      <c r="H45" s="19">
        <v>4057</v>
      </c>
    </row>
    <row r="46" spans="2:8" s="2" customFormat="1" ht="12" customHeight="1">
      <c r="B46" s="6"/>
      <c r="C46" s="12"/>
      <c r="D46" s="5" t="s">
        <v>186</v>
      </c>
      <c r="E46" s="19">
        <v>1944</v>
      </c>
      <c r="F46" s="19">
        <v>9071</v>
      </c>
      <c r="G46" s="19">
        <v>4522</v>
      </c>
      <c r="H46" s="19">
        <v>4549</v>
      </c>
    </row>
    <row r="47" spans="2:8" s="2" customFormat="1" ht="12" customHeight="1">
      <c r="B47" s="6"/>
      <c r="C47" s="12"/>
      <c r="D47" s="5"/>
      <c r="E47" s="19"/>
      <c r="F47" s="19"/>
      <c r="G47" s="19"/>
      <c r="H47" s="19"/>
    </row>
    <row r="48" spans="2:8" s="2" customFormat="1" ht="12" customHeight="1">
      <c r="B48" s="6"/>
      <c r="C48" s="44" t="s">
        <v>95</v>
      </c>
      <c r="D48" s="45"/>
      <c r="E48" s="18">
        <f>SUM(E49:E54)</f>
        <v>12440</v>
      </c>
      <c r="F48" s="18">
        <f>SUM(F49:F54)</f>
        <v>53783</v>
      </c>
      <c r="G48" s="18">
        <f>SUM(G49:G54)</f>
        <v>26045</v>
      </c>
      <c r="H48" s="18">
        <f>SUM(H49:H54)</f>
        <v>27738</v>
      </c>
    </row>
    <row r="49" spans="2:8" s="2" customFormat="1" ht="12" customHeight="1">
      <c r="B49" s="6"/>
      <c r="C49" s="12"/>
      <c r="D49" s="5" t="s">
        <v>187</v>
      </c>
      <c r="E49" s="19">
        <v>3635</v>
      </c>
      <c r="F49" s="19">
        <v>14896</v>
      </c>
      <c r="G49" s="19">
        <v>6933</v>
      </c>
      <c r="H49" s="19">
        <v>7963</v>
      </c>
    </row>
    <row r="50" spans="2:8" s="2" customFormat="1" ht="12" customHeight="1">
      <c r="B50" s="6"/>
      <c r="C50" s="12"/>
      <c r="D50" s="5" t="s">
        <v>188</v>
      </c>
      <c r="E50" s="19">
        <v>2555</v>
      </c>
      <c r="F50" s="19">
        <v>11163</v>
      </c>
      <c r="G50" s="19">
        <v>5687</v>
      </c>
      <c r="H50" s="19">
        <v>5476</v>
      </c>
    </row>
    <row r="51" spans="2:8" s="2" customFormat="1" ht="12" customHeight="1">
      <c r="B51" s="6"/>
      <c r="C51" s="12"/>
      <c r="D51" s="5" t="s">
        <v>189</v>
      </c>
      <c r="E51" s="19">
        <v>3897</v>
      </c>
      <c r="F51" s="19">
        <v>17961</v>
      </c>
      <c r="G51" s="19">
        <v>8718</v>
      </c>
      <c r="H51" s="19">
        <v>9243</v>
      </c>
    </row>
    <row r="52" spans="2:8" s="2" customFormat="1" ht="12" customHeight="1">
      <c r="B52" s="6"/>
      <c r="C52" s="12"/>
      <c r="D52" s="5" t="s">
        <v>190</v>
      </c>
      <c r="E52" s="19">
        <v>1133</v>
      </c>
      <c r="F52" s="19">
        <v>4934</v>
      </c>
      <c r="G52" s="19">
        <v>2388</v>
      </c>
      <c r="H52" s="19">
        <v>2546</v>
      </c>
    </row>
    <row r="53" spans="2:8" s="2" customFormat="1" ht="12" customHeight="1">
      <c r="B53" s="6"/>
      <c r="C53" s="12"/>
      <c r="D53" s="5" t="s">
        <v>191</v>
      </c>
      <c r="E53" s="19">
        <v>484</v>
      </c>
      <c r="F53" s="19">
        <v>1984</v>
      </c>
      <c r="G53" s="19">
        <v>962</v>
      </c>
      <c r="H53" s="19">
        <v>1022</v>
      </c>
    </row>
    <row r="54" spans="2:8" s="2" customFormat="1" ht="12" customHeight="1">
      <c r="B54" s="6"/>
      <c r="C54" s="12"/>
      <c r="D54" s="5" t="s">
        <v>192</v>
      </c>
      <c r="E54" s="19">
        <v>736</v>
      </c>
      <c r="F54" s="19">
        <v>2845</v>
      </c>
      <c r="G54" s="19">
        <v>1357</v>
      </c>
      <c r="H54" s="19">
        <v>1488</v>
      </c>
    </row>
    <row r="55" spans="2:8" s="2" customFormat="1" ht="12" customHeight="1">
      <c r="B55" s="6"/>
      <c r="C55" s="20"/>
      <c r="D55" s="20"/>
      <c r="E55" s="19"/>
      <c r="F55" s="19"/>
      <c r="G55" s="19"/>
      <c r="H55" s="19"/>
    </row>
    <row r="56" spans="2:8" s="2" customFormat="1" ht="12" customHeight="1">
      <c r="B56" s="6"/>
      <c r="C56" s="44" t="s">
        <v>97</v>
      </c>
      <c r="D56" s="45"/>
      <c r="E56" s="18">
        <f>SUM(E57:E60)</f>
        <v>9685</v>
      </c>
      <c r="F56" s="18">
        <f>SUM(F57:F60)</f>
        <v>44135</v>
      </c>
      <c r="G56" s="18">
        <f>SUM(G57:G60)</f>
        <v>21614</v>
      </c>
      <c r="H56" s="18">
        <f>SUM(H57:H60)</f>
        <v>22521</v>
      </c>
    </row>
    <row r="57" spans="2:8" s="2" customFormat="1" ht="12" customHeight="1">
      <c r="B57" s="6"/>
      <c r="C57" s="12"/>
      <c r="D57" s="5" t="s">
        <v>125</v>
      </c>
      <c r="E57" s="19">
        <v>1076</v>
      </c>
      <c r="F57" s="19">
        <v>5185</v>
      </c>
      <c r="G57" s="19">
        <v>2583</v>
      </c>
      <c r="H57" s="19">
        <v>2602</v>
      </c>
    </row>
    <row r="58" spans="2:8" s="2" customFormat="1" ht="12" customHeight="1">
      <c r="B58" s="6"/>
      <c r="C58" s="12"/>
      <c r="D58" s="5" t="s">
        <v>127</v>
      </c>
      <c r="E58" s="19">
        <v>4003</v>
      </c>
      <c r="F58" s="19">
        <v>17694</v>
      </c>
      <c r="G58" s="19">
        <v>8699</v>
      </c>
      <c r="H58" s="19">
        <v>8995</v>
      </c>
    </row>
    <row r="59" spans="2:8" s="2" customFormat="1" ht="12" customHeight="1">
      <c r="B59" s="6"/>
      <c r="C59" s="12"/>
      <c r="D59" s="5" t="s">
        <v>128</v>
      </c>
      <c r="E59" s="19">
        <v>1766</v>
      </c>
      <c r="F59" s="19">
        <v>7707</v>
      </c>
      <c r="G59" s="19">
        <v>3758</v>
      </c>
      <c r="H59" s="19">
        <v>3949</v>
      </c>
    </row>
    <row r="60" spans="2:8" s="2" customFormat="1" ht="12" customHeight="1">
      <c r="B60" s="6"/>
      <c r="C60" s="12"/>
      <c r="D60" s="5" t="s">
        <v>130</v>
      </c>
      <c r="E60" s="19">
        <v>2840</v>
      </c>
      <c r="F60" s="19">
        <v>13549</v>
      </c>
      <c r="G60" s="19">
        <v>6574</v>
      </c>
      <c r="H60" s="19">
        <v>6975</v>
      </c>
    </row>
    <row r="61" spans="2:8" s="2" customFormat="1" ht="12" customHeight="1">
      <c r="B61" s="6"/>
      <c r="C61" s="12"/>
      <c r="D61" s="5"/>
      <c r="E61" s="18"/>
      <c r="F61" s="18"/>
      <c r="G61" s="18"/>
      <c r="H61" s="18"/>
    </row>
    <row r="62" spans="2:8" s="2" customFormat="1" ht="12" customHeight="1">
      <c r="B62" s="6"/>
      <c r="C62" s="44" t="s">
        <v>99</v>
      </c>
      <c r="D62" s="45"/>
      <c r="E62" s="18">
        <f>SUM(E63)</f>
        <v>4767</v>
      </c>
      <c r="F62" s="18">
        <f>SUM(F63)</f>
        <v>19600</v>
      </c>
      <c r="G62" s="18">
        <f>SUM(G63)</f>
        <v>9480</v>
      </c>
      <c r="H62" s="18">
        <f>SUM(H63)</f>
        <v>10120</v>
      </c>
    </row>
    <row r="63" spans="2:8" s="2" customFormat="1" ht="12" customHeight="1">
      <c r="B63" s="6"/>
      <c r="C63" s="12"/>
      <c r="D63" s="5" t="s">
        <v>134</v>
      </c>
      <c r="E63" s="19">
        <v>4767</v>
      </c>
      <c r="F63" s="19">
        <v>19600</v>
      </c>
      <c r="G63" s="19">
        <v>9480</v>
      </c>
      <c r="H63" s="19">
        <v>10120</v>
      </c>
    </row>
    <row r="64" spans="2:8" s="2" customFormat="1" ht="12" customHeight="1">
      <c r="B64" s="6"/>
      <c r="C64" s="12"/>
      <c r="D64" s="5"/>
      <c r="E64" s="19"/>
      <c r="F64" s="19"/>
      <c r="G64" s="19"/>
      <c r="H64" s="19"/>
    </row>
    <row r="65" spans="2:8" s="2" customFormat="1" ht="12" customHeight="1">
      <c r="B65" s="6"/>
      <c r="C65" s="44" t="s">
        <v>101</v>
      </c>
      <c r="D65" s="45"/>
      <c r="E65" s="18">
        <f>SUM(E66:E67,M7:M12)</f>
        <v>18016</v>
      </c>
      <c r="F65" s="18">
        <f>SUM(F66:F67,N7:N12)</f>
        <v>77098</v>
      </c>
      <c r="G65" s="18">
        <f>SUM(G66:G67,O7:O12)</f>
        <v>37787</v>
      </c>
      <c r="H65" s="18">
        <f>SUM(H66:H67,P7:P12)</f>
        <v>39311</v>
      </c>
    </row>
    <row r="66" spans="2:8" s="2" customFormat="1" ht="12" customHeight="1">
      <c r="B66" s="6"/>
      <c r="C66" s="12"/>
      <c r="D66" s="5" t="s">
        <v>138</v>
      </c>
      <c r="E66" s="19">
        <v>4768</v>
      </c>
      <c r="F66" s="19">
        <v>20975</v>
      </c>
      <c r="G66" s="19">
        <v>10098</v>
      </c>
      <c r="H66" s="19">
        <v>10877</v>
      </c>
    </row>
    <row r="67" spans="2:8" s="2" customFormat="1" ht="12" customHeight="1">
      <c r="B67" s="6"/>
      <c r="C67" s="12"/>
      <c r="D67" s="5" t="s">
        <v>140</v>
      </c>
      <c r="E67" s="19">
        <v>614</v>
      </c>
      <c r="F67" s="19">
        <v>2823</v>
      </c>
      <c r="G67" s="19">
        <v>1411</v>
      </c>
      <c r="H67" s="19">
        <v>1412</v>
      </c>
    </row>
    <row r="68" spans="2:12" s="2" customFormat="1" ht="12" customHeight="1">
      <c r="B68" s="4"/>
      <c r="C68" s="4"/>
      <c r="D68" s="4"/>
      <c r="J68" s="4"/>
      <c r="K68" s="4"/>
      <c r="L68" s="4"/>
    </row>
  </sheetData>
  <sheetProtection/>
  <mergeCells count="39">
    <mergeCell ref="K14:L14"/>
    <mergeCell ref="B3:D6"/>
    <mergeCell ref="B10:D10"/>
    <mergeCell ref="B8:D8"/>
    <mergeCell ref="B9:D9"/>
    <mergeCell ref="F5:F6"/>
    <mergeCell ref="C22:D22"/>
    <mergeCell ref="B23:D23"/>
    <mergeCell ref="K39:L39"/>
    <mergeCell ref="K36:L36"/>
    <mergeCell ref="C19:D19"/>
    <mergeCell ref="C20:D20"/>
    <mergeCell ref="C21:D21"/>
    <mergeCell ref="K24:L24"/>
    <mergeCell ref="K30:L30"/>
    <mergeCell ref="G5:G6"/>
    <mergeCell ref="E3:E6"/>
    <mergeCell ref="F3:H4"/>
    <mergeCell ref="H5:H6"/>
    <mergeCell ref="N3:P4"/>
    <mergeCell ref="N5:N6"/>
    <mergeCell ref="O5:O6"/>
    <mergeCell ref="P5:P6"/>
    <mergeCell ref="J3:L6"/>
    <mergeCell ref="M3:M6"/>
    <mergeCell ref="C17:D17"/>
    <mergeCell ref="C18:D18"/>
    <mergeCell ref="C15:D15"/>
    <mergeCell ref="C16:D16"/>
    <mergeCell ref="C12:D12"/>
    <mergeCell ref="C13:D13"/>
    <mergeCell ref="C14:D14"/>
    <mergeCell ref="C62:D62"/>
    <mergeCell ref="C65:D65"/>
    <mergeCell ref="C56:D56"/>
    <mergeCell ref="C24:D24"/>
    <mergeCell ref="C41:D41"/>
    <mergeCell ref="C48:D48"/>
    <mergeCell ref="C35:D35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116</v>
      </c>
      <c r="C1" s="1"/>
      <c r="D1" s="1"/>
      <c r="J1" s="14"/>
      <c r="K1" s="1"/>
      <c r="L1" s="1"/>
    </row>
    <row r="2" ht="12" customHeight="1">
      <c r="H2" s="35" t="s">
        <v>232</v>
      </c>
    </row>
    <row r="3" spans="2:16" s="2" customFormat="1" ht="12" customHeight="1">
      <c r="B3" s="52" t="s">
        <v>117</v>
      </c>
      <c r="C3" s="53"/>
      <c r="D3" s="54"/>
      <c r="E3" s="42" t="s">
        <v>118</v>
      </c>
      <c r="F3" s="36" t="s">
        <v>119</v>
      </c>
      <c r="G3" s="37"/>
      <c r="H3" s="38"/>
      <c r="J3" s="52" t="s">
        <v>117</v>
      </c>
      <c r="K3" s="53"/>
      <c r="L3" s="54"/>
      <c r="M3" s="42" t="s">
        <v>118</v>
      </c>
      <c r="N3" s="36" t="s">
        <v>119</v>
      </c>
      <c r="O3" s="37"/>
      <c r="P3" s="38"/>
    </row>
    <row r="4" spans="2:16" s="2" customFormat="1" ht="12" customHeight="1">
      <c r="B4" s="55"/>
      <c r="C4" s="56"/>
      <c r="D4" s="57"/>
      <c r="E4" s="61"/>
      <c r="F4" s="39"/>
      <c r="G4" s="40"/>
      <c r="H4" s="41"/>
      <c r="J4" s="55"/>
      <c r="K4" s="56"/>
      <c r="L4" s="57"/>
      <c r="M4" s="61"/>
      <c r="N4" s="39"/>
      <c r="O4" s="40"/>
      <c r="P4" s="41"/>
    </row>
    <row r="5" spans="2:16" s="2" customFormat="1" ht="12" customHeight="1">
      <c r="B5" s="55"/>
      <c r="C5" s="56"/>
      <c r="D5" s="57"/>
      <c r="E5" s="61"/>
      <c r="F5" s="50" t="s">
        <v>120</v>
      </c>
      <c r="G5" s="42" t="s">
        <v>121</v>
      </c>
      <c r="H5" s="42" t="s">
        <v>122</v>
      </c>
      <c r="J5" s="55"/>
      <c r="K5" s="56"/>
      <c r="L5" s="57"/>
      <c r="M5" s="61"/>
      <c r="N5" s="50" t="s">
        <v>120</v>
      </c>
      <c r="O5" s="42" t="s">
        <v>121</v>
      </c>
      <c r="P5" s="42" t="s">
        <v>122</v>
      </c>
    </row>
    <row r="6" spans="2:16" s="2" customFormat="1" ht="12" customHeight="1">
      <c r="B6" s="58"/>
      <c r="C6" s="59"/>
      <c r="D6" s="60"/>
      <c r="E6" s="62"/>
      <c r="F6" s="51"/>
      <c r="G6" s="43"/>
      <c r="H6" s="43"/>
      <c r="J6" s="58"/>
      <c r="K6" s="59"/>
      <c r="L6" s="60"/>
      <c r="M6" s="62"/>
      <c r="N6" s="51"/>
      <c r="O6" s="43"/>
      <c r="P6" s="43"/>
    </row>
    <row r="7" spans="2:16" s="2" customFormat="1" ht="12" customHeight="1">
      <c r="B7" s="7"/>
      <c r="C7" s="10"/>
      <c r="D7" s="13"/>
      <c r="E7" s="17"/>
      <c r="F7" s="17"/>
      <c r="G7" s="17"/>
      <c r="H7" s="17"/>
      <c r="J7" s="7"/>
      <c r="K7" s="12"/>
      <c r="L7" s="5" t="s">
        <v>142</v>
      </c>
      <c r="M7" s="21">
        <v>4247</v>
      </c>
      <c r="N7" s="21">
        <v>17762</v>
      </c>
      <c r="O7" s="21">
        <v>8625</v>
      </c>
      <c r="P7" s="21">
        <v>9137</v>
      </c>
    </row>
    <row r="8" spans="2:16" s="2" customFormat="1" ht="12" customHeight="1">
      <c r="B8" s="48" t="s">
        <v>123</v>
      </c>
      <c r="C8" s="49"/>
      <c r="D8" s="45"/>
      <c r="E8" s="18">
        <f>SUM(E9:E10)</f>
        <v>400618</v>
      </c>
      <c r="F8" s="18">
        <f>SUM(F9:F10)</f>
        <v>1654115</v>
      </c>
      <c r="G8" s="18">
        <f>SUM(G9:G10)</f>
        <v>807380</v>
      </c>
      <c r="H8" s="18">
        <f>SUM(H9:H10)</f>
        <v>846735</v>
      </c>
      <c r="J8" s="6"/>
      <c r="K8" s="12"/>
      <c r="L8" s="5" t="s">
        <v>144</v>
      </c>
      <c r="M8" s="19">
        <v>1877</v>
      </c>
      <c r="N8" s="19">
        <v>7392</v>
      </c>
      <c r="O8" s="19">
        <v>3684</v>
      </c>
      <c r="P8" s="19">
        <v>3708</v>
      </c>
    </row>
    <row r="9" spans="2:16" s="2" customFormat="1" ht="12" customHeight="1">
      <c r="B9" s="48" t="s">
        <v>221</v>
      </c>
      <c r="C9" s="63"/>
      <c r="D9" s="47"/>
      <c r="E9" s="18">
        <v>260456</v>
      </c>
      <c r="F9" s="18">
        <v>1024249</v>
      </c>
      <c r="G9" s="18">
        <v>498156</v>
      </c>
      <c r="H9" s="18">
        <v>526093</v>
      </c>
      <c r="J9" s="6"/>
      <c r="K9" s="12"/>
      <c r="L9" s="5" t="s">
        <v>146</v>
      </c>
      <c r="M9" s="19">
        <v>2810</v>
      </c>
      <c r="N9" s="19">
        <v>12117</v>
      </c>
      <c r="O9" s="19">
        <v>6064</v>
      </c>
      <c r="P9" s="19">
        <v>6053</v>
      </c>
    </row>
    <row r="10" spans="2:16" s="2" customFormat="1" ht="12" customHeight="1">
      <c r="B10" s="48" t="s">
        <v>193</v>
      </c>
      <c r="C10" s="63"/>
      <c r="D10" s="47"/>
      <c r="E10" s="18">
        <v>140162</v>
      </c>
      <c r="F10" s="18">
        <v>629866</v>
      </c>
      <c r="G10" s="18">
        <v>309224</v>
      </c>
      <c r="H10" s="18">
        <v>320642</v>
      </c>
      <c r="J10" s="6"/>
      <c r="K10" s="12"/>
      <c r="L10" s="5" t="s">
        <v>147</v>
      </c>
      <c r="M10" s="19">
        <v>2156</v>
      </c>
      <c r="N10" s="19">
        <v>8964</v>
      </c>
      <c r="O10" s="19">
        <v>4408</v>
      </c>
      <c r="P10" s="19">
        <v>4556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148</v>
      </c>
      <c r="M11" s="19">
        <v>636</v>
      </c>
      <c r="N11" s="19">
        <v>2690</v>
      </c>
      <c r="O11" s="19">
        <v>1373</v>
      </c>
      <c r="P11" s="19">
        <v>1317</v>
      </c>
    </row>
    <row r="12" spans="2:16" s="2" customFormat="1" ht="12" customHeight="1">
      <c r="B12" s="3"/>
      <c r="C12" s="46" t="s">
        <v>129</v>
      </c>
      <c r="D12" s="47"/>
      <c r="E12" s="19">
        <v>61332</v>
      </c>
      <c r="F12" s="19">
        <v>233080</v>
      </c>
      <c r="G12" s="19">
        <v>113217</v>
      </c>
      <c r="H12" s="19">
        <v>119863</v>
      </c>
      <c r="J12" s="6"/>
      <c r="K12" s="12"/>
      <c r="L12" s="5" t="s">
        <v>149</v>
      </c>
      <c r="M12" s="19">
        <v>917</v>
      </c>
      <c r="N12" s="19">
        <v>4089</v>
      </c>
      <c r="O12" s="19">
        <v>2007</v>
      </c>
      <c r="P12" s="19">
        <v>2082</v>
      </c>
    </row>
    <row r="13" spans="2:16" s="2" customFormat="1" ht="12" customHeight="1">
      <c r="B13" s="3"/>
      <c r="C13" s="46" t="s">
        <v>131</v>
      </c>
      <c r="D13" s="47"/>
      <c r="E13" s="19">
        <v>53451</v>
      </c>
      <c r="F13" s="19">
        <v>191118</v>
      </c>
      <c r="G13" s="19">
        <v>94734</v>
      </c>
      <c r="H13" s="19">
        <v>96384</v>
      </c>
      <c r="J13" s="6"/>
      <c r="K13" s="12"/>
      <c r="L13" s="5"/>
      <c r="M13" s="19"/>
      <c r="N13" s="19"/>
      <c r="O13" s="19"/>
      <c r="P13" s="19"/>
    </row>
    <row r="14" spans="2:16" s="2" customFormat="1" ht="12" customHeight="1">
      <c r="B14" s="6"/>
      <c r="C14" s="46" t="s">
        <v>132</v>
      </c>
      <c r="D14" s="47"/>
      <c r="E14" s="19">
        <v>34325</v>
      </c>
      <c r="F14" s="19">
        <v>133109</v>
      </c>
      <c r="G14" s="19">
        <v>62977</v>
      </c>
      <c r="H14" s="19">
        <v>70132</v>
      </c>
      <c r="J14" s="6"/>
      <c r="K14" s="44" t="s">
        <v>103</v>
      </c>
      <c r="L14" s="47"/>
      <c r="M14" s="18">
        <f>SUM(M15:M22)</f>
        <v>13776</v>
      </c>
      <c r="N14" s="18">
        <f>SUM(N15:N22)</f>
        <v>60722</v>
      </c>
      <c r="O14" s="18">
        <f>SUM(O15:O22)</f>
        <v>30317</v>
      </c>
      <c r="P14" s="18">
        <f>SUM(P15:P22)</f>
        <v>30405</v>
      </c>
    </row>
    <row r="15" spans="2:16" s="2" customFormat="1" ht="12" customHeight="1">
      <c r="B15" s="6"/>
      <c r="C15" s="46" t="s">
        <v>133</v>
      </c>
      <c r="D15" s="47"/>
      <c r="E15" s="19">
        <v>21976</v>
      </c>
      <c r="F15" s="19">
        <v>91000</v>
      </c>
      <c r="G15" s="19">
        <v>43850</v>
      </c>
      <c r="H15" s="19">
        <v>47150</v>
      </c>
      <c r="J15" s="6"/>
      <c r="K15" s="12"/>
      <c r="L15" s="5" t="s">
        <v>150</v>
      </c>
      <c r="M15" s="19">
        <v>680</v>
      </c>
      <c r="N15" s="19">
        <v>3093</v>
      </c>
      <c r="O15" s="19">
        <v>1551</v>
      </c>
      <c r="P15" s="19">
        <v>1542</v>
      </c>
    </row>
    <row r="16" spans="2:16" s="2" customFormat="1" ht="12" customHeight="1">
      <c r="B16" s="6"/>
      <c r="C16" s="46" t="s">
        <v>135</v>
      </c>
      <c r="D16" s="47"/>
      <c r="E16" s="19">
        <v>23028</v>
      </c>
      <c r="F16" s="19">
        <v>96903</v>
      </c>
      <c r="G16" s="19">
        <v>47703</v>
      </c>
      <c r="H16" s="19">
        <v>49200</v>
      </c>
      <c r="J16" s="6"/>
      <c r="K16" s="12"/>
      <c r="L16" s="5" t="s">
        <v>151</v>
      </c>
      <c r="M16" s="19">
        <v>1779</v>
      </c>
      <c r="N16" s="19">
        <v>7258</v>
      </c>
      <c r="O16" s="19">
        <v>3554</v>
      </c>
      <c r="P16" s="19">
        <v>3704</v>
      </c>
    </row>
    <row r="17" spans="2:16" s="2" customFormat="1" ht="12" customHeight="1">
      <c r="B17" s="6"/>
      <c r="C17" s="46" t="s">
        <v>136</v>
      </c>
      <c r="D17" s="47"/>
      <c r="E17" s="19">
        <v>10607</v>
      </c>
      <c r="F17" s="19">
        <v>44415</v>
      </c>
      <c r="G17" s="19">
        <v>21602</v>
      </c>
      <c r="H17" s="19">
        <v>22813</v>
      </c>
      <c r="J17" s="6"/>
      <c r="K17" s="12"/>
      <c r="L17" s="5" t="s">
        <v>152</v>
      </c>
      <c r="M17" s="19">
        <v>1572</v>
      </c>
      <c r="N17" s="19">
        <v>6719</v>
      </c>
      <c r="O17" s="19">
        <v>3313</v>
      </c>
      <c r="P17" s="19">
        <v>3406</v>
      </c>
    </row>
    <row r="18" spans="2:16" s="2" customFormat="1" ht="12" customHeight="1">
      <c r="B18" s="6"/>
      <c r="C18" s="46" t="s">
        <v>137</v>
      </c>
      <c r="D18" s="47"/>
      <c r="E18" s="19">
        <v>13859</v>
      </c>
      <c r="F18" s="19">
        <v>60604</v>
      </c>
      <c r="G18" s="19">
        <v>29355</v>
      </c>
      <c r="H18" s="19">
        <v>31249</v>
      </c>
      <c r="J18" s="6"/>
      <c r="K18" s="12"/>
      <c r="L18" s="5" t="s">
        <v>153</v>
      </c>
      <c r="M18" s="19">
        <v>877</v>
      </c>
      <c r="N18" s="19">
        <v>4194</v>
      </c>
      <c r="O18" s="19">
        <v>2078</v>
      </c>
      <c r="P18" s="19">
        <v>2116</v>
      </c>
    </row>
    <row r="19" spans="2:16" s="2" customFormat="1" ht="12" customHeight="1">
      <c r="B19" s="6"/>
      <c r="C19" s="46" t="s">
        <v>139</v>
      </c>
      <c r="D19" s="47"/>
      <c r="E19" s="19">
        <v>11451</v>
      </c>
      <c r="F19" s="19">
        <v>44210</v>
      </c>
      <c r="G19" s="19">
        <v>21505</v>
      </c>
      <c r="H19" s="19">
        <v>22705</v>
      </c>
      <c r="J19" s="6"/>
      <c r="K19" s="12"/>
      <c r="L19" s="5" t="s">
        <v>154</v>
      </c>
      <c r="M19" s="19">
        <v>2496</v>
      </c>
      <c r="N19" s="19">
        <v>11205</v>
      </c>
      <c r="O19" s="19">
        <v>5581</v>
      </c>
      <c r="P19" s="19">
        <v>5624</v>
      </c>
    </row>
    <row r="20" spans="2:16" s="2" customFormat="1" ht="12" customHeight="1">
      <c r="B20" s="6"/>
      <c r="C20" s="46" t="s">
        <v>141</v>
      </c>
      <c r="D20" s="47"/>
      <c r="E20" s="19">
        <v>10331</v>
      </c>
      <c r="F20" s="19">
        <v>43848</v>
      </c>
      <c r="G20" s="19">
        <v>21467</v>
      </c>
      <c r="H20" s="19">
        <v>22381</v>
      </c>
      <c r="J20" s="6"/>
      <c r="K20" s="12"/>
      <c r="L20" s="5" t="s">
        <v>155</v>
      </c>
      <c r="M20" s="19">
        <v>2570</v>
      </c>
      <c r="N20" s="19">
        <v>10538</v>
      </c>
      <c r="O20" s="19">
        <v>5518</v>
      </c>
      <c r="P20" s="19">
        <v>5020</v>
      </c>
    </row>
    <row r="21" spans="2:16" s="2" customFormat="1" ht="12" customHeight="1">
      <c r="B21" s="6"/>
      <c r="C21" s="46" t="s">
        <v>143</v>
      </c>
      <c r="D21" s="47"/>
      <c r="E21" s="19">
        <v>10547</v>
      </c>
      <c r="F21" s="19">
        <v>45535</v>
      </c>
      <c r="G21" s="19">
        <v>21909</v>
      </c>
      <c r="H21" s="19">
        <v>23626</v>
      </c>
      <c r="J21" s="6"/>
      <c r="K21" s="12"/>
      <c r="L21" s="5" t="s">
        <v>156</v>
      </c>
      <c r="M21" s="19">
        <v>2015</v>
      </c>
      <c r="N21" s="19">
        <v>9105</v>
      </c>
      <c r="O21" s="19">
        <v>4447</v>
      </c>
      <c r="P21" s="19">
        <v>4658</v>
      </c>
    </row>
    <row r="22" spans="2:16" s="2" customFormat="1" ht="12" customHeight="1">
      <c r="B22" s="6"/>
      <c r="C22" s="46" t="s">
        <v>145</v>
      </c>
      <c r="D22" s="47"/>
      <c r="E22" s="19">
        <v>9549</v>
      </c>
      <c r="F22" s="19">
        <v>40427</v>
      </c>
      <c r="G22" s="19">
        <v>19837</v>
      </c>
      <c r="H22" s="19">
        <v>20590</v>
      </c>
      <c r="J22" s="6"/>
      <c r="K22" s="12"/>
      <c r="L22" s="5" t="s">
        <v>157</v>
      </c>
      <c r="M22" s="19">
        <v>1787</v>
      </c>
      <c r="N22" s="19">
        <v>8610</v>
      </c>
      <c r="O22" s="19">
        <v>4275</v>
      </c>
      <c r="P22" s="19">
        <v>4335</v>
      </c>
    </row>
    <row r="23" spans="2:16" s="2" customFormat="1" ht="12" customHeight="1">
      <c r="B23" s="48"/>
      <c r="C23" s="49"/>
      <c r="D23" s="45"/>
      <c r="E23" s="18"/>
      <c r="F23" s="18"/>
      <c r="G23" s="18"/>
      <c r="H23" s="18"/>
      <c r="J23" s="6"/>
      <c r="K23" s="12"/>
      <c r="L23" s="5"/>
      <c r="M23" s="19"/>
      <c r="N23" s="19"/>
      <c r="O23" s="19"/>
      <c r="P23" s="19"/>
    </row>
    <row r="24" spans="2:16" s="2" customFormat="1" ht="12" customHeight="1">
      <c r="B24" s="8"/>
      <c r="C24" s="44" t="s">
        <v>89</v>
      </c>
      <c r="D24" s="47"/>
      <c r="E24" s="18">
        <f>SUM(E25:E33)</f>
        <v>16739</v>
      </c>
      <c r="F24" s="18">
        <f>SUM(F25:F33)</f>
        <v>81069</v>
      </c>
      <c r="G24" s="18">
        <f>SUM(G25:G33)</f>
        <v>40056</v>
      </c>
      <c r="H24" s="18">
        <f>SUM(H25:H33)</f>
        <v>41013</v>
      </c>
      <c r="J24" s="6"/>
      <c r="K24" s="44" t="s">
        <v>105</v>
      </c>
      <c r="L24" s="47"/>
      <c r="M24" s="18">
        <f>SUM(M25:M28)</f>
        <v>12734</v>
      </c>
      <c r="N24" s="18">
        <f>SUM(N25:N28)</f>
        <v>58349</v>
      </c>
      <c r="O24" s="18">
        <f>SUM(O25:O28)</f>
        <v>28218</v>
      </c>
      <c r="P24" s="18">
        <f>SUM(P25:P28)</f>
        <v>30131</v>
      </c>
    </row>
    <row r="25" spans="2:16" s="2" customFormat="1" ht="12" customHeight="1">
      <c r="B25" s="8"/>
      <c r="C25" s="11"/>
      <c r="D25" s="9" t="s">
        <v>158</v>
      </c>
      <c r="E25" s="19">
        <v>1680</v>
      </c>
      <c r="F25" s="19">
        <v>8464</v>
      </c>
      <c r="G25" s="19">
        <v>4259</v>
      </c>
      <c r="H25" s="19">
        <v>4205</v>
      </c>
      <c r="J25" s="6"/>
      <c r="K25" s="12"/>
      <c r="L25" s="5" t="s">
        <v>113</v>
      </c>
      <c r="M25" s="19">
        <v>1812</v>
      </c>
      <c r="N25" s="19">
        <v>8711</v>
      </c>
      <c r="O25" s="19">
        <v>4255</v>
      </c>
      <c r="P25" s="19">
        <v>4456</v>
      </c>
    </row>
    <row r="26" spans="2:16" s="2" customFormat="1" ht="12" customHeight="1">
      <c r="B26" s="8"/>
      <c r="C26" s="11"/>
      <c r="D26" s="9" t="s">
        <v>159</v>
      </c>
      <c r="E26" s="19">
        <v>2679</v>
      </c>
      <c r="F26" s="19">
        <v>13161</v>
      </c>
      <c r="G26" s="19">
        <v>6520</v>
      </c>
      <c r="H26" s="19">
        <v>6641</v>
      </c>
      <c r="J26" s="6"/>
      <c r="K26" s="12"/>
      <c r="L26" s="5" t="s">
        <v>140</v>
      </c>
      <c r="M26" s="19">
        <v>1890</v>
      </c>
      <c r="N26" s="19">
        <v>9182</v>
      </c>
      <c r="O26" s="19">
        <v>4472</v>
      </c>
      <c r="P26" s="19">
        <v>4710</v>
      </c>
    </row>
    <row r="27" spans="2:16" s="2" customFormat="1" ht="12" customHeight="1">
      <c r="B27" s="8"/>
      <c r="C27" s="11"/>
      <c r="D27" s="9" t="s">
        <v>160</v>
      </c>
      <c r="E27" s="19">
        <v>2680</v>
      </c>
      <c r="F27" s="19">
        <v>13504</v>
      </c>
      <c r="G27" s="19">
        <v>6679</v>
      </c>
      <c r="H27" s="19">
        <v>6825</v>
      </c>
      <c r="J27" s="6"/>
      <c r="K27" s="12"/>
      <c r="L27" s="5" t="s">
        <v>161</v>
      </c>
      <c r="M27" s="19">
        <v>6244</v>
      </c>
      <c r="N27" s="19">
        <v>27363</v>
      </c>
      <c r="O27" s="19">
        <v>13113</v>
      </c>
      <c r="P27" s="19">
        <v>14250</v>
      </c>
    </row>
    <row r="28" spans="2:16" s="2" customFormat="1" ht="12" customHeight="1">
      <c r="B28" s="8"/>
      <c r="C28" s="11"/>
      <c r="D28" s="9" t="s">
        <v>162</v>
      </c>
      <c r="E28" s="19">
        <v>2135</v>
      </c>
      <c r="F28" s="19">
        <v>9684</v>
      </c>
      <c r="G28" s="19">
        <v>4787</v>
      </c>
      <c r="H28" s="19">
        <v>4897</v>
      </c>
      <c r="J28" s="6"/>
      <c r="K28" s="12"/>
      <c r="L28" s="5" t="s">
        <v>163</v>
      </c>
      <c r="M28" s="19">
        <v>2788</v>
      </c>
      <c r="N28" s="19">
        <v>13093</v>
      </c>
      <c r="O28" s="19">
        <v>6378</v>
      </c>
      <c r="P28" s="19">
        <v>6715</v>
      </c>
    </row>
    <row r="29" spans="2:16" s="2" customFormat="1" ht="12" customHeight="1">
      <c r="B29" s="8"/>
      <c r="C29" s="12"/>
      <c r="D29" s="5" t="s">
        <v>164</v>
      </c>
      <c r="E29" s="19">
        <v>1528</v>
      </c>
      <c r="F29" s="19">
        <v>7735</v>
      </c>
      <c r="G29" s="19">
        <v>3870</v>
      </c>
      <c r="H29" s="19">
        <v>3865</v>
      </c>
      <c r="J29" s="6"/>
      <c r="K29" s="12"/>
      <c r="L29" s="5"/>
      <c r="M29" s="18"/>
      <c r="N29" s="19"/>
      <c r="O29" s="19"/>
      <c r="P29" s="19"/>
    </row>
    <row r="30" spans="2:16" s="2" customFormat="1" ht="12" customHeight="1">
      <c r="B30" s="8"/>
      <c r="C30" s="12"/>
      <c r="D30" s="5" t="s">
        <v>165</v>
      </c>
      <c r="E30" s="19">
        <v>1947</v>
      </c>
      <c r="F30" s="19">
        <v>9462</v>
      </c>
      <c r="G30" s="19">
        <v>4597</v>
      </c>
      <c r="H30" s="19">
        <v>4865</v>
      </c>
      <c r="J30" s="6"/>
      <c r="K30" s="44" t="s">
        <v>107</v>
      </c>
      <c r="L30" s="47"/>
      <c r="M30" s="18">
        <f>SUM(M31:M34)</f>
        <v>11180</v>
      </c>
      <c r="N30" s="18">
        <f>SUM(N31:N34)</f>
        <v>51730</v>
      </c>
      <c r="O30" s="18">
        <f>SUM(O31:O34)</f>
        <v>25486</v>
      </c>
      <c r="P30" s="18">
        <f>SUM(P31:P34)</f>
        <v>26244</v>
      </c>
    </row>
    <row r="31" spans="2:16" s="2" customFormat="1" ht="12" customHeight="1">
      <c r="B31" s="8"/>
      <c r="C31" s="12"/>
      <c r="D31" s="5" t="s">
        <v>166</v>
      </c>
      <c r="E31" s="19">
        <v>1918</v>
      </c>
      <c r="F31" s="19">
        <v>9319</v>
      </c>
      <c r="G31" s="19">
        <v>4551</v>
      </c>
      <c r="H31" s="19">
        <v>4768</v>
      </c>
      <c r="J31" s="6"/>
      <c r="K31" s="12"/>
      <c r="L31" s="5" t="s">
        <v>167</v>
      </c>
      <c r="M31" s="19">
        <v>3266</v>
      </c>
      <c r="N31" s="19">
        <v>14743</v>
      </c>
      <c r="O31" s="19">
        <v>7259</v>
      </c>
      <c r="P31" s="19">
        <v>7484</v>
      </c>
    </row>
    <row r="32" spans="2:16" s="2" customFormat="1" ht="12" customHeight="1">
      <c r="B32" s="8"/>
      <c r="C32" s="12"/>
      <c r="D32" s="5" t="s">
        <v>168</v>
      </c>
      <c r="E32" s="19">
        <v>864</v>
      </c>
      <c r="F32" s="19">
        <v>3941</v>
      </c>
      <c r="G32" s="19">
        <v>1939</v>
      </c>
      <c r="H32" s="19">
        <v>2002</v>
      </c>
      <c r="J32" s="6"/>
      <c r="K32" s="12"/>
      <c r="L32" s="5" t="s">
        <v>169</v>
      </c>
      <c r="M32" s="19">
        <v>4043</v>
      </c>
      <c r="N32" s="19">
        <v>19051</v>
      </c>
      <c r="O32" s="19">
        <v>9360</v>
      </c>
      <c r="P32" s="19">
        <v>9691</v>
      </c>
    </row>
    <row r="33" spans="2:16" s="2" customFormat="1" ht="12" customHeight="1">
      <c r="B33" s="8"/>
      <c r="C33" s="12"/>
      <c r="D33" s="5" t="s">
        <v>140</v>
      </c>
      <c r="E33" s="19">
        <v>1308</v>
      </c>
      <c r="F33" s="19">
        <v>5799</v>
      </c>
      <c r="G33" s="19">
        <v>2854</v>
      </c>
      <c r="H33" s="19">
        <v>2945</v>
      </c>
      <c r="J33" s="6"/>
      <c r="K33" s="12"/>
      <c r="L33" s="5" t="s">
        <v>170</v>
      </c>
      <c r="M33" s="19">
        <v>1849</v>
      </c>
      <c r="N33" s="19">
        <v>8695</v>
      </c>
      <c r="O33" s="19">
        <v>4326</v>
      </c>
      <c r="P33" s="19">
        <v>4369</v>
      </c>
    </row>
    <row r="34" spans="2:16" s="2" customFormat="1" ht="12" customHeight="1">
      <c r="B34" s="8"/>
      <c r="C34" s="12"/>
      <c r="D34" s="5"/>
      <c r="E34" s="19"/>
      <c r="F34" s="19"/>
      <c r="G34" s="19"/>
      <c r="H34" s="19"/>
      <c r="J34" s="6"/>
      <c r="K34" s="12"/>
      <c r="L34" s="5" t="s">
        <v>171</v>
      </c>
      <c r="M34" s="19">
        <v>2022</v>
      </c>
      <c r="N34" s="19">
        <v>9241</v>
      </c>
      <c r="O34" s="19">
        <v>4541</v>
      </c>
      <c r="P34" s="19">
        <v>4700</v>
      </c>
    </row>
    <row r="35" spans="2:16" s="2" customFormat="1" ht="12" customHeight="1">
      <c r="B35" s="8"/>
      <c r="C35" s="44" t="s">
        <v>91</v>
      </c>
      <c r="D35" s="47"/>
      <c r="E35" s="18">
        <f>SUM(E36:E39)</f>
        <v>11967</v>
      </c>
      <c r="F35" s="18">
        <f>SUM(F36:F39)</f>
        <v>54563</v>
      </c>
      <c r="G35" s="18">
        <f>SUM(G36:G39)</f>
        <v>26676</v>
      </c>
      <c r="H35" s="18">
        <f>SUM(H36:H39)</f>
        <v>27887</v>
      </c>
      <c r="J35" s="6"/>
      <c r="K35" s="12"/>
      <c r="L35" s="5"/>
      <c r="M35" s="19"/>
      <c r="N35" s="19"/>
      <c r="O35" s="19"/>
      <c r="P35" s="19"/>
    </row>
    <row r="36" spans="2:16" s="2" customFormat="1" ht="12" customHeight="1">
      <c r="B36" s="8"/>
      <c r="C36" s="11"/>
      <c r="D36" s="5" t="s">
        <v>172</v>
      </c>
      <c r="E36" s="19">
        <v>4366</v>
      </c>
      <c r="F36" s="19">
        <v>19901</v>
      </c>
      <c r="G36" s="19">
        <v>9549</v>
      </c>
      <c r="H36" s="19">
        <v>10352</v>
      </c>
      <c r="J36" s="6"/>
      <c r="K36" s="44" t="s">
        <v>109</v>
      </c>
      <c r="L36" s="45"/>
      <c r="M36" s="18">
        <f>SUM(M37)</f>
        <v>4752</v>
      </c>
      <c r="N36" s="18">
        <f>SUM(N37)</f>
        <v>19463</v>
      </c>
      <c r="O36" s="18">
        <f>SUM(O37)</f>
        <v>9451</v>
      </c>
      <c r="P36" s="18">
        <f>SUM(P37)</f>
        <v>10012</v>
      </c>
    </row>
    <row r="37" spans="2:16" s="2" customFormat="1" ht="12" customHeight="1">
      <c r="B37" s="8"/>
      <c r="C37" s="11"/>
      <c r="D37" s="5" t="s">
        <v>173</v>
      </c>
      <c r="E37" s="19">
        <v>1544</v>
      </c>
      <c r="F37" s="19">
        <v>6528</v>
      </c>
      <c r="G37" s="19">
        <v>3191</v>
      </c>
      <c r="H37" s="19">
        <v>3337</v>
      </c>
      <c r="J37" s="6"/>
      <c r="K37" s="12"/>
      <c r="L37" s="5" t="s">
        <v>174</v>
      </c>
      <c r="M37" s="19">
        <v>4752</v>
      </c>
      <c r="N37" s="19">
        <v>19463</v>
      </c>
      <c r="O37" s="19">
        <v>9451</v>
      </c>
      <c r="P37" s="19">
        <v>10012</v>
      </c>
    </row>
    <row r="38" spans="2:16" s="2" customFormat="1" ht="12" customHeight="1">
      <c r="B38" s="6"/>
      <c r="C38" s="11"/>
      <c r="D38" s="5" t="s">
        <v>175</v>
      </c>
      <c r="E38" s="19">
        <v>2450</v>
      </c>
      <c r="F38" s="19">
        <v>11850</v>
      </c>
      <c r="G38" s="19">
        <v>5900</v>
      </c>
      <c r="H38" s="19">
        <v>5950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6"/>
      <c r="C39" s="11"/>
      <c r="D39" s="5" t="s">
        <v>176</v>
      </c>
      <c r="E39" s="19">
        <v>3607</v>
      </c>
      <c r="F39" s="19">
        <v>16284</v>
      </c>
      <c r="G39" s="19">
        <v>8036</v>
      </c>
      <c r="H39" s="19">
        <v>8248</v>
      </c>
      <c r="J39" s="6"/>
      <c r="K39" s="44" t="s">
        <v>111</v>
      </c>
      <c r="L39" s="45"/>
      <c r="M39" s="18">
        <f>SUM(M40:M44)</f>
        <v>16198</v>
      </c>
      <c r="N39" s="18">
        <f>SUM(N40:N44)</f>
        <v>74027</v>
      </c>
      <c r="O39" s="18">
        <f>SUM(O40:O44)</f>
        <v>36333</v>
      </c>
      <c r="P39" s="18">
        <f>SUM(P40:P44)</f>
        <v>37694</v>
      </c>
    </row>
    <row r="40" spans="2:16" s="2" customFormat="1" ht="12" customHeight="1">
      <c r="B40" s="6"/>
      <c r="C40" s="11"/>
      <c r="D40" s="5"/>
      <c r="E40" s="19"/>
      <c r="F40" s="19"/>
      <c r="G40" s="19"/>
      <c r="H40" s="19"/>
      <c r="J40" s="6"/>
      <c r="K40" s="12"/>
      <c r="L40" s="5" t="s">
        <v>177</v>
      </c>
      <c r="M40" s="19">
        <v>3263</v>
      </c>
      <c r="N40" s="19">
        <v>16247</v>
      </c>
      <c r="O40" s="19">
        <v>7922</v>
      </c>
      <c r="P40" s="19">
        <v>8325</v>
      </c>
    </row>
    <row r="41" spans="2:16" s="2" customFormat="1" ht="12" customHeight="1">
      <c r="B41" s="6"/>
      <c r="C41" s="44" t="s">
        <v>93</v>
      </c>
      <c r="D41" s="47"/>
      <c r="E41" s="18">
        <f>SUM(E42:E46)</f>
        <v>7833</v>
      </c>
      <c r="F41" s="18">
        <f>SUM(F42:F46)</f>
        <v>36044</v>
      </c>
      <c r="G41" s="18">
        <f>SUM(G42:G46)</f>
        <v>18091</v>
      </c>
      <c r="H41" s="18">
        <f>SUM(H42:H46)</f>
        <v>17953</v>
      </c>
      <c r="J41" s="6"/>
      <c r="K41" s="12"/>
      <c r="L41" s="5" t="s">
        <v>178</v>
      </c>
      <c r="M41" s="19">
        <v>1805</v>
      </c>
      <c r="N41" s="19">
        <v>8421</v>
      </c>
      <c r="O41" s="19">
        <v>4131</v>
      </c>
      <c r="P41" s="19">
        <v>4290</v>
      </c>
    </row>
    <row r="42" spans="2:16" s="2" customFormat="1" ht="12" customHeight="1">
      <c r="B42" s="6"/>
      <c r="C42" s="11"/>
      <c r="D42" s="5" t="s">
        <v>179</v>
      </c>
      <c r="E42" s="19">
        <v>2198</v>
      </c>
      <c r="F42" s="19">
        <v>10789</v>
      </c>
      <c r="G42" s="19">
        <v>5393</v>
      </c>
      <c r="H42" s="19">
        <v>5396</v>
      </c>
      <c r="J42" s="6"/>
      <c r="K42" s="12"/>
      <c r="L42" s="5" t="s">
        <v>180</v>
      </c>
      <c r="M42" s="19">
        <v>2012</v>
      </c>
      <c r="N42" s="19">
        <v>9647</v>
      </c>
      <c r="O42" s="19">
        <v>4636</v>
      </c>
      <c r="P42" s="19">
        <v>5011</v>
      </c>
    </row>
    <row r="43" spans="2:16" s="2" customFormat="1" ht="12" customHeight="1">
      <c r="B43" s="6"/>
      <c r="C43" s="11"/>
      <c r="D43" s="5" t="s">
        <v>181</v>
      </c>
      <c r="E43" s="19">
        <v>572</v>
      </c>
      <c r="F43" s="19">
        <v>2612</v>
      </c>
      <c r="G43" s="19">
        <v>1292</v>
      </c>
      <c r="H43" s="19">
        <v>1320</v>
      </c>
      <c r="J43" s="6"/>
      <c r="K43" s="12"/>
      <c r="L43" s="5" t="s">
        <v>182</v>
      </c>
      <c r="M43" s="19">
        <v>5929</v>
      </c>
      <c r="N43" s="19">
        <v>24954</v>
      </c>
      <c r="O43" s="19">
        <v>12454</v>
      </c>
      <c r="P43" s="19">
        <v>12500</v>
      </c>
    </row>
    <row r="44" spans="2:16" s="2" customFormat="1" ht="12" customHeight="1">
      <c r="B44" s="6"/>
      <c r="C44" s="11"/>
      <c r="D44" s="5" t="s">
        <v>183</v>
      </c>
      <c r="E44" s="19">
        <v>1387</v>
      </c>
      <c r="F44" s="19">
        <v>4907</v>
      </c>
      <c r="G44" s="19">
        <v>2237</v>
      </c>
      <c r="H44" s="19">
        <v>2670</v>
      </c>
      <c r="J44" s="6"/>
      <c r="K44" s="12"/>
      <c r="L44" s="5" t="s">
        <v>184</v>
      </c>
      <c r="M44" s="19">
        <v>3189</v>
      </c>
      <c r="N44" s="19">
        <v>14758</v>
      </c>
      <c r="O44" s="19">
        <v>7190</v>
      </c>
      <c r="P44" s="19">
        <v>7568</v>
      </c>
    </row>
    <row r="45" spans="2:8" s="2" customFormat="1" ht="12" customHeight="1">
      <c r="B45" s="6"/>
      <c r="C45" s="12"/>
      <c r="D45" s="5" t="s">
        <v>185</v>
      </c>
      <c r="E45" s="19">
        <v>1724</v>
      </c>
      <c r="F45" s="19">
        <v>8678</v>
      </c>
      <c r="G45" s="19">
        <v>4654</v>
      </c>
      <c r="H45" s="19">
        <v>4024</v>
      </c>
    </row>
    <row r="46" spans="2:8" s="2" customFormat="1" ht="12" customHeight="1">
      <c r="B46" s="6"/>
      <c r="C46" s="12"/>
      <c r="D46" s="5" t="s">
        <v>186</v>
      </c>
      <c r="E46" s="19">
        <v>1952</v>
      </c>
      <c r="F46" s="19">
        <v>9058</v>
      </c>
      <c r="G46" s="19">
        <v>4515</v>
      </c>
      <c r="H46" s="19">
        <v>4543</v>
      </c>
    </row>
    <row r="47" spans="2:8" s="2" customFormat="1" ht="12" customHeight="1">
      <c r="B47" s="6"/>
      <c r="C47" s="12"/>
      <c r="D47" s="5"/>
      <c r="E47" s="19"/>
      <c r="F47" s="19"/>
      <c r="G47" s="19"/>
      <c r="H47" s="19"/>
    </row>
    <row r="48" spans="2:8" s="2" customFormat="1" ht="12" customHeight="1">
      <c r="B48" s="6"/>
      <c r="C48" s="44" t="s">
        <v>95</v>
      </c>
      <c r="D48" s="45"/>
      <c r="E48" s="18">
        <f>SUM(E49:E54)</f>
        <v>12461</v>
      </c>
      <c r="F48" s="18">
        <f>SUM(F49:F54)</f>
        <v>53700</v>
      </c>
      <c r="G48" s="18">
        <f>SUM(G49:G54)</f>
        <v>26014</v>
      </c>
      <c r="H48" s="18">
        <f>SUM(H49:H54)</f>
        <v>27686</v>
      </c>
    </row>
    <row r="49" spans="2:8" s="2" customFormat="1" ht="12" customHeight="1">
      <c r="B49" s="6"/>
      <c r="C49" s="12"/>
      <c r="D49" s="5" t="s">
        <v>187</v>
      </c>
      <c r="E49" s="19">
        <v>3638</v>
      </c>
      <c r="F49" s="19">
        <v>14913</v>
      </c>
      <c r="G49" s="19">
        <v>6949</v>
      </c>
      <c r="H49" s="19">
        <v>7964</v>
      </c>
    </row>
    <row r="50" spans="2:8" s="2" customFormat="1" ht="12" customHeight="1">
      <c r="B50" s="6"/>
      <c r="C50" s="12"/>
      <c r="D50" s="5" t="s">
        <v>188</v>
      </c>
      <c r="E50" s="19">
        <v>2557</v>
      </c>
      <c r="F50" s="19">
        <v>11141</v>
      </c>
      <c r="G50" s="19">
        <v>5669</v>
      </c>
      <c r="H50" s="19">
        <v>5472</v>
      </c>
    </row>
    <row r="51" spans="2:8" s="2" customFormat="1" ht="12" customHeight="1">
      <c r="B51" s="6"/>
      <c r="C51" s="12"/>
      <c r="D51" s="5" t="s">
        <v>189</v>
      </c>
      <c r="E51" s="19">
        <v>3918</v>
      </c>
      <c r="F51" s="19">
        <v>17976</v>
      </c>
      <c r="G51" s="19">
        <v>8737</v>
      </c>
      <c r="H51" s="19">
        <v>9239</v>
      </c>
    </row>
    <row r="52" spans="2:8" s="2" customFormat="1" ht="12" customHeight="1">
      <c r="B52" s="6"/>
      <c r="C52" s="12"/>
      <c r="D52" s="5" t="s">
        <v>190</v>
      </c>
      <c r="E52" s="19">
        <v>1127</v>
      </c>
      <c r="F52" s="19">
        <v>4900</v>
      </c>
      <c r="G52" s="19">
        <v>2370</v>
      </c>
      <c r="H52" s="19">
        <v>2530</v>
      </c>
    </row>
    <row r="53" spans="2:8" s="2" customFormat="1" ht="12" customHeight="1">
      <c r="B53" s="6"/>
      <c r="C53" s="12"/>
      <c r="D53" s="5" t="s">
        <v>191</v>
      </c>
      <c r="E53" s="19">
        <v>487</v>
      </c>
      <c r="F53" s="19">
        <v>1971</v>
      </c>
      <c r="G53" s="19">
        <v>955</v>
      </c>
      <c r="H53" s="19">
        <v>1016</v>
      </c>
    </row>
    <row r="54" spans="2:8" s="2" customFormat="1" ht="12" customHeight="1">
      <c r="B54" s="6"/>
      <c r="C54" s="12"/>
      <c r="D54" s="5" t="s">
        <v>192</v>
      </c>
      <c r="E54" s="19">
        <v>734</v>
      </c>
      <c r="F54" s="19">
        <v>2799</v>
      </c>
      <c r="G54" s="19">
        <v>1334</v>
      </c>
      <c r="H54" s="19">
        <v>1465</v>
      </c>
    </row>
    <row r="55" spans="2:8" s="2" customFormat="1" ht="12" customHeight="1">
      <c r="B55" s="6"/>
      <c r="C55" s="20"/>
      <c r="D55" s="20"/>
      <c r="E55" s="19"/>
      <c r="F55" s="19"/>
      <c r="G55" s="19"/>
      <c r="H55" s="19"/>
    </row>
    <row r="56" spans="2:8" s="2" customFormat="1" ht="12" customHeight="1">
      <c r="B56" s="6"/>
      <c r="C56" s="44" t="s">
        <v>97</v>
      </c>
      <c r="D56" s="45"/>
      <c r="E56" s="18">
        <f>SUM(E57:E60)</f>
        <v>9700</v>
      </c>
      <c r="F56" s="18">
        <f>SUM(F57:F60)</f>
        <v>43937</v>
      </c>
      <c r="G56" s="18">
        <f>SUM(G57:G60)</f>
        <v>21514</v>
      </c>
      <c r="H56" s="18">
        <f>SUM(H57:H60)</f>
        <v>22423</v>
      </c>
    </row>
    <row r="57" spans="2:8" s="2" customFormat="1" ht="12" customHeight="1">
      <c r="B57" s="6"/>
      <c r="C57" s="12"/>
      <c r="D57" s="5" t="s">
        <v>125</v>
      </c>
      <c r="E57" s="19">
        <v>1077</v>
      </c>
      <c r="F57" s="19">
        <v>5181</v>
      </c>
      <c r="G57" s="19">
        <v>2580</v>
      </c>
      <c r="H57" s="19">
        <v>2601</v>
      </c>
    </row>
    <row r="58" spans="2:8" s="2" customFormat="1" ht="12" customHeight="1">
      <c r="B58" s="6"/>
      <c r="C58" s="12"/>
      <c r="D58" s="5" t="s">
        <v>127</v>
      </c>
      <c r="E58" s="19">
        <v>4004</v>
      </c>
      <c r="F58" s="19">
        <v>17593</v>
      </c>
      <c r="G58" s="19">
        <v>8650</v>
      </c>
      <c r="H58" s="19">
        <v>8943</v>
      </c>
    </row>
    <row r="59" spans="2:8" s="2" customFormat="1" ht="12" customHeight="1">
      <c r="B59" s="6"/>
      <c r="C59" s="12"/>
      <c r="D59" s="5" t="s">
        <v>128</v>
      </c>
      <c r="E59" s="19">
        <v>1769</v>
      </c>
      <c r="F59" s="19">
        <v>7659</v>
      </c>
      <c r="G59" s="19">
        <v>3727</v>
      </c>
      <c r="H59" s="19">
        <v>3932</v>
      </c>
    </row>
    <row r="60" spans="2:8" s="2" customFormat="1" ht="12" customHeight="1">
      <c r="B60" s="6"/>
      <c r="C60" s="12"/>
      <c r="D60" s="5" t="s">
        <v>130</v>
      </c>
      <c r="E60" s="19">
        <v>2850</v>
      </c>
      <c r="F60" s="19">
        <v>13504</v>
      </c>
      <c r="G60" s="19">
        <v>6557</v>
      </c>
      <c r="H60" s="19">
        <v>6947</v>
      </c>
    </row>
    <row r="61" spans="2:8" s="2" customFormat="1" ht="12" customHeight="1">
      <c r="B61" s="6"/>
      <c r="C61" s="12"/>
      <c r="D61" s="5"/>
      <c r="E61" s="18"/>
      <c r="F61" s="18"/>
      <c r="G61" s="18"/>
      <c r="H61" s="18"/>
    </row>
    <row r="62" spans="2:8" s="2" customFormat="1" ht="12" customHeight="1">
      <c r="B62" s="6"/>
      <c r="C62" s="44" t="s">
        <v>99</v>
      </c>
      <c r="D62" s="45"/>
      <c r="E62" s="18">
        <f>SUM(E63)</f>
        <v>4779</v>
      </c>
      <c r="F62" s="18">
        <f>SUM(F63)</f>
        <v>19539</v>
      </c>
      <c r="G62" s="18">
        <f>SUM(G63)</f>
        <v>9455</v>
      </c>
      <c r="H62" s="18">
        <f>SUM(H63)</f>
        <v>10084</v>
      </c>
    </row>
    <row r="63" spans="2:8" s="2" customFormat="1" ht="12" customHeight="1">
      <c r="B63" s="6"/>
      <c r="C63" s="12"/>
      <c r="D63" s="5" t="s">
        <v>134</v>
      </c>
      <c r="E63" s="19">
        <v>4779</v>
      </c>
      <c r="F63" s="19">
        <v>19539</v>
      </c>
      <c r="G63" s="19">
        <v>9455</v>
      </c>
      <c r="H63" s="19">
        <v>10084</v>
      </c>
    </row>
    <row r="64" spans="2:8" s="2" customFormat="1" ht="12" customHeight="1">
      <c r="B64" s="6"/>
      <c r="C64" s="12"/>
      <c r="D64" s="5"/>
      <c r="E64" s="19"/>
      <c r="F64" s="19"/>
      <c r="G64" s="19"/>
      <c r="H64" s="19"/>
    </row>
    <row r="65" spans="2:8" s="2" customFormat="1" ht="12" customHeight="1">
      <c r="B65" s="6"/>
      <c r="C65" s="44" t="s">
        <v>101</v>
      </c>
      <c r="D65" s="45"/>
      <c r="E65" s="18">
        <f>SUM(E66:E67,M7:M12)</f>
        <v>18043</v>
      </c>
      <c r="F65" s="18">
        <f>SUM(F66:F67,N7:N12)</f>
        <v>76723</v>
      </c>
      <c r="G65" s="18">
        <f>SUM(G66:G67,O7:O12)</f>
        <v>37613</v>
      </c>
      <c r="H65" s="18">
        <f>SUM(H66:H67,P7:P12)</f>
        <v>39110</v>
      </c>
    </row>
    <row r="66" spans="2:8" s="2" customFormat="1" ht="12" customHeight="1">
      <c r="B66" s="6"/>
      <c r="C66" s="12"/>
      <c r="D66" s="5" t="s">
        <v>138</v>
      </c>
      <c r="E66" s="19">
        <v>4785</v>
      </c>
      <c r="F66" s="19">
        <v>20899</v>
      </c>
      <c r="G66" s="19">
        <v>10047</v>
      </c>
      <c r="H66" s="19">
        <v>10852</v>
      </c>
    </row>
    <row r="67" spans="2:8" s="2" customFormat="1" ht="12" customHeight="1">
      <c r="B67" s="6"/>
      <c r="C67" s="12"/>
      <c r="D67" s="5" t="s">
        <v>140</v>
      </c>
      <c r="E67" s="19">
        <v>615</v>
      </c>
      <c r="F67" s="19">
        <v>2810</v>
      </c>
      <c r="G67" s="19">
        <v>1405</v>
      </c>
      <c r="H67" s="19">
        <v>1405</v>
      </c>
    </row>
    <row r="68" spans="2:12" s="2" customFormat="1" ht="12" customHeight="1">
      <c r="B68" s="4"/>
      <c r="C68" s="4"/>
      <c r="D68" s="4"/>
      <c r="J68" s="4"/>
      <c r="K68" s="4"/>
      <c r="L68" s="4"/>
    </row>
  </sheetData>
  <sheetProtection/>
  <mergeCells count="39">
    <mergeCell ref="C41:D41"/>
    <mergeCell ref="B9:D9"/>
    <mergeCell ref="C12:D12"/>
    <mergeCell ref="C13:D13"/>
    <mergeCell ref="C48:D48"/>
    <mergeCell ref="B8:D8"/>
    <mergeCell ref="C65:D65"/>
    <mergeCell ref="C14:D14"/>
    <mergeCell ref="C17:D17"/>
    <mergeCell ref="B10:D10"/>
    <mergeCell ref="C16:D16"/>
    <mergeCell ref="C35:D35"/>
    <mergeCell ref="C62:D62"/>
    <mergeCell ref="C56:D56"/>
    <mergeCell ref="N3:P4"/>
    <mergeCell ref="N5:N6"/>
    <mergeCell ref="O5:O6"/>
    <mergeCell ref="P5:P6"/>
    <mergeCell ref="J3:L6"/>
    <mergeCell ref="M3:M6"/>
    <mergeCell ref="C15:D15"/>
    <mergeCell ref="K14:L14"/>
    <mergeCell ref="K24:L24"/>
    <mergeCell ref="G5:G6"/>
    <mergeCell ref="E3:E6"/>
    <mergeCell ref="F3:H4"/>
    <mergeCell ref="H5:H6"/>
    <mergeCell ref="F5:F6"/>
    <mergeCell ref="C18:D18"/>
    <mergeCell ref="B3:D6"/>
    <mergeCell ref="K30:L30"/>
    <mergeCell ref="K39:L39"/>
    <mergeCell ref="K36:L36"/>
    <mergeCell ref="C22:D22"/>
    <mergeCell ref="B23:D23"/>
    <mergeCell ref="C24:D24"/>
    <mergeCell ref="C19:D19"/>
    <mergeCell ref="C20:D20"/>
    <mergeCell ref="C21:D21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116</v>
      </c>
      <c r="C1" s="1"/>
      <c r="D1" s="1"/>
      <c r="J1" s="14"/>
      <c r="K1" s="1"/>
      <c r="L1" s="1"/>
    </row>
    <row r="2" ht="12" customHeight="1">
      <c r="H2" s="35" t="s">
        <v>233</v>
      </c>
    </row>
    <row r="3" spans="2:16" s="2" customFormat="1" ht="12" customHeight="1">
      <c r="B3" s="52" t="s">
        <v>117</v>
      </c>
      <c r="C3" s="53"/>
      <c r="D3" s="54"/>
      <c r="E3" s="42" t="s">
        <v>118</v>
      </c>
      <c r="F3" s="36" t="s">
        <v>119</v>
      </c>
      <c r="G3" s="37"/>
      <c r="H3" s="38"/>
      <c r="J3" s="52" t="s">
        <v>117</v>
      </c>
      <c r="K3" s="53"/>
      <c r="L3" s="54"/>
      <c r="M3" s="42" t="s">
        <v>118</v>
      </c>
      <c r="N3" s="36" t="s">
        <v>119</v>
      </c>
      <c r="O3" s="37"/>
      <c r="P3" s="38"/>
    </row>
    <row r="4" spans="2:16" s="2" customFormat="1" ht="12" customHeight="1">
      <c r="B4" s="55"/>
      <c r="C4" s="56"/>
      <c r="D4" s="57"/>
      <c r="E4" s="61"/>
      <c r="F4" s="39"/>
      <c r="G4" s="40"/>
      <c r="H4" s="41"/>
      <c r="J4" s="55"/>
      <c r="K4" s="56"/>
      <c r="L4" s="57"/>
      <c r="M4" s="61"/>
      <c r="N4" s="39"/>
      <c r="O4" s="40"/>
      <c r="P4" s="41"/>
    </row>
    <row r="5" spans="2:16" s="2" customFormat="1" ht="12" customHeight="1">
      <c r="B5" s="55"/>
      <c r="C5" s="56"/>
      <c r="D5" s="57"/>
      <c r="E5" s="61"/>
      <c r="F5" s="50" t="s">
        <v>120</v>
      </c>
      <c r="G5" s="42" t="s">
        <v>121</v>
      </c>
      <c r="H5" s="42" t="s">
        <v>122</v>
      </c>
      <c r="J5" s="55"/>
      <c r="K5" s="56"/>
      <c r="L5" s="57"/>
      <c r="M5" s="61"/>
      <c r="N5" s="50" t="s">
        <v>120</v>
      </c>
      <c r="O5" s="42" t="s">
        <v>121</v>
      </c>
      <c r="P5" s="42" t="s">
        <v>122</v>
      </c>
    </row>
    <row r="6" spans="2:16" s="2" customFormat="1" ht="12" customHeight="1">
      <c r="B6" s="58"/>
      <c r="C6" s="59"/>
      <c r="D6" s="60"/>
      <c r="E6" s="62"/>
      <c r="F6" s="51"/>
      <c r="G6" s="43"/>
      <c r="H6" s="43"/>
      <c r="J6" s="58"/>
      <c r="K6" s="59"/>
      <c r="L6" s="60"/>
      <c r="M6" s="62"/>
      <c r="N6" s="51"/>
      <c r="O6" s="43"/>
      <c r="P6" s="43"/>
    </row>
    <row r="7" spans="2:16" s="2" customFormat="1" ht="12" customHeight="1">
      <c r="B7" s="7"/>
      <c r="C7" s="10"/>
      <c r="D7" s="13"/>
      <c r="E7" s="17"/>
      <c r="F7" s="17"/>
      <c r="G7" s="17"/>
      <c r="H7" s="17"/>
      <c r="J7" s="7"/>
      <c r="K7" s="12"/>
      <c r="L7" s="5" t="s">
        <v>142</v>
      </c>
      <c r="M7" s="21">
        <v>4252</v>
      </c>
      <c r="N7" s="21">
        <v>17746</v>
      </c>
      <c r="O7" s="21">
        <v>8619</v>
      </c>
      <c r="P7" s="21">
        <v>9127</v>
      </c>
    </row>
    <row r="8" spans="2:16" s="2" customFormat="1" ht="12" customHeight="1">
      <c r="B8" s="48" t="s">
        <v>123</v>
      </c>
      <c r="C8" s="49"/>
      <c r="D8" s="45"/>
      <c r="E8" s="18">
        <f>SUM(E9:E10)</f>
        <v>401788</v>
      </c>
      <c r="F8" s="18">
        <f>SUM(F9:F10)</f>
        <v>1655917</v>
      </c>
      <c r="G8" s="18">
        <f>SUM(G9:G10)</f>
        <v>808343</v>
      </c>
      <c r="H8" s="18">
        <f>SUM(H9:H10)</f>
        <v>847574</v>
      </c>
      <c r="J8" s="6"/>
      <c r="K8" s="12"/>
      <c r="L8" s="5" t="s">
        <v>144</v>
      </c>
      <c r="M8" s="19">
        <v>1876</v>
      </c>
      <c r="N8" s="19">
        <v>7371</v>
      </c>
      <c r="O8" s="19">
        <v>3677</v>
      </c>
      <c r="P8" s="19">
        <v>3694</v>
      </c>
    </row>
    <row r="9" spans="2:16" s="2" customFormat="1" ht="12" customHeight="1">
      <c r="B9" s="48" t="s">
        <v>221</v>
      </c>
      <c r="C9" s="63"/>
      <c r="D9" s="47"/>
      <c r="E9" s="18">
        <v>261430</v>
      </c>
      <c r="F9" s="18">
        <v>1026090</v>
      </c>
      <c r="G9" s="18">
        <v>499156</v>
      </c>
      <c r="H9" s="18">
        <v>526934</v>
      </c>
      <c r="J9" s="6"/>
      <c r="K9" s="12"/>
      <c r="L9" s="5" t="s">
        <v>146</v>
      </c>
      <c r="M9" s="19">
        <v>2813</v>
      </c>
      <c r="N9" s="19">
        <v>12071</v>
      </c>
      <c r="O9" s="19">
        <v>6055</v>
      </c>
      <c r="P9" s="19">
        <v>6016</v>
      </c>
    </row>
    <row r="10" spans="2:16" s="2" customFormat="1" ht="12" customHeight="1">
      <c r="B10" s="48" t="s">
        <v>193</v>
      </c>
      <c r="C10" s="63"/>
      <c r="D10" s="47"/>
      <c r="E10" s="18">
        <v>140358</v>
      </c>
      <c r="F10" s="18">
        <v>629827</v>
      </c>
      <c r="G10" s="18">
        <v>309187</v>
      </c>
      <c r="H10" s="18">
        <v>320640</v>
      </c>
      <c r="J10" s="6"/>
      <c r="K10" s="12"/>
      <c r="L10" s="5" t="s">
        <v>147</v>
      </c>
      <c r="M10" s="19">
        <v>2166</v>
      </c>
      <c r="N10" s="19">
        <v>8972</v>
      </c>
      <c r="O10" s="19">
        <v>4396</v>
      </c>
      <c r="P10" s="19">
        <v>4576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148</v>
      </c>
      <c r="M11" s="19">
        <v>635</v>
      </c>
      <c r="N11" s="19">
        <v>2679</v>
      </c>
      <c r="O11" s="19">
        <v>1368</v>
      </c>
      <c r="P11" s="19">
        <v>1311</v>
      </c>
    </row>
    <row r="12" spans="2:16" s="2" customFormat="1" ht="12" customHeight="1">
      <c r="B12" s="3"/>
      <c r="C12" s="46" t="s">
        <v>129</v>
      </c>
      <c r="D12" s="47"/>
      <c r="E12" s="19">
        <v>61632</v>
      </c>
      <c r="F12" s="19">
        <v>233664</v>
      </c>
      <c r="G12" s="19">
        <v>113520</v>
      </c>
      <c r="H12" s="19">
        <v>120144</v>
      </c>
      <c r="J12" s="6"/>
      <c r="K12" s="12"/>
      <c r="L12" s="5" t="s">
        <v>149</v>
      </c>
      <c r="M12" s="19">
        <v>915</v>
      </c>
      <c r="N12" s="19">
        <v>4078</v>
      </c>
      <c r="O12" s="19">
        <v>1998</v>
      </c>
      <c r="P12" s="19">
        <v>2080</v>
      </c>
    </row>
    <row r="13" spans="2:16" s="2" customFormat="1" ht="12" customHeight="1">
      <c r="B13" s="3"/>
      <c r="C13" s="46" t="s">
        <v>131</v>
      </c>
      <c r="D13" s="47"/>
      <c r="E13" s="19">
        <v>53750</v>
      </c>
      <c r="F13" s="19">
        <v>191627</v>
      </c>
      <c r="G13" s="19">
        <v>94966</v>
      </c>
      <c r="H13" s="19">
        <v>96661</v>
      </c>
      <c r="J13" s="6"/>
      <c r="K13" s="12"/>
      <c r="L13" s="5"/>
      <c r="M13" s="19"/>
      <c r="N13" s="19"/>
      <c r="O13" s="19"/>
      <c r="P13" s="19"/>
    </row>
    <row r="14" spans="2:16" s="2" customFormat="1" ht="12" customHeight="1">
      <c r="B14" s="6"/>
      <c r="C14" s="46" t="s">
        <v>132</v>
      </c>
      <c r="D14" s="47"/>
      <c r="E14" s="19">
        <v>34395</v>
      </c>
      <c r="F14" s="19">
        <v>133193</v>
      </c>
      <c r="G14" s="19">
        <v>63028</v>
      </c>
      <c r="H14" s="19">
        <v>70165</v>
      </c>
      <c r="J14" s="6"/>
      <c r="K14" s="44" t="s">
        <v>103</v>
      </c>
      <c r="L14" s="47"/>
      <c r="M14" s="18">
        <f>SUM(M15:M22)</f>
        <v>13784</v>
      </c>
      <c r="N14" s="18">
        <f>SUM(N15:N22)</f>
        <v>60667</v>
      </c>
      <c r="O14" s="18">
        <f>SUM(O15:O22)</f>
        <v>30289</v>
      </c>
      <c r="P14" s="18">
        <f>SUM(P15:P22)</f>
        <v>30378</v>
      </c>
    </row>
    <row r="15" spans="2:16" s="2" customFormat="1" ht="12" customHeight="1">
      <c r="B15" s="6"/>
      <c r="C15" s="46" t="s">
        <v>133</v>
      </c>
      <c r="D15" s="47"/>
      <c r="E15" s="19">
        <v>22028</v>
      </c>
      <c r="F15" s="19">
        <v>91085</v>
      </c>
      <c r="G15" s="19">
        <v>43903</v>
      </c>
      <c r="H15" s="19">
        <v>47182</v>
      </c>
      <c r="J15" s="6"/>
      <c r="K15" s="12"/>
      <c r="L15" s="5" t="s">
        <v>150</v>
      </c>
      <c r="M15" s="19">
        <v>680</v>
      </c>
      <c r="N15" s="19">
        <v>3086</v>
      </c>
      <c r="O15" s="19">
        <v>1546</v>
      </c>
      <c r="P15" s="19">
        <v>1540</v>
      </c>
    </row>
    <row r="16" spans="2:16" s="2" customFormat="1" ht="12" customHeight="1">
      <c r="B16" s="6"/>
      <c r="C16" s="46" t="s">
        <v>135</v>
      </c>
      <c r="D16" s="47"/>
      <c r="E16" s="19">
        <v>23152</v>
      </c>
      <c r="F16" s="19">
        <v>97271</v>
      </c>
      <c r="G16" s="19">
        <v>47906</v>
      </c>
      <c r="H16" s="19">
        <v>49365</v>
      </c>
      <c r="J16" s="6"/>
      <c r="K16" s="12"/>
      <c r="L16" s="5" t="s">
        <v>151</v>
      </c>
      <c r="M16" s="19">
        <v>1780</v>
      </c>
      <c r="N16" s="19">
        <v>7253</v>
      </c>
      <c r="O16" s="19">
        <v>3557</v>
      </c>
      <c r="P16" s="19">
        <v>3696</v>
      </c>
    </row>
    <row r="17" spans="2:16" s="2" customFormat="1" ht="12" customHeight="1">
      <c r="B17" s="6"/>
      <c r="C17" s="46" t="s">
        <v>136</v>
      </c>
      <c r="D17" s="47"/>
      <c r="E17" s="19">
        <v>10623</v>
      </c>
      <c r="F17" s="19">
        <v>44433</v>
      </c>
      <c r="G17" s="19">
        <v>21600</v>
      </c>
      <c r="H17" s="19">
        <v>22833</v>
      </c>
      <c r="J17" s="6"/>
      <c r="K17" s="12"/>
      <c r="L17" s="5" t="s">
        <v>152</v>
      </c>
      <c r="M17" s="19">
        <v>1571</v>
      </c>
      <c r="N17" s="19">
        <v>6708</v>
      </c>
      <c r="O17" s="19">
        <v>3307</v>
      </c>
      <c r="P17" s="19">
        <v>3401</v>
      </c>
    </row>
    <row r="18" spans="2:16" s="2" customFormat="1" ht="12" customHeight="1">
      <c r="B18" s="6"/>
      <c r="C18" s="46" t="s">
        <v>137</v>
      </c>
      <c r="D18" s="47"/>
      <c r="E18" s="19">
        <v>13877</v>
      </c>
      <c r="F18" s="19">
        <v>60673</v>
      </c>
      <c r="G18" s="19">
        <v>29397</v>
      </c>
      <c r="H18" s="19">
        <v>31276</v>
      </c>
      <c r="J18" s="6"/>
      <c r="K18" s="12"/>
      <c r="L18" s="5" t="s">
        <v>153</v>
      </c>
      <c r="M18" s="19">
        <v>878</v>
      </c>
      <c r="N18" s="19">
        <v>4188</v>
      </c>
      <c r="O18" s="19">
        <v>2075</v>
      </c>
      <c r="P18" s="19">
        <v>2113</v>
      </c>
    </row>
    <row r="19" spans="2:16" s="2" customFormat="1" ht="12" customHeight="1">
      <c r="B19" s="6"/>
      <c r="C19" s="46" t="s">
        <v>139</v>
      </c>
      <c r="D19" s="47"/>
      <c r="E19" s="19">
        <v>11481</v>
      </c>
      <c r="F19" s="19">
        <v>44257</v>
      </c>
      <c r="G19" s="19">
        <v>21538</v>
      </c>
      <c r="H19" s="19">
        <v>22719</v>
      </c>
      <c r="J19" s="6"/>
      <c r="K19" s="12"/>
      <c r="L19" s="5" t="s">
        <v>154</v>
      </c>
      <c r="M19" s="19">
        <v>2498</v>
      </c>
      <c r="N19" s="19">
        <v>11210</v>
      </c>
      <c r="O19" s="19">
        <v>5583</v>
      </c>
      <c r="P19" s="19">
        <v>5627</v>
      </c>
    </row>
    <row r="20" spans="2:16" s="2" customFormat="1" ht="12" customHeight="1">
      <c r="B20" s="6"/>
      <c r="C20" s="46" t="s">
        <v>141</v>
      </c>
      <c r="D20" s="47"/>
      <c r="E20" s="19">
        <v>10352</v>
      </c>
      <c r="F20" s="19">
        <v>43857</v>
      </c>
      <c r="G20" s="19">
        <v>21500</v>
      </c>
      <c r="H20" s="19">
        <v>22357</v>
      </c>
      <c r="J20" s="6"/>
      <c r="K20" s="12"/>
      <c r="L20" s="5" t="s">
        <v>155</v>
      </c>
      <c r="M20" s="19">
        <v>2576</v>
      </c>
      <c r="N20" s="19">
        <v>10530</v>
      </c>
      <c r="O20" s="19">
        <v>5510</v>
      </c>
      <c r="P20" s="19">
        <v>5020</v>
      </c>
    </row>
    <row r="21" spans="2:16" s="2" customFormat="1" ht="12" customHeight="1">
      <c r="B21" s="6"/>
      <c r="C21" s="46" t="s">
        <v>143</v>
      </c>
      <c r="D21" s="47"/>
      <c r="E21" s="19">
        <v>10569</v>
      </c>
      <c r="F21" s="19">
        <v>45560</v>
      </c>
      <c r="G21" s="19">
        <v>21934</v>
      </c>
      <c r="H21" s="19">
        <v>23626</v>
      </c>
      <c r="J21" s="6"/>
      <c r="K21" s="12"/>
      <c r="L21" s="5" t="s">
        <v>156</v>
      </c>
      <c r="M21" s="19">
        <v>2020</v>
      </c>
      <c r="N21" s="19">
        <v>9104</v>
      </c>
      <c r="O21" s="19">
        <v>4442</v>
      </c>
      <c r="P21" s="19">
        <v>4662</v>
      </c>
    </row>
    <row r="22" spans="2:16" s="2" customFormat="1" ht="12" customHeight="1">
      <c r="B22" s="6"/>
      <c r="C22" s="46" t="s">
        <v>145</v>
      </c>
      <c r="D22" s="47"/>
      <c r="E22" s="19">
        <v>9571</v>
      </c>
      <c r="F22" s="19">
        <v>40470</v>
      </c>
      <c r="G22" s="19">
        <v>19864</v>
      </c>
      <c r="H22" s="19">
        <v>20606</v>
      </c>
      <c r="J22" s="6"/>
      <c r="K22" s="12"/>
      <c r="L22" s="5" t="s">
        <v>157</v>
      </c>
      <c r="M22" s="19">
        <v>1781</v>
      </c>
      <c r="N22" s="19">
        <v>8588</v>
      </c>
      <c r="O22" s="19">
        <v>4269</v>
      </c>
      <c r="P22" s="19">
        <v>4319</v>
      </c>
    </row>
    <row r="23" spans="2:16" s="2" customFormat="1" ht="12" customHeight="1">
      <c r="B23" s="48"/>
      <c r="C23" s="49"/>
      <c r="D23" s="45"/>
      <c r="E23" s="18"/>
      <c r="F23" s="18"/>
      <c r="G23" s="18"/>
      <c r="H23" s="18"/>
      <c r="J23" s="6"/>
      <c r="K23" s="12"/>
      <c r="L23" s="5"/>
      <c r="M23" s="19"/>
      <c r="N23" s="19"/>
      <c r="O23" s="19"/>
      <c r="P23" s="19"/>
    </row>
    <row r="24" spans="2:16" s="2" customFormat="1" ht="12" customHeight="1">
      <c r="B24" s="8"/>
      <c r="C24" s="44" t="s">
        <v>89</v>
      </c>
      <c r="D24" s="47"/>
      <c r="E24" s="18">
        <f>SUM(E25:E33)</f>
        <v>16740</v>
      </c>
      <c r="F24" s="18">
        <f>SUM(F25:F33)</f>
        <v>81041</v>
      </c>
      <c r="G24" s="18">
        <f>SUM(G25:G33)</f>
        <v>40053</v>
      </c>
      <c r="H24" s="18">
        <f>SUM(H25:H33)</f>
        <v>40988</v>
      </c>
      <c r="J24" s="6"/>
      <c r="K24" s="44" t="s">
        <v>105</v>
      </c>
      <c r="L24" s="47"/>
      <c r="M24" s="18">
        <f>SUM(M25:M28)</f>
        <v>12761</v>
      </c>
      <c r="N24" s="18">
        <f>SUM(N25:N28)</f>
        <v>58389</v>
      </c>
      <c r="O24" s="18">
        <f>SUM(O25:O28)</f>
        <v>28240</v>
      </c>
      <c r="P24" s="18">
        <f>SUM(P25:P28)</f>
        <v>30149</v>
      </c>
    </row>
    <row r="25" spans="2:16" s="2" customFormat="1" ht="12" customHeight="1">
      <c r="B25" s="8"/>
      <c r="C25" s="11"/>
      <c r="D25" s="9" t="s">
        <v>158</v>
      </c>
      <c r="E25" s="19">
        <v>1678</v>
      </c>
      <c r="F25" s="19">
        <v>8454</v>
      </c>
      <c r="G25" s="19">
        <v>4252</v>
      </c>
      <c r="H25" s="19">
        <v>4202</v>
      </c>
      <c r="J25" s="6"/>
      <c r="K25" s="12"/>
      <c r="L25" s="5" t="s">
        <v>113</v>
      </c>
      <c r="M25" s="19">
        <v>1817</v>
      </c>
      <c r="N25" s="19">
        <v>8722</v>
      </c>
      <c r="O25" s="19">
        <v>4259</v>
      </c>
      <c r="P25" s="19">
        <v>4463</v>
      </c>
    </row>
    <row r="26" spans="2:16" s="2" customFormat="1" ht="12" customHeight="1">
      <c r="B26" s="8"/>
      <c r="C26" s="11"/>
      <c r="D26" s="9" t="s">
        <v>159</v>
      </c>
      <c r="E26" s="19">
        <v>2683</v>
      </c>
      <c r="F26" s="19">
        <v>13144</v>
      </c>
      <c r="G26" s="19">
        <v>6515</v>
      </c>
      <c r="H26" s="19">
        <v>6629</v>
      </c>
      <c r="J26" s="6"/>
      <c r="K26" s="12"/>
      <c r="L26" s="5" t="s">
        <v>140</v>
      </c>
      <c r="M26" s="19">
        <v>1895</v>
      </c>
      <c r="N26" s="19">
        <v>9206</v>
      </c>
      <c r="O26" s="19">
        <v>4484</v>
      </c>
      <c r="P26" s="19">
        <v>4722</v>
      </c>
    </row>
    <row r="27" spans="2:16" s="2" customFormat="1" ht="12" customHeight="1">
      <c r="B27" s="8"/>
      <c r="C27" s="11"/>
      <c r="D27" s="9" t="s">
        <v>160</v>
      </c>
      <c r="E27" s="19">
        <v>2672</v>
      </c>
      <c r="F27" s="19">
        <v>13487</v>
      </c>
      <c r="G27" s="19">
        <v>6670</v>
      </c>
      <c r="H27" s="19">
        <v>6817</v>
      </c>
      <c r="J27" s="6"/>
      <c r="K27" s="12"/>
      <c r="L27" s="5" t="s">
        <v>161</v>
      </c>
      <c r="M27" s="19">
        <v>6250</v>
      </c>
      <c r="N27" s="19">
        <v>27351</v>
      </c>
      <c r="O27" s="19">
        <v>13113</v>
      </c>
      <c r="P27" s="19">
        <v>14238</v>
      </c>
    </row>
    <row r="28" spans="2:16" s="2" customFormat="1" ht="12" customHeight="1">
      <c r="B28" s="8"/>
      <c r="C28" s="11"/>
      <c r="D28" s="9" t="s">
        <v>162</v>
      </c>
      <c r="E28" s="19">
        <v>2138</v>
      </c>
      <c r="F28" s="19">
        <v>9682</v>
      </c>
      <c r="G28" s="19">
        <v>4789</v>
      </c>
      <c r="H28" s="19">
        <v>4893</v>
      </c>
      <c r="J28" s="6"/>
      <c r="K28" s="12"/>
      <c r="L28" s="5" t="s">
        <v>163</v>
      </c>
      <c r="M28" s="19">
        <v>2799</v>
      </c>
      <c r="N28" s="19">
        <v>13110</v>
      </c>
      <c r="O28" s="19">
        <v>6384</v>
      </c>
      <c r="P28" s="19">
        <v>6726</v>
      </c>
    </row>
    <row r="29" spans="2:16" s="2" customFormat="1" ht="12" customHeight="1">
      <c r="B29" s="8"/>
      <c r="C29" s="12"/>
      <c r="D29" s="5" t="s">
        <v>164</v>
      </c>
      <c r="E29" s="19">
        <v>1526</v>
      </c>
      <c r="F29" s="19">
        <v>7726</v>
      </c>
      <c r="G29" s="19">
        <v>3868</v>
      </c>
      <c r="H29" s="19">
        <v>3858</v>
      </c>
      <c r="J29" s="6"/>
      <c r="K29" s="12"/>
      <c r="L29" s="5"/>
      <c r="M29" s="18"/>
      <c r="N29" s="19"/>
      <c r="O29" s="19"/>
      <c r="P29" s="19"/>
    </row>
    <row r="30" spans="2:16" s="2" customFormat="1" ht="12" customHeight="1">
      <c r="B30" s="8"/>
      <c r="C30" s="12"/>
      <c r="D30" s="5" t="s">
        <v>165</v>
      </c>
      <c r="E30" s="19">
        <v>1949</v>
      </c>
      <c r="F30" s="19">
        <v>9460</v>
      </c>
      <c r="G30" s="19">
        <v>4598</v>
      </c>
      <c r="H30" s="19">
        <v>4862</v>
      </c>
      <c r="J30" s="6"/>
      <c r="K30" s="44" t="s">
        <v>107</v>
      </c>
      <c r="L30" s="47"/>
      <c r="M30" s="18">
        <f>SUM(M31:M34)</f>
        <v>11217</v>
      </c>
      <c r="N30" s="18">
        <f>SUM(N31:N34)</f>
        <v>51803</v>
      </c>
      <c r="O30" s="18">
        <f>SUM(O31:O34)</f>
        <v>25533</v>
      </c>
      <c r="P30" s="18">
        <f>SUM(P31:P34)</f>
        <v>26270</v>
      </c>
    </row>
    <row r="31" spans="2:16" s="2" customFormat="1" ht="12" customHeight="1">
      <c r="B31" s="8"/>
      <c r="C31" s="12"/>
      <c r="D31" s="5" t="s">
        <v>166</v>
      </c>
      <c r="E31" s="19">
        <v>1922</v>
      </c>
      <c r="F31" s="19">
        <v>9343</v>
      </c>
      <c r="G31" s="19">
        <v>4568</v>
      </c>
      <c r="H31" s="19">
        <v>4775</v>
      </c>
      <c r="J31" s="6"/>
      <c r="K31" s="12"/>
      <c r="L31" s="5" t="s">
        <v>167</v>
      </c>
      <c r="M31" s="19">
        <v>3273</v>
      </c>
      <c r="N31" s="19">
        <v>14757</v>
      </c>
      <c r="O31" s="19">
        <v>7265</v>
      </c>
      <c r="P31" s="19">
        <v>7492</v>
      </c>
    </row>
    <row r="32" spans="2:16" s="2" customFormat="1" ht="12" customHeight="1">
      <c r="B32" s="8"/>
      <c r="C32" s="12"/>
      <c r="D32" s="5" t="s">
        <v>168</v>
      </c>
      <c r="E32" s="19">
        <v>864</v>
      </c>
      <c r="F32" s="19">
        <v>3940</v>
      </c>
      <c r="G32" s="19">
        <v>1938</v>
      </c>
      <c r="H32" s="19">
        <v>2002</v>
      </c>
      <c r="J32" s="6"/>
      <c r="K32" s="12"/>
      <c r="L32" s="5" t="s">
        <v>169</v>
      </c>
      <c r="M32" s="19">
        <v>4059</v>
      </c>
      <c r="N32" s="19">
        <v>19070</v>
      </c>
      <c r="O32" s="19">
        <v>9371</v>
      </c>
      <c r="P32" s="19">
        <v>9699</v>
      </c>
    </row>
    <row r="33" spans="2:16" s="2" customFormat="1" ht="12" customHeight="1">
      <c r="B33" s="8"/>
      <c r="C33" s="12"/>
      <c r="D33" s="5" t="s">
        <v>140</v>
      </c>
      <c r="E33" s="19">
        <v>1308</v>
      </c>
      <c r="F33" s="19">
        <v>5805</v>
      </c>
      <c r="G33" s="19">
        <v>2855</v>
      </c>
      <c r="H33" s="19">
        <v>2950</v>
      </c>
      <c r="J33" s="6"/>
      <c r="K33" s="12"/>
      <c r="L33" s="5" t="s">
        <v>170</v>
      </c>
      <c r="M33" s="19">
        <v>1852</v>
      </c>
      <c r="N33" s="19">
        <v>8683</v>
      </c>
      <c r="O33" s="19">
        <v>4324</v>
      </c>
      <c r="P33" s="19">
        <v>4359</v>
      </c>
    </row>
    <row r="34" spans="2:16" s="2" customFormat="1" ht="12" customHeight="1">
      <c r="B34" s="8"/>
      <c r="C34" s="12"/>
      <c r="D34" s="5"/>
      <c r="E34" s="19"/>
      <c r="F34" s="19"/>
      <c r="G34" s="19"/>
      <c r="H34" s="19"/>
      <c r="J34" s="6"/>
      <c r="K34" s="12"/>
      <c r="L34" s="5" t="s">
        <v>171</v>
      </c>
      <c r="M34" s="19">
        <v>2033</v>
      </c>
      <c r="N34" s="19">
        <v>9293</v>
      </c>
      <c r="O34" s="19">
        <v>4573</v>
      </c>
      <c r="P34" s="19">
        <v>4720</v>
      </c>
    </row>
    <row r="35" spans="2:16" s="2" customFormat="1" ht="12" customHeight="1">
      <c r="B35" s="8"/>
      <c r="C35" s="44" t="s">
        <v>91</v>
      </c>
      <c r="D35" s="47"/>
      <c r="E35" s="18">
        <f>SUM(E36:E39)</f>
        <v>11991</v>
      </c>
      <c r="F35" s="18">
        <f>SUM(F36:F39)</f>
        <v>54611</v>
      </c>
      <c r="G35" s="18">
        <f>SUM(G36:G39)</f>
        <v>26687</v>
      </c>
      <c r="H35" s="18">
        <f>SUM(H36:H39)</f>
        <v>27924</v>
      </c>
      <c r="J35" s="6"/>
      <c r="K35" s="12"/>
      <c r="L35" s="5"/>
      <c r="M35" s="19"/>
      <c r="N35" s="19"/>
      <c r="O35" s="19"/>
      <c r="P35" s="19"/>
    </row>
    <row r="36" spans="2:16" s="2" customFormat="1" ht="12" customHeight="1">
      <c r="B36" s="8"/>
      <c r="C36" s="11"/>
      <c r="D36" s="5" t="s">
        <v>172</v>
      </c>
      <c r="E36" s="19">
        <v>4365</v>
      </c>
      <c r="F36" s="19">
        <v>19892</v>
      </c>
      <c r="G36" s="19">
        <v>9544</v>
      </c>
      <c r="H36" s="19">
        <v>10348</v>
      </c>
      <c r="J36" s="6"/>
      <c r="K36" s="44" t="s">
        <v>109</v>
      </c>
      <c r="L36" s="45"/>
      <c r="M36" s="18">
        <f>SUM(M37)</f>
        <v>4786</v>
      </c>
      <c r="N36" s="18">
        <f>SUM(N37)</f>
        <v>19503</v>
      </c>
      <c r="O36" s="18">
        <f>SUM(O37)</f>
        <v>9470</v>
      </c>
      <c r="P36" s="18">
        <f>SUM(P37)</f>
        <v>10033</v>
      </c>
    </row>
    <row r="37" spans="2:16" s="2" customFormat="1" ht="12" customHeight="1">
      <c r="B37" s="8"/>
      <c r="C37" s="11"/>
      <c r="D37" s="5" t="s">
        <v>173</v>
      </c>
      <c r="E37" s="19">
        <v>1545</v>
      </c>
      <c r="F37" s="19">
        <v>6533</v>
      </c>
      <c r="G37" s="19">
        <v>3192</v>
      </c>
      <c r="H37" s="19">
        <v>3341</v>
      </c>
      <c r="J37" s="6"/>
      <c r="K37" s="12"/>
      <c r="L37" s="5" t="s">
        <v>174</v>
      </c>
      <c r="M37" s="19">
        <v>4786</v>
      </c>
      <c r="N37" s="19">
        <v>19503</v>
      </c>
      <c r="O37" s="19">
        <v>9470</v>
      </c>
      <c r="P37" s="19">
        <v>10033</v>
      </c>
    </row>
    <row r="38" spans="2:16" s="2" customFormat="1" ht="12" customHeight="1">
      <c r="B38" s="6"/>
      <c r="C38" s="11"/>
      <c r="D38" s="5" t="s">
        <v>175</v>
      </c>
      <c r="E38" s="19">
        <v>2454</v>
      </c>
      <c r="F38" s="19">
        <v>11877</v>
      </c>
      <c r="G38" s="19">
        <v>5907</v>
      </c>
      <c r="H38" s="19">
        <v>5970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6"/>
      <c r="C39" s="11"/>
      <c r="D39" s="5" t="s">
        <v>176</v>
      </c>
      <c r="E39" s="19">
        <v>3627</v>
      </c>
      <c r="F39" s="19">
        <v>16309</v>
      </c>
      <c r="G39" s="19">
        <v>8044</v>
      </c>
      <c r="H39" s="19">
        <v>8265</v>
      </c>
      <c r="J39" s="6"/>
      <c r="K39" s="44" t="s">
        <v>111</v>
      </c>
      <c r="L39" s="45"/>
      <c r="M39" s="18">
        <f>SUM(M40:M44)</f>
        <v>16226</v>
      </c>
      <c r="N39" s="18">
        <f>SUM(N40:N44)</f>
        <v>74018</v>
      </c>
      <c r="O39" s="18">
        <f>SUM(O40:O44)</f>
        <v>36323</v>
      </c>
      <c r="P39" s="18">
        <f>SUM(P40:P44)</f>
        <v>37695</v>
      </c>
    </row>
    <row r="40" spans="2:16" s="2" customFormat="1" ht="12" customHeight="1">
      <c r="B40" s="6"/>
      <c r="C40" s="11"/>
      <c r="D40" s="5"/>
      <c r="E40" s="19"/>
      <c r="F40" s="19"/>
      <c r="G40" s="19"/>
      <c r="H40" s="19"/>
      <c r="J40" s="6"/>
      <c r="K40" s="12"/>
      <c r="L40" s="5" t="s">
        <v>177</v>
      </c>
      <c r="M40" s="19">
        <v>3266</v>
      </c>
      <c r="N40" s="19">
        <v>16222</v>
      </c>
      <c r="O40" s="19">
        <v>7914</v>
      </c>
      <c r="P40" s="19">
        <v>8308</v>
      </c>
    </row>
    <row r="41" spans="2:16" s="2" customFormat="1" ht="12" customHeight="1">
      <c r="B41" s="6"/>
      <c r="C41" s="44" t="s">
        <v>93</v>
      </c>
      <c r="D41" s="47"/>
      <c r="E41" s="18">
        <f>SUM(E42:E46)</f>
        <v>7844</v>
      </c>
      <c r="F41" s="18">
        <f>SUM(F42:F46)</f>
        <v>36083</v>
      </c>
      <c r="G41" s="18">
        <f>SUM(G42:G46)</f>
        <v>18123</v>
      </c>
      <c r="H41" s="18">
        <f>SUM(H42:H46)</f>
        <v>17960</v>
      </c>
      <c r="J41" s="6"/>
      <c r="K41" s="12"/>
      <c r="L41" s="5" t="s">
        <v>178</v>
      </c>
      <c r="M41" s="19">
        <v>1806</v>
      </c>
      <c r="N41" s="19">
        <v>8421</v>
      </c>
      <c r="O41" s="19">
        <v>4128</v>
      </c>
      <c r="P41" s="19">
        <v>4293</v>
      </c>
    </row>
    <row r="42" spans="2:16" s="2" customFormat="1" ht="12" customHeight="1">
      <c r="B42" s="6"/>
      <c r="C42" s="11"/>
      <c r="D42" s="5" t="s">
        <v>179</v>
      </c>
      <c r="E42" s="19">
        <v>2201</v>
      </c>
      <c r="F42" s="19">
        <v>10774</v>
      </c>
      <c r="G42" s="19">
        <v>5383</v>
      </c>
      <c r="H42" s="19">
        <v>5391</v>
      </c>
      <c r="J42" s="6"/>
      <c r="K42" s="12"/>
      <c r="L42" s="5" t="s">
        <v>180</v>
      </c>
      <c r="M42" s="19">
        <v>2015</v>
      </c>
      <c r="N42" s="19">
        <v>9647</v>
      </c>
      <c r="O42" s="19">
        <v>4639</v>
      </c>
      <c r="P42" s="19">
        <v>5008</v>
      </c>
    </row>
    <row r="43" spans="2:16" s="2" customFormat="1" ht="12" customHeight="1">
      <c r="B43" s="6"/>
      <c r="C43" s="11"/>
      <c r="D43" s="5" t="s">
        <v>181</v>
      </c>
      <c r="E43" s="19">
        <v>573</v>
      </c>
      <c r="F43" s="19">
        <v>2615</v>
      </c>
      <c r="G43" s="19">
        <v>1294</v>
      </c>
      <c r="H43" s="19">
        <v>1321</v>
      </c>
      <c r="J43" s="6"/>
      <c r="K43" s="12"/>
      <c r="L43" s="5" t="s">
        <v>182</v>
      </c>
      <c r="M43" s="19">
        <v>5945</v>
      </c>
      <c r="N43" s="19">
        <v>24967</v>
      </c>
      <c r="O43" s="19">
        <v>12452</v>
      </c>
      <c r="P43" s="19">
        <v>12515</v>
      </c>
    </row>
    <row r="44" spans="2:16" s="2" customFormat="1" ht="12" customHeight="1">
      <c r="B44" s="6"/>
      <c r="C44" s="11"/>
      <c r="D44" s="5" t="s">
        <v>183</v>
      </c>
      <c r="E44" s="19">
        <v>1390</v>
      </c>
      <c r="F44" s="19">
        <v>4911</v>
      </c>
      <c r="G44" s="19">
        <v>2238</v>
      </c>
      <c r="H44" s="19">
        <v>2673</v>
      </c>
      <c r="J44" s="6"/>
      <c r="K44" s="12"/>
      <c r="L44" s="5" t="s">
        <v>184</v>
      </c>
      <c r="M44" s="19">
        <v>3194</v>
      </c>
      <c r="N44" s="19">
        <v>14761</v>
      </c>
      <c r="O44" s="19">
        <v>7190</v>
      </c>
      <c r="P44" s="19">
        <v>7571</v>
      </c>
    </row>
    <row r="45" spans="2:8" s="2" customFormat="1" ht="12" customHeight="1">
      <c r="B45" s="6"/>
      <c r="C45" s="12"/>
      <c r="D45" s="5" t="s">
        <v>185</v>
      </c>
      <c r="E45" s="19">
        <v>1724</v>
      </c>
      <c r="F45" s="19">
        <v>8723</v>
      </c>
      <c r="G45" s="19">
        <v>4693</v>
      </c>
      <c r="H45" s="19">
        <v>4030</v>
      </c>
    </row>
    <row r="46" spans="2:8" s="2" customFormat="1" ht="12" customHeight="1">
      <c r="B46" s="6"/>
      <c r="C46" s="12"/>
      <c r="D46" s="5" t="s">
        <v>186</v>
      </c>
      <c r="E46" s="19">
        <v>1956</v>
      </c>
      <c r="F46" s="19">
        <v>9060</v>
      </c>
      <c r="G46" s="19">
        <v>4515</v>
      </c>
      <c r="H46" s="19">
        <v>4545</v>
      </c>
    </row>
    <row r="47" spans="2:8" s="2" customFormat="1" ht="12" customHeight="1">
      <c r="B47" s="6"/>
      <c r="C47" s="12"/>
      <c r="D47" s="5"/>
      <c r="E47" s="19"/>
      <c r="F47" s="19"/>
      <c r="G47" s="19"/>
      <c r="H47" s="19"/>
    </row>
    <row r="48" spans="2:8" s="2" customFormat="1" ht="12" customHeight="1">
      <c r="B48" s="6"/>
      <c r="C48" s="44" t="s">
        <v>95</v>
      </c>
      <c r="D48" s="45"/>
      <c r="E48" s="18">
        <f>SUM(E49:E54)</f>
        <v>12476</v>
      </c>
      <c r="F48" s="18">
        <f>SUM(F49:F54)</f>
        <v>53712</v>
      </c>
      <c r="G48" s="18">
        <f>SUM(G49:G54)</f>
        <v>26013</v>
      </c>
      <c r="H48" s="18">
        <f>SUM(H49:H54)</f>
        <v>27699</v>
      </c>
    </row>
    <row r="49" spans="2:8" s="2" customFormat="1" ht="12" customHeight="1">
      <c r="B49" s="6"/>
      <c r="C49" s="12"/>
      <c r="D49" s="5" t="s">
        <v>187</v>
      </c>
      <c r="E49" s="19">
        <v>3640</v>
      </c>
      <c r="F49" s="19">
        <v>14919</v>
      </c>
      <c r="G49" s="19">
        <v>6943</v>
      </c>
      <c r="H49" s="19">
        <v>7976</v>
      </c>
    </row>
    <row r="50" spans="2:8" s="2" customFormat="1" ht="12" customHeight="1">
      <c r="B50" s="6"/>
      <c r="C50" s="12"/>
      <c r="D50" s="5" t="s">
        <v>188</v>
      </c>
      <c r="E50" s="19">
        <v>2566</v>
      </c>
      <c r="F50" s="19">
        <v>11164</v>
      </c>
      <c r="G50" s="19">
        <v>5682</v>
      </c>
      <c r="H50" s="19">
        <v>5482</v>
      </c>
    </row>
    <row r="51" spans="2:8" s="2" customFormat="1" ht="12" customHeight="1">
      <c r="B51" s="6"/>
      <c r="C51" s="12"/>
      <c r="D51" s="5" t="s">
        <v>189</v>
      </c>
      <c r="E51" s="19">
        <v>3920</v>
      </c>
      <c r="F51" s="19">
        <v>17976</v>
      </c>
      <c r="G51" s="19">
        <v>8734</v>
      </c>
      <c r="H51" s="19">
        <v>9242</v>
      </c>
    </row>
    <row r="52" spans="2:8" s="2" customFormat="1" ht="12" customHeight="1">
      <c r="B52" s="6"/>
      <c r="C52" s="12"/>
      <c r="D52" s="5" t="s">
        <v>190</v>
      </c>
      <c r="E52" s="19">
        <v>1131</v>
      </c>
      <c r="F52" s="19">
        <v>4903</v>
      </c>
      <c r="G52" s="19">
        <v>2372</v>
      </c>
      <c r="H52" s="19">
        <v>2531</v>
      </c>
    </row>
    <row r="53" spans="2:8" s="2" customFormat="1" ht="12" customHeight="1">
      <c r="B53" s="6"/>
      <c r="C53" s="12"/>
      <c r="D53" s="5" t="s">
        <v>191</v>
      </c>
      <c r="E53" s="19">
        <v>487</v>
      </c>
      <c r="F53" s="19">
        <v>1964</v>
      </c>
      <c r="G53" s="19">
        <v>952</v>
      </c>
      <c r="H53" s="19">
        <v>1012</v>
      </c>
    </row>
    <row r="54" spans="2:8" s="2" customFormat="1" ht="12" customHeight="1">
      <c r="B54" s="6"/>
      <c r="C54" s="12"/>
      <c r="D54" s="5" t="s">
        <v>192</v>
      </c>
      <c r="E54" s="19">
        <v>732</v>
      </c>
      <c r="F54" s="19">
        <v>2786</v>
      </c>
      <c r="G54" s="19">
        <v>1330</v>
      </c>
      <c r="H54" s="19">
        <v>1456</v>
      </c>
    </row>
    <row r="55" spans="2:8" s="2" customFormat="1" ht="12" customHeight="1">
      <c r="B55" s="6"/>
      <c r="C55" s="20"/>
      <c r="D55" s="20"/>
      <c r="E55" s="19"/>
      <c r="F55" s="19"/>
      <c r="G55" s="19"/>
      <c r="H55" s="19"/>
    </row>
    <row r="56" spans="2:8" s="2" customFormat="1" ht="12" customHeight="1">
      <c r="B56" s="6"/>
      <c r="C56" s="44" t="s">
        <v>97</v>
      </c>
      <c r="D56" s="45"/>
      <c r="E56" s="18">
        <f>SUM(E57:E60)</f>
        <v>9691</v>
      </c>
      <c r="F56" s="18">
        <f>SUM(F57:F60)</f>
        <v>43840</v>
      </c>
      <c r="G56" s="18">
        <f>SUM(G57:G60)</f>
        <v>21438</v>
      </c>
      <c r="H56" s="18">
        <f>SUM(H57:H60)</f>
        <v>22402</v>
      </c>
    </row>
    <row r="57" spans="2:8" s="2" customFormat="1" ht="12" customHeight="1">
      <c r="B57" s="6"/>
      <c r="C57" s="12"/>
      <c r="D57" s="5" t="s">
        <v>125</v>
      </c>
      <c r="E57" s="19">
        <v>1077</v>
      </c>
      <c r="F57" s="19">
        <v>5161</v>
      </c>
      <c r="G57" s="19">
        <v>2566</v>
      </c>
      <c r="H57" s="19">
        <v>2595</v>
      </c>
    </row>
    <row r="58" spans="2:8" s="2" customFormat="1" ht="12" customHeight="1">
      <c r="B58" s="6"/>
      <c r="C58" s="12"/>
      <c r="D58" s="5" t="s">
        <v>127</v>
      </c>
      <c r="E58" s="19">
        <v>3994</v>
      </c>
      <c r="F58" s="19">
        <v>17557</v>
      </c>
      <c r="G58" s="19">
        <v>8622</v>
      </c>
      <c r="H58" s="19">
        <v>8935</v>
      </c>
    </row>
    <row r="59" spans="2:8" s="2" customFormat="1" ht="12" customHeight="1">
      <c r="B59" s="6"/>
      <c r="C59" s="12"/>
      <c r="D59" s="5" t="s">
        <v>128</v>
      </c>
      <c r="E59" s="19">
        <v>1767</v>
      </c>
      <c r="F59" s="19">
        <v>7622</v>
      </c>
      <c r="G59" s="19">
        <v>3707</v>
      </c>
      <c r="H59" s="19">
        <v>3915</v>
      </c>
    </row>
    <row r="60" spans="2:8" s="2" customFormat="1" ht="12" customHeight="1">
      <c r="B60" s="6"/>
      <c r="C60" s="12"/>
      <c r="D60" s="5" t="s">
        <v>130</v>
      </c>
      <c r="E60" s="19">
        <v>2853</v>
      </c>
      <c r="F60" s="19">
        <v>13500</v>
      </c>
      <c r="G60" s="19">
        <v>6543</v>
      </c>
      <c r="H60" s="19">
        <v>6957</v>
      </c>
    </row>
    <row r="61" spans="2:8" s="2" customFormat="1" ht="12" customHeight="1">
      <c r="B61" s="6"/>
      <c r="C61" s="12"/>
      <c r="D61" s="5"/>
      <c r="E61" s="18"/>
      <c r="F61" s="18"/>
      <c r="G61" s="18"/>
      <c r="H61" s="18"/>
    </row>
    <row r="62" spans="2:8" s="2" customFormat="1" ht="12" customHeight="1">
      <c r="B62" s="6"/>
      <c r="C62" s="44" t="s">
        <v>99</v>
      </c>
      <c r="D62" s="45"/>
      <c r="E62" s="18">
        <f>SUM(E63)</f>
        <v>4790</v>
      </c>
      <c r="F62" s="18">
        <f>SUM(F63)</f>
        <v>19539</v>
      </c>
      <c r="G62" s="18">
        <f>SUM(G63)</f>
        <v>9450</v>
      </c>
      <c r="H62" s="18">
        <f>SUM(H63)</f>
        <v>10089</v>
      </c>
    </row>
    <row r="63" spans="2:8" s="2" customFormat="1" ht="12" customHeight="1">
      <c r="B63" s="6"/>
      <c r="C63" s="12"/>
      <c r="D63" s="5" t="s">
        <v>134</v>
      </c>
      <c r="E63" s="19">
        <v>4790</v>
      </c>
      <c r="F63" s="19">
        <v>19539</v>
      </c>
      <c r="G63" s="19">
        <v>9450</v>
      </c>
      <c r="H63" s="19">
        <v>10089</v>
      </c>
    </row>
    <row r="64" spans="2:8" s="2" customFormat="1" ht="12" customHeight="1">
      <c r="B64" s="6"/>
      <c r="C64" s="12"/>
      <c r="D64" s="5"/>
      <c r="E64" s="19"/>
      <c r="F64" s="19"/>
      <c r="G64" s="19"/>
      <c r="H64" s="19"/>
    </row>
    <row r="65" spans="2:8" s="2" customFormat="1" ht="12" customHeight="1">
      <c r="B65" s="6"/>
      <c r="C65" s="44" t="s">
        <v>101</v>
      </c>
      <c r="D65" s="45"/>
      <c r="E65" s="18">
        <f>SUM(E66:E67,M7:M12)</f>
        <v>18052</v>
      </c>
      <c r="F65" s="18">
        <f>SUM(F66:F67,N7:N12)</f>
        <v>76621</v>
      </c>
      <c r="G65" s="18">
        <f>SUM(G66:G67,O7:O12)</f>
        <v>37568</v>
      </c>
      <c r="H65" s="18">
        <f>SUM(H66:H67,P7:P12)</f>
        <v>39053</v>
      </c>
    </row>
    <row r="66" spans="2:8" s="2" customFormat="1" ht="12" customHeight="1">
      <c r="B66" s="6"/>
      <c r="C66" s="12"/>
      <c r="D66" s="5" t="s">
        <v>138</v>
      </c>
      <c r="E66" s="19">
        <v>4779</v>
      </c>
      <c r="F66" s="19">
        <v>20890</v>
      </c>
      <c r="G66" s="19">
        <v>10049</v>
      </c>
      <c r="H66" s="19">
        <v>10841</v>
      </c>
    </row>
    <row r="67" spans="2:8" s="2" customFormat="1" ht="12" customHeight="1">
      <c r="B67" s="6"/>
      <c r="C67" s="12"/>
      <c r="D67" s="5" t="s">
        <v>140</v>
      </c>
      <c r="E67" s="19">
        <v>616</v>
      </c>
      <c r="F67" s="19">
        <v>2814</v>
      </c>
      <c r="G67" s="19">
        <v>1406</v>
      </c>
      <c r="H67" s="19">
        <v>1408</v>
      </c>
    </row>
    <row r="68" spans="2:12" s="2" customFormat="1" ht="12" customHeight="1">
      <c r="B68" s="4"/>
      <c r="C68" s="4"/>
      <c r="D68" s="4"/>
      <c r="J68" s="4"/>
      <c r="K68" s="4"/>
      <c r="L68" s="4"/>
    </row>
  </sheetData>
  <sheetProtection/>
  <mergeCells count="39">
    <mergeCell ref="G5:G6"/>
    <mergeCell ref="E3:E6"/>
    <mergeCell ref="F3:H4"/>
    <mergeCell ref="H5:H6"/>
    <mergeCell ref="F5:F6"/>
    <mergeCell ref="B8:D8"/>
    <mergeCell ref="B9:D9"/>
    <mergeCell ref="C12:D12"/>
    <mergeCell ref="C13:D13"/>
    <mergeCell ref="B3:D6"/>
    <mergeCell ref="B10:D10"/>
    <mergeCell ref="C62:D62"/>
    <mergeCell ref="K14:L14"/>
    <mergeCell ref="K24:L24"/>
    <mergeCell ref="K30:L30"/>
    <mergeCell ref="K39:L39"/>
    <mergeCell ref="K36:L36"/>
    <mergeCell ref="C20:D20"/>
    <mergeCell ref="C21:D21"/>
    <mergeCell ref="C35:D35"/>
    <mergeCell ref="B23:D23"/>
    <mergeCell ref="C24:D24"/>
    <mergeCell ref="C19:D19"/>
    <mergeCell ref="N3:P4"/>
    <mergeCell ref="N5:N6"/>
    <mergeCell ref="O5:O6"/>
    <mergeCell ref="P5:P6"/>
    <mergeCell ref="J3:L6"/>
    <mergeCell ref="M3:M6"/>
    <mergeCell ref="C65:D65"/>
    <mergeCell ref="C14:D14"/>
    <mergeCell ref="C17:D17"/>
    <mergeCell ref="C18:D18"/>
    <mergeCell ref="C15:D15"/>
    <mergeCell ref="C16:D16"/>
    <mergeCell ref="C56:D56"/>
    <mergeCell ref="C48:D48"/>
    <mergeCell ref="C22:D22"/>
    <mergeCell ref="C41:D41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116</v>
      </c>
      <c r="C1" s="1"/>
      <c r="D1" s="1"/>
      <c r="J1" s="14"/>
      <c r="K1" s="1"/>
      <c r="L1" s="1"/>
    </row>
    <row r="2" ht="12" customHeight="1">
      <c r="H2" s="35" t="s">
        <v>234</v>
      </c>
    </row>
    <row r="3" spans="2:16" s="2" customFormat="1" ht="12" customHeight="1">
      <c r="B3" s="52" t="s">
        <v>117</v>
      </c>
      <c r="C3" s="53"/>
      <c r="D3" s="54"/>
      <c r="E3" s="42" t="s">
        <v>118</v>
      </c>
      <c r="F3" s="36" t="s">
        <v>119</v>
      </c>
      <c r="G3" s="37"/>
      <c r="H3" s="38"/>
      <c r="J3" s="52" t="s">
        <v>117</v>
      </c>
      <c r="K3" s="53"/>
      <c r="L3" s="54"/>
      <c r="M3" s="42" t="s">
        <v>118</v>
      </c>
      <c r="N3" s="36" t="s">
        <v>119</v>
      </c>
      <c r="O3" s="37"/>
      <c r="P3" s="38"/>
    </row>
    <row r="4" spans="2:16" s="2" customFormat="1" ht="12" customHeight="1">
      <c r="B4" s="55"/>
      <c r="C4" s="56"/>
      <c r="D4" s="57"/>
      <c r="E4" s="61"/>
      <c r="F4" s="39"/>
      <c r="G4" s="40"/>
      <c r="H4" s="41"/>
      <c r="J4" s="55"/>
      <c r="K4" s="56"/>
      <c r="L4" s="57"/>
      <c r="M4" s="61"/>
      <c r="N4" s="39"/>
      <c r="O4" s="40"/>
      <c r="P4" s="41"/>
    </row>
    <row r="5" spans="2:16" s="2" customFormat="1" ht="12" customHeight="1">
      <c r="B5" s="55"/>
      <c r="C5" s="56"/>
      <c r="D5" s="57"/>
      <c r="E5" s="61"/>
      <c r="F5" s="50" t="s">
        <v>120</v>
      </c>
      <c r="G5" s="42" t="s">
        <v>121</v>
      </c>
      <c r="H5" s="42" t="s">
        <v>122</v>
      </c>
      <c r="J5" s="55"/>
      <c r="K5" s="56"/>
      <c r="L5" s="57"/>
      <c r="M5" s="61"/>
      <c r="N5" s="50" t="s">
        <v>120</v>
      </c>
      <c r="O5" s="42" t="s">
        <v>121</v>
      </c>
      <c r="P5" s="42" t="s">
        <v>122</v>
      </c>
    </row>
    <row r="6" spans="2:16" s="2" customFormat="1" ht="12" customHeight="1">
      <c r="B6" s="58"/>
      <c r="C6" s="59"/>
      <c r="D6" s="60"/>
      <c r="E6" s="62"/>
      <c r="F6" s="51"/>
      <c r="G6" s="43"/>
      <c r="H6" s="43"/>
      <c r="J6" s="58"/>
      <c r="K6" s="59"/>
      <c r="L6" s="60"/>
      <c r="M6" s="62"/>
      <c r="N6" s="51"/>
      <c r="O6" s="43"/>
      <c r="P6" s="43"/>
    </row>
    <row r="7" spans="2:16" s="2" customFormat="1" ht="12" customHeight="1">
      <c r="B7" s="7"/>
      <c r="C7" s="10"/>
      <c r="D7" s="13"/>
      <c r="E7" s="17"/>
      <c r="F7" s="17"/>
      <c r="G7" s="17"/>
      <c r="H7" s="17"/>
      <c r="J7" s="7"/>
      <c r="K7" s="12"/>
      <c r="L7" s="5" t="s">
        <v>142</v>
      </c>
      <c r="M7" s="21">
        <v>4257</v>
      </c>
      <c r="N7" s="21">
        <v>17800</v>
      </c>
      <c r="O7" s="21">
        <v>8652</v>
      </c>
      <c r="P7" s="21">
        <v>9148</v>
      </c>
    </row>
    <row r="8" spans="2:16" s="2" customFormat="1" ht="12" customHeight="1">
      <c r="B8" s="48" t="s">
        <v>123</v>
      </c>
      <c r="C8" s="49"/>
      <c r="D8" s="45"/>
      <c r="E8" s="18">
        <f>SUM(E9:E10)</f>
        <v>402805</v>
      </c>
      <c r="F8" s="18">
        <f>SUM(F9:F10)</f>
        <v>1657832</v>
      </c>
      <c r="G8" s="18">
        <f>SUM(G9:G10)</f>
        <v>809372</v>
      </c>
      <c r="H8" s="18">
        <f>SUM(H9:H10)</f>
        <v>848460</v>
      </c>
      <c r="J8" s="6"/>
      <c r="K8" s="12"/>
      <c r="L8" s="5" t="s">
        <v>144</v>
      </c>
      <c r="M8" s="19">
        <v>1871</v>
      </c>
      <c r="N8" s="19">
        <v>7357</v>
      </c>
      <c r="O8" s="19">
        <v>3665</v>
      </c>
      <c r="P8" s="19">
        <v>3692</v>
      </c>
    </row>
    <row r="9" spans="2:16" s="2" customFormat="1" ht="12" customHeight="1">
      <c r="B9" s="48" t="s">
        <v>221</v>
      </c>
      <c r="C9" s="63"/>
      <c r="D9" s="47"/>
      <c r="E9" s="18">
        <v>262304</v>
      </c>
      <c r="F9" s="18">
        <v>1027839</v>
      </c>
      <c r="G9" s="18">
        <v>500100</v>
      </c>
      <c r="H9" s="18">
        <v>527739</v>
      </c>
      <c r="J9" s="6"/>
      <c r="K9" s="12"/>
      <c r="L9" s="5" t="s">
        <v>146</v>
      </c>
      <c r="M9" s="19">
        <v>2816</v>
      </c>
      <c r="N9" s="19">
        <v>12053</v>
      </c>
      <c r="O9" s="19">
        <v>6037</v>
      </c>
      <c r="P9" s="19">
        <v>6016</v>
      </c>
    </row>
    <row r="10" spans="2:16" s="2" customFormat="1" ht="12" customHeight="1">
      <c r="B10" s="48" t="s">
        <v>193</v>
      </c>
      <c r="C10" s="63"/>
      <c r="D10" s="47"/>
      <c r="E10" s="18">
        <v>140501</v>
      </c>
      <c r="F10" s="18">
        <v>629993</v>
      </c>
      <c r="G10" s="18">
        <v>309272</v>
      </c>
      <c r="H10" s="18">
        <v>320721</v>
      </c>
      <c r="J10" s="6"/>
      <c r="K10" s="12"/>
      <c r="L10" s="5" t="s">
        <v>147</v>
      </c>
      <c r="M10" s="19">
        <v>2163</v>
      </c>
      <c r="N10" s="19">
        <v>9002</v>
      </c>
      <c r="O10" s="19">
        <v>4411</v>
      </c>
      <c r="P10" s="19">
        <v>4591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148</v>
      </c>
      <c r="M11" s="19">
        <v>634</v>
      </c>
      <c r="N11" s="19">
        <v>2675</v>
      </c>
      <c r="O11" s="19">
        <v>1362</v>
      </c>
      <c r="P11" s="19">
        <v>1313</v>
      </c>
    </row>
    <row r="12" spans="2:16" s="2" customFormat="1" ht="12" customHeight="1">
      <c r="B12" s="3"/>
      <c r="C12" s="46" t="s">
        <v>129</v>
      </c>
      <c r="D12" s="47"/>
      <c r="E12" s="19">
        <v>61847</v>
      </c>
      <c r="F12" s="19">
        <v>234059</v>
      </c>
      <c r="G12" s="19">
        <v>113797</v>
      </c>
      <c r="H12" s="19">
        <v>120262</v>
      </c>
      <c r="J12" s="6"/>
      <c r="K12" s="12"/>
      <c r="L12" s="5" t="s">
        <v>149</v>
      </c>
      <c r="M12" s="19">
        <v>914</v>
      </c>
      <c r="N12" s="19">
        <v>4073</v>
      </c>
      <c r="O12" s="19">
        <v>1993</v>
      </c>
      <c r="P12" s="19">
        <v>2080</v>
      </c>
    </row>
    <row r="13" spans="2:16" s="2" customFormat="1" ht="12" customHeight="1">
      <c r="B13" s="3"/>
      <c r="C13" s="46" t="s">
        <v>131</v>
      </c>
      <c r="D13" s="47"/>
      <c r="E13" s="19">
        <v>54042</v>
      </c>
      <c r="F13" s="19">
        <v>192163</v>
      </c>
      <c r="G13" s="19">
        <v>95207</v>
      </c>
      <c r="H13" s="19">
        <v>96956</v>
      </c>
      <c r="J13" s="6"/>
      <c r="K13" s="12"/>
      <c r="L13" s="5"/>
      <c r="M13" s="19"/>
      <c r="N13" s="19"/>
      <c r="O13" s="19"/>
      <c r="P13" s="19"/>
    </row>
    <row r="14" spans="2:16" s="2" customFormat="1" ht="12" customHeight="1">
      <c r="B14" s="6"/>
      <c r="C14" s="46" t="s">
        <v>132</v>
      </c>
      <c r="D14" s="47"/>
      <c r="E14" s="19">
        <v>34454</v>
      </c>
      <c r="F14" s="19">
        <v>133320</v>
      </c>
      <c r="G14" s="19">
        <v>63068</v>
      </c>
      <c r="H14" s="19">
        <v>70252</v>
      </c>
      <c r="J14" s="6"/>
      <c r="K14" s="44" t="s">
        <v>103</v>
      </c>
      <c r="L14" s="47"/>
      <c r="M14" s="18">
        <f>SUM(M15:M22)</f>
        <v>13796</v>
      </c>
      <c r="N14" s="18">
        <f>SUM(N15:N22)</f>
        <v>60627</v>
      </c>
      <c r="O14" s="18">
        <f>SUM(O15:O22)</f>
        <v>30263</v>
      </c>
      <c r="P14" s="18">
        <f>SUM(P15:P22)</f>
        <v>30364</v>
      </c>
    </row>
    <row r="15" spans="2:16" s="2" customFormat="1" ht="12" customHeight="1">
      <c r="B15" s="6"/>
      <c r="C15" s="46" t="s">
        <v>133</v>
      </c>
      <c r="D15" s="47"/>
      <c r="E15" s="19">
        <v>22072</v>
      </c>
      <c r="F15" s="19">
        <v>91189</v>
      </c>
      <c r="G15" s="19">
        <v>43970</v>
      </c>
      <c r="H15" s="19">
        <v>47219</v>
      </c>
      <c r="J15" s="6"/>
      <c r="K15" s="12"/>
      <c r="L15" s="5" t="s">
        <v>150</v>
      </c>
      <c r="M15" s="19">
        <v>682</v>
      </c>
      <c r="N15" s="19">
        <v>3089</v>
      </c>
      <c r="O15" s="19">
        <v>1547</v>
      </c>
      <c r="P15" s="19">
        <v>1542</v>
      </c>
    </row>
    <row r="16" spans="2:16" s="2" customFormat="1" ht="12" customHeight="1">
      <c r="B16" s="6"/>
      <c r="C16" s="46" t="s">
        <v>135</v>
      </c>
      <c r="D16" s="47"/>
      <c r="E16" s="19">
        <v>23253</v>
      </c>
      <c r="F16" s="19">
        <v>97542</v>
      </c>
      <c r="G16" s="19">
        <v>48053</v>
      </c>
      <c r="H16" s="19">
        <v>49489</v>
      </c>
      <c r="J16" s="6"/>
      <c r="K16" s="12"/>
      <c r="L16" s="5" t="s">
        <v>151</v>
      </c>
      <c r="M16" s="19">
        <v>1784</v>
      </c>
      <c r="N16" s="19">
        <v>7241</v>
      </c>
      <c r="O16" s="19">
        <v>3551</v>
      </c>
      <c r="P16" s="19">
        <v>3690</v>
      </c>
    </row>
    <row r="17" spans="2:16" s="2" customFormat="1" ht="12" customHeight="1">
      <c r="B17" s="6"/>
      <c r="C17" s="46" t="s">
        <v>136</v>
      </c>
      <c r="D17" s="47"/>
      <c r="E17" s="19">
        <v>10645</v>
      </c>
      <c r="F17" s="19">
        <v>44458</v>
      </c>
      <c r="G17" s="19">
        <v>21603</v>
      </c>
      <c r="H17" s="19">
        <v>22855</v>
      </c>
      <c r="J17" s="6"/>
      <c r="K17" s="12"/>
      <c r="L17" s="5" t="s">
        <v>152</v>
      </c>
      <c r="M17" s="19">
        <v>1571</v>
      </c>
      <c r="N17" s="19">
        <v>6709</v>
      </c>
      <c r="O17" s="19">
        <v>3306</v>
      </c>
      <c r="P17" s="19">
        <v>3403</v>
      </c>
    </row>
    <row r="18" spans="2:16" s="2" customFormat="1" ht="12" customHeight="1">
      <c r="B18" s="6"/>
      <c r="C18" s="46" t="s">
        <v>137</v>
      </c>
      <c r="D18" s="47"/>
      <c r="E18" s="19">
        <v>13908</v>
      </c>
      <c r="F18" s="19">
        <v>60755</v>
      </c>
      <c r="G18" s="19">
        <v>29460</v>
      </c>
      <c r="H18" s="19">
        <v>31295</v>
      </c>
      <c r="J18" s="6"/>
      <c r="K18" s="12"/>
      <c r="L18" s="5" t="s">
        <v>153</v>
      </c>
      <c r="M18" s="19">
        <v>877</v>
      </c>
      <c r="N18" s="19">
        <v>4182</v>
      </c>
      <c r="O18" s="19">
        <v>2074</v>
      </c>
      <c r="P18" s="19">
        <v>2108</v>
      </c>
    </row>
    <row r="19" spans="2:16" s="2" customFormat="1" ht="12" customHeight="1">
      <c r="B19" s="6"/>
      <c r="C19" s="46" t="s">
        <v>139</v>
      </c>
      <c r="D19" s="47"/>
      <c r="E19" s="19">
        <v>11508</v>
      </c>
      <c r="F19" s="19">
        <v>44330</v>
      </c>
      <c r="G19" s="19">
        <v>21569</v>
      </c>
      <c r="H19" s="19">
        <v>22761</v>
      </c>
      <c r="J19" s="6"/>
      <c r="K19" s="12"/>
      <c r="L19" s="5" t="s">
        <v>154</v>
      </c>
      <c r="M19" s="19">
        <v>2499</v>
      </c>
      <c r="N19" s="19">
        <v>11212</v>
      </c>
      <c r="O19" s="19">
        <v>5577</v>
      </c>
      <c r="P19" s="19">
        <v>5635</v>
      </c>
    </row>
    <row r="20" spans="2:16" s="2" customFormat="1" ht="12" customHeight="1">
      <c r="B20" s="6"/>
      <c r="C20" s="46" t="s">
        <v>141</v>
      </c>
      <c r="D20" s="47"/>
      <c r="E20" s="19">
        <v>10380</v>
      </c>
      <c r="F20" s="19">
        <v>43862</v>
      </c>
      <c r="G20" s="19">
        <v>21508</v>
      </c>
      <c r="H20" s="19">
        <v>22354</v>
      </c>
      <c r="J20" s="6"/>
      <c r="K20" s="12"/>
      <c r="L20" s="5" t="s">
        <v>155</v>
      </c>
      <c r="M20" s="19">
        <v>2574</v>
      </c>
      <c r="N20" s="19">
        <v>10497</v>
      </c>
      <c r="O20" s="19">
        <v>5489</v>
      </c>
      <c r="P20" s="19">
        <v>5008</v>
      </c>
    </row>
    <row r="21" spans="2:16" s="2" customFormat="1" ht="12" customHeight="1">
      <c r="B21" s="6"/>
      <c r="C21" s="46" t="s">
        <v>143</v>
      </c>
      <c r="D21" s="47"/>
      <c r="E21" s="19">
        <v>10601</v>
      </c>
      <c r="F21" s="19">
        <v>45611</v>
      </c>
      <c r="G21" s="19">
        <v>21959</v>
      </c>
      <c r="H21" s="19">
        <v>23652</v>
      </c>
      <c r="J21" s="6"/>
      <c r="K21" s="12"/>
      <c r="L21" s="5" t="s">
        <v>156</v>
      </c>
      <c r="M21" s="19">
        <v>2026</v>
      </c>
      <c r="N21" s="19">
        <v>9116</v>
      </c>
      <c r="O21" s="19">
        <v>4452</v>
      </c>
      <c r="P21" s="19">
        <v>4664</v>
      </c>
    </row>
    <row r="22" spans="2:16" s="2" customFormat="1" ht="12" customHeight="1">
      <c r="B22" s="6"/>
      <c r="C22" s="46" t="s">
        <v>145</v>
      </c>
      <c r="D22" s="47"/>
      <c r="E22" s="19">
        <v>9594</v>
      </c>
      <c r="F22" s="19">
        <v>40550</v>
      </c>
      <c r="G22" s="19">
        <v>19906</v>
      </c>
      <c r="H22" s="19">
        <v>20644</v>
      </c>
      <c r="J22" s="6"/>
      <c r="K22" s="12"/>
      <c r="L22" s="5" t="s">
        <v>157</v>
      </c>
      <c r="M22" s="19">
        <v>1783</v>
      </c>
      <c r="N22" s="19">
        <v>8581</v>
      </c>
      <c r="O22" s="19">
        <v>4267</v>
      </c>
      <c r="P22" s="19">
        <v>4314</v>
      </c>
    </row>
    <row r="23" spans="2:16" s="2" customFormat="1" ht="12" customHeight="1">
      <c r="B23" s="48"/>
      <c r="C23" s="49"/>
      <c r="D23" s="45"/>
      <c r="E23" s="18"/>
      <c r="F23" s="18"/>
      <c r="G23" s="18"/>
      <c r="H23" s="18"/>
      <c r="J23" s="6"/>
      <c r="K23" s="12"/>
      <c r="L23" s="5"/>
      <c r="M23" s="19"/>
      <c r="N23" s="19"/>
      <c r="O23" s="19"/>
      <c r="P23" s="19"/>
    </row>
    <row r="24" spans="2:16" s="2" customFormat="1" ht="12" customHeight="1">
      <c r="B24" s="8"/>
      <c r="C24" s="44" t="s">
        <v>89</v>
      </c>
      <c r="D24" s="47"/>
      <c r="E24" s="18">
        <f>SUM(E25:E33)</f>
        <v>16746</v>
      </c>
      <c r="F24" s="18">
        <f>SUM(F25:F33)</f>
        <v>81015</v>
      </c>
      <c r="G24" s="18">
        <f>SUM(G25:G33)</f>
        <v>40043</v>
      </c>
      <c r="H24" s="18">
        <f>SUM(H25:H33)</f>
        <v>40972</v>
      </c>
      <c r="J24" s="6"/>
      <c r="K24" s="44" t="s">
        <v>105</v>
      </c>
      <c r="L24" s="47"/>
      <c r="M24" s="18">
        <f>SUM(M25:M28)</f>
        <v>12785</v>
      </c>
      <c r="N24" s="18">
        <f>SUM(N25:N28)</f>
        <v>58463</v>
      </c>
      <c r="O24" s="18">
        <f>SUM(O25:O28)</f>
        <v>28276</v>
      </c>
      <c r="P24" s="18">
        <f>SUM(P25:P28)</f>
        <v>30187</v>
      </c>
    </row>
    <row r="25" spans="2:16" s="2" customFormat="1" ht="12" customHeight="1">
      <c r="B25" s="8"/>
      <c r="C25" s="11"/>
      <c r="D25" s="9" t="s">
        <v>158</v>
      </c>
      <c r="E25" s="19">
        <v>1677</v>
      </c>
      <c r="F25" s="19">
        <v>8466</v>
      </c>
      <c r="G25" s="19">
        <v>4255</v>
      </c>
      <c r="H25" s="19">
        <v>4211</v>
      </c>
      <c r="J25" s="6"/>
      <c r="K25" s="12"/>
      <c r="L25" s="5" t="s">
        <v>113</v>
      </c>
      <c r="M25" s="19">
        <v>1818</v>
      </c>
      <c r="N25" s="19">
        <v>8730</v>
      </c>
      <c r="O25" s="19">
        <v>4266</v>
      </c>
      <c r="P25" s="19">
        <v>4464</v>
      </c>
    </row>
    <row r="26" spans="2:16" s="2" customFormat="1" ht="12" customHeight="1">
      <c r="B26" s="8"/>
      <c r="C26" s="11"/>
      <c r="D26" s="9" t="s">
        <v>159</v>
      </c>
      <c r="E26" s="19">
        <v>2685</v>
      </c>
      <c r="F26" s="19">
        <v>13132</v>
      </c>
      <c r="G26" s="19">
        <v>6514</v>
      </c>
      <c r="H26" s="19">
        <v>6618</v>
      </c>
      <c r="J26" s="6"/>
      <c r="K26" s="12"/>
      <c r="L26" s="5" t="s">
        <v>140</v>
      </c>
      <c r="M26" s="19">
        <v>1913</v>
      </c>
      <c r="N26" s="19">
        <v>9243</v>
      </c>
      <c r="O26" s="19">
        <v>4500</v>
      </c>
      <c r="P26" s="19">
        <v>4743</v>
      </c>
    </row>
    <row r="27" spans="2:16" s="2" customFormat="1" ht="12" customHeight="1">
      <c r="B27" s="8"/>
      <c r="C27" s="11"/>
      <c r="D27" s="9" t="s">
        <v>160</v>
      </c>
      <c r="E27" s="19">
        <v>2674</v>
      </c>
      <c r="F27" s="19">
        <v>13471</v>
      </c>
      <c r="G27" s="19">
        <v>6653</v>
      </c>
      <c r="H27" s="19">
        <v>6818</v>
      </c>
      <c r="J27" s="6"/>
      <c r="K27" s="12"/>
      <c r="L27" s="5" t="s">
        <v>161</v>
      </c>
      <c r="M27" s="19">
        <v>6254</v>
      </c>
      <c r="N27" s="19">
        <v>27378</v>
      </c>
      <c r="O27" s="19">
        <v>13124</v>
      </c>
      <c r="P27" s="19">
        <v>14254</v>
      </c>
    </row>
    <row r="28" spans="2:16" s="2" customFormat="1" ht="12" customHeight="1">
      <c r="B28" s="8"/>
      <c r="C28" s="11"/>
      <c r="D28" s="9" t="s">
        <v>162</v>
      </c>
      <c r="E28" s="19">
        <v>2139</v>
      </c>
      <c r="F28" s="19">
        <v>9677</v>
      </c>
      <c r="G28" s="19">
        <v>4783</v>
      </c>
      <c r="H28" s="19">
        <v>4894</v>
      </c>
      <c r="J28" s="6"/>
      <c r="K28" s="12"/>
      <c r="L28" s="5" t="s">
        <v>163</v>
      </c>
      <c r="M28" s="19">
        <v>2800</v>
      </c>
      <c r="N28" s="19">
        <v>13112</v>
      </c>
      <c r="O28" s="19">
        <v>6386</v>
      </c>
      <c r="P28" s="19">
        <v>6726</v>
      </c>
    </row>
    <row r="29" spans="2:16" s="2" customFormat="1" ht="12" customHeight="1">
      <c r="B29" s="8"/>
      <c r="C29" s="12"/>
      <c r="D29" s="5" t="s">
        <v>164</v>
      </c>
      <c r="E29" s="19">
        <v>1527</v>
      </c>
      <c r="F29" s="19">
        <v>7718</v>
      </c>
      <c r="G29" s="19">
        <v>3869</v>
      </c>
      <c r="H29" s="19">
        <v>3849</v>
      </c>
      <c r="J29" s="6"/>
      <c r="K29" s="12"/>
      <c r="L29" s="5"/>
      <c r="M29" s="18"/>
      <c r="N29" s="19"/>
      <c r="O29" s="19"/>
      <c r="P29" s="19"/>
    </row>
    <row r="30" spans="2:16" s="2" customFormat="1" ht="12" customHeight="1">
      <c r="B30" s="8"/>
      <c r="C30" s="12"/>
      <c r="D30" s="5" t="s">
        <v>165</v>
      </c>
      <c r="E30" s="19">
        <v>1951</v>
      </c>
      <c r="F30" s="19">
        <v>9468</v>
      </c>
      <c r="G30" s="19">
        <v>4603</v>
      </c>
      <c r="H30" s="19">
        <v>4865</v>
      </c>
      <c r="J30" s="6"/>
      <c r="K30" s="44" t="s">
        <v>107</v>
      </c>
      <c r="L30" s="47"/>
      <c r="M30" s="18">
        <f>SUM(M31:M34)</f>
        <v>11240</v>
      </c>
      <c r="N30" s="18">
        <f>SUM(N31:N34)</f>
        <v>51854</v>
      </c>
      <c r="O30" s="18">
        <f>SUM(O31:O34)</f>
        <v>25561</v>
      </c>
      <c r="P30" s="18">
        <f>SUM(P31:P34)</f>
        <v>26293</v>
      </c>
    </row>
    <row r="31" spans="2:16" s="2" customFormat="1" ht="12" customHeight="1">
      <c r="B31" s="8"/>
      <c r="C31" s="12"/>
      <c r="D31" s="5" t="s">
        <v>166</v>
      </c>
      <c r="E31" s="19">
        <v>1923</v>
      </c>
      <c r="F31" s="19">
        <v>9350</v>
      </c>
      <c r="G31" s="19">
        <v>4581</v>
      </c>
      <c r="H31" s="19">
        <v>4769</v>
      </c>
      <c r="J31" s="6"/>
      <c r="K31" s="12"/>
      <c r="L31" s="5" t="s">
        <v>167</v>
      </c>
      <c r="M31" s="19">
        <v>3275</v>
      </c>
      <c r="N31" s="19">
        <v>14759</v>
      </c>
      <c r="O31" s="19">
        <v>7263</v>
      </c>
      <c r="P31" s="19">
        <v>7496</v>
      </c>
    </row>
    <row r="32" spans="2:16" s="2" customFormat="1" ht="12" customHeight="1">
      <c r="B32" s="8"/>
      <c r="C32" s="12"/>
      <c r="D32" s="5" t="s">
        <v>168</v>
      </c>
      <c r="E32" s="19">
        <v>863</v>
      </c>
      <c r="F32" s="19">
        <v>3934</v>
      </c>
      <c r="G32" s="19">
        <v>1937</v>
      </c>
      <c r="H32" s="19">
        <v>1997</v>
      </c>
      <c r="J32" s="6"/>
      <c r="K32" s="12"/>
      <c r="L32" s="5" t="s">
        <v>169</v>
      </c>
      <c r="M32" s="19">
        <v>4071</v>
      </c>
      <c r="N32" s="19">
        <v>19088</v>
      </c>
      <c r="O32" s="19">
        <v>9385</v>
      </c>
      <c r="P32" s="19">
        <v>9703</v>
      </c>
    </row>
    <row r="33" spans="2:16" s="2" customFormat="1" ht="12" customHeight="1">
      <c r="B33" s="8"/>
      <c r="C33" s="12"/>
      <c r="D33" s="5" t="s">
        <v>140</v>
      </c>
      <c r="E33" s="19">
        <v>1307</v>
      </c>
      <c r="F33" s="19">
        <v>5799</v>
      </c>
      <c r="G33" s="19">
        <v>2848</v>
      </c>
      <c r="H33" s="19">
        <v>2951</v>
      </c>
      <c r="J33" s="6"/>
      <c r="K33" s="12"/>
      <c r="L33" s="5" t="s">
        <v>170</v>
      </c>
      <c r="M33" s="19">
        <v>1856</v>
      </c>
      <c r="N33" s="19">
        <v>8684</v>
      </c>
      <c r="O33" s="19">
        <v>4326</v>
      </c>
      <c r="P33" s="19">
        <v>4358</v>
      </c>
    </row>
    <row r="34" spans="2:16" s="2" customFormat="1" ht="12" customHeight="1">
      <c r="B34" s="8"/>
      <c r="C34" s="12"/>
      <c r="D34" s="5"/>
      <c r="E34" s="19"/>
      <c r="F34" s="19"/>
      <c r="G34" s="19"/>
      <c r="H34" s="19"/>
      <c r="J34" s="6"/>
      <c r="K34" s="12"/>
      <c r="L34" s="5" t="s">
        <v>171</v>
      </c>
      <c r="M34" s="19">
        <v>2038</v>
      </c>
      <c r="N34" s="19">
        <v>9323</v>
      </c>
      <c r="O34" s="19">
        <v>4587</v>
      </c>
      <c r="P34" s="19">
        <v>4736</v>
      </c>
    </row>
    <row r="35" spans="2:16" s="2" customFormat="1" ht="12" customHeight="1">
      <c r="B35" s="8"/>
      <c r="C35" s="44" t="s">
        <v>91</v>
      </c>
      <c r="D35" s="47"/>
      <c r="E35" s="18">
        <f>SUM(E36:E39)</f>
        <v>12015</v>
      </c>
      <c r="F35" s="18">
        <f>SUM(F36:F39)</f>
        <v>54713</v>
      </c>
      <c r="G35" s="18">
        <f>SUM(G36:G39)</f>
        <v>26753</v>
      </c>
      <c r="H35" s="18">
        <f>SUM(H36:H39)</f>
        <v>27960</v>
      </c>
      <c r="J35" s="6"/>
      <c r="K35" s="12"/>
      <c r="L35" s="5"/>
      <c r="M35" s="19"/>
      <c r="N35" s="19"/>
      <c r="O35" s="19"/>
      <c r="P35" s="19"/>
    </row>
    <row r="36" spans="2:16" s="2" customFormat="1" ht="12" customHeight="1">
      <c r="B36" s="8"/>
      <c r="C36" s="11"/>
      <c r="D36" s="5" t="s">
        <v>172</v>
      </c>
      <c r="E36" s="19">
        <v>4374</v>
      </c>
      <c r="F36" s="19">
        <v>19940</v>
      </c>
      <c r="G36" s="19">
        <v>9578</v>
      </c>
      <c r="H36" s="19">
        <v>10362</v>
      </c>
      <c r="J36" s="6"/>
      <c r="K36" s="44" t="s">
        <v>109</v>
      </c>
      <c r="L36" s="45"/>
      <c r="M36" s="18">
        <f>SUM(M37)</f>
        <v>4800</v>
      </c>
      <c r="N36" s="18">
        <f>SUM(N37)</f>
        <v>19517</v>
      </c>
      <c r="O36" s="18">
        <f>SUM(O37)</f>
        <v>9477</v>
      </c>
      <c r="P36" s="18">
        <f>SUM(P37)</f>
        <v>10040</v>
      </c>
    </row>
    <row r="37" spans="2:16" s="2" customFormat="1" ht="12" customHeight="1">
      <c r="B37" s="8"/>
      <c r="C37" s="11"/>
      <c r="D37" s="5" t="s">
        <v>173</v>
      </c>
      <c r="E37" s="19">
        <v>1545</v>
      </c>
      <c r="F37" s="19">
        <v>6540</v>
      </c>
      <c r="G37" s="19">
        <v>3194</v>
      </c>
      <c r="H37" s="19">
        <v>3346</v>
      </c>
      <c r="J37" s="6"/>
      <c r="K37" s="12"/>
      <c r="L37" s="5" t="s">
        <v>174</v>
      </c>
      <c r="M37" s="19">
        <v>4800</v>
      </c>
      <c r="N37" s="19">
        <v>19517</v>
      </c>
      <c r="O37" s="19">
        <v>9477</v>
      </c>
      <c r="P37" s="19">
        <v>10040</v>
      </c>
    </row>
    <row r="38" spans="2:16" s="2" customFormat="1" ht="12" customHeight="1">
      <c r="B38" s="6"/>
      <c r="C38" s="11"/>
      <c r="D38" s="5" t="s">
        <v>175</v>
      </c>
      <c r="E38" s="19">
        <v>2459</v>
      </c>
      <c r="F38" s="19">
        <v>11904</v>
      </c>
      <c r="G38" s="19">
        <v>5920</v>
      </c>
      <c r="H38" s="19">
        <v>5984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6"/>
      <c r="C39" s="11"/>
      <c r="D39" s="5" t="s">
        <v>176</v>
      </c>
      <c r="E39" s="19">
        <v>3637</v>
      </c>
      <c r="F39" s="19">
        <v>16329</v>
      </c>
      <c r="G39" s="19">
        <v>8061</v>
      </c>
      <c r="H39" s="19">
        <v>8268</v>
      </c>
      <c r="J39" s="6"/>
      <c r="K39" s="44" t="s">
        <v>111</v>
      </c>
      <c r="L39" s="45"/>
      <c r="M39" s="18">
        <f>SUM(M40:M44)</f>
        <v>16253</v>
      </c>
      <c r="N39" s="18">
        <f>SUM(N40:N44)</f>
        <v>74032</v>
      </c>
      <c r="O39" s="18">
        <f>SUM(O40:O44)</f>
        <v>36328</v>
      </c>
      <c r="P39" s="18">
        <f>SUM(P40:P44)</f>
        <v>37704</v>
      </c>
    </row>
    <row r="40" spans="2:16" s="2" customFormat="1" ht="12" customHeight="1">
      <c r="B40" s="6"/>
      <c r="C40" s="11"/>
      <c r="D40" s="5"/>
      <c r="E40" s="19"/>
      <c r="F40" s="19"/>
      <c r="G40" s="19"/>
      <c r="H40" s="19"/>
      <c r="J40" s="6"/>
      <c r="K40" s="12"/>
      <c r="L40" s="5" t="s">
        <v>177</v>
      </c>
      <c r="M40" s="19">
        <v>3274</v>
      </c>
      <c r="N40" s="19">
        <v>16217</v>
      </c>
      <c r="O40" s="19">
        <v>7916</v>
      </c>
      <c r="P40" s="19">
        <v>8301</v>
      </c>
    </row>
    <row r="41" spans="2:16" s="2" customFormat="1" ht="12" customHeight="1">
      <c r="B41" s="6"/>
      <c r="C41" s="44" t="s">
        <v>93</v>
      </c>
      <c r="D41" s="47"/>
      <c r="E41" s="18">
        <f>SUM(E42:E46)</f>
        <v>7844</v>
      </c>
      <c r="F41" s="18">
        <f>SUM(F42:F46)</f>
        <v>36076</v>
      </c>
      <c r="G41" s="18">
        <f>SUM(G42:G46)</f>
        <v>18118</v>
      </c>
      <c r="H41" s="18">
        <f>SUM(H42:H46)</f>
        <v>17958</v>
      </c>
      <c r="J41" s="6"/>
      <c r="K41" s="12"/>
      <c r="L41" s="5" t="s">
        <v>178</v>
      </c>
      <c r="M41" s="19">
        <v>1803</v>
      </c>
      <c r="N41" s="19">
        <v>8409</v>
      </c>
      <c r="O41" s="19">
        <v>4122</v>
      </c>
      <c r="P41" s="19">
        <v>4287</v>
      </c>
    </row>
    <row r="42" spans="2:16" s="2" customFormat="1" ht="12" customHeight="1">
      <c r="B42" s="6"/>
      <c r="C42" s="11"/>
      <c r="D42" s="5" t="s">
        <v>179</v>
      </c>
      <c r="E42" s="19">
        <v>2199</v>
      </c>
      <c r="F42" s="19">
        <v>10764</v>
      </c>
      <c r="G42" s="19">
        <v>5376</v>
      </c>
      <c r="H42" s="19">
        <v>5388</v>
      </c>
      <c r="J42" s="6"/>
      <c r="K42" s="12"/>
      <c r="L42" s="5" t="s">
        <v>180</v>
      </c>
      <c r="M42" s="19">
        <v>2017</v>
      </c>
      <c r="N42" s="19">
        <v>9639</v>
      </c>
      <c r="O42" s="19">
        <v>4631</v>
      </c>
      <c r="P42" s="19">
        <v>5008</v>
      </c>
    </row>
    <row r="43" spans="2:16" s="2" customFormat="1" ht="12" customHeight="1">
      <c r="B43" s="6"/>
      <c r="C43" s="11"/>
      <c r="D43" s="5" t="s">
        <v>181</v>
      </c>
      <c r="E43" s="19">
        <v>572</v>
      </c>
      <c r="F43" s="19">
        <v>2613</v>
      </c>
      <c r="G43" s="19">
        <v>1292</v>
      </c>
      <c r="H43" s="19">
        <v>1321</v>
      </c>
      <c r="J43" s="6"/>
      <c r="K43" s="12"/>
      <c r="L43" s="5" t="s">
        <v>182</v>
      </c>
      <c r="M43" s="19">
        <v>5962</v>
      </c>
      <c r="N43" s="19">
        <v>24996</v>
      </c>
      <c r="O43" s="19">
        <v>12465</v>
      </c>
      <c r="P43" s="19">
        <v>12531</v>
      </c>
    </row>
    <row r="44" spans="2:16" s="2" customFormat="1" ht="12" customHeight="1">
      <c r="B44" s="6"/>
      <c r="C44" s="11"/>
      <c r="D44" s="5" t="s">
        <v>183</v>
      </c>
      <c r="E44" s="19">
        <v>1388</v>
      </c>
      <c r="F44" s="19">
        <v>4908</v>
      </c>
      <c r="G44" s="19">
        <v>2233</v>
      </c>
      <c r="H44" s="19">
        <v>2675</v>
      </c>
      <c r="J44" s="6"/>
      <c r="K44" s="12"/>
      <c r="L44" s="5" t="s">
        <v>184</v>
      </c>
      <c r="M44" s="19">
        <v>3197</v>
      </c>
      <c r="N44" s="19">
        <v>14771</v>
      </c>
      <c r="O44" s="19">
        <v>7194</v>
      </c>
      <c r="P44" s="19">
        <v>7577</v>
      </c>
    </row>
    <row r="45" spans="2:8" s="2" customFormat="1" ht="12" customHeight="1">
      <c r="B45" s="6"/>
      <c r="C45" s="12"/>
      <c r="D45" s="5" t="s">
        <v>185</v>
      </c>
      <c r="E45" s="19">
        <v>1728</v>
      </c>
      <c r="F45" s="19">
        <v>8731</v>
      </c>
      <c r="G45" s="19">
        <v>4704</v>
      </c>
      <c r="H45" s="19">
        <v>4027</v>
      </c>
    </row>
    <row r="46" spans="2:8" s="2" customFormat="1" ht="12" customHeight="1">
      <c r="B46" s="6"/>
      <c r="C46" s="12"/>
      <c r="D46" s="5" t="s">
        <v>186</v>
      </c>
      <c r="E46" s="19">
        <v>1957</v>
      </c>
      <c r="F46" s="19">
        <v>9060</v>
      </c>
      <c r="G46" s="19">
        <v>4513</v>
      </c>
      <c r="H46" s="19">
        <v>4547</v>
      </c>
    </row>
    <row r="47" spans="2:8" s="2" customFormat="1" ht="12" customHeight="1">
      <c r="B47" s="6"/>
      <c r="C47" s="12"/>
      <c r="D47" s="5"/>
      <c r="E47" s="19"/>
      <c r="F47" s="19"/>
      <c r="G47" s="19"/>
      <c r="H47" s="19"/>
    </row>
    <row r="48" spans="2:8" s="2" customFormat="1" ht="12" customHeight="1">
      <c r="B48" s="6"/>
      <c r="C48" s="44" t="s">
        <v>95</v>
      </c>
      <c r="D48" s="45"/>
      <c r="E48" s="18">
        <f>SUM(E49:E54)</f>
        <v>12498</v>
      </c>
      <c r="F48" s="18">
        <f>SUM(F49:F54)</f>
        <v>53726</v>
      </c>
      <c r="G48" s="18">
        <f>SUM(G49:G54)</f>
        <v>26021</v>
      </c>
      <c r="H48" s="18">
        <f>SUM(H49:H54)</f>
        <v>27705</v>
      </c>
    </row>
    <row r="49" spans="2:8" s="2" customFormat="1" ht="12" customHeight="1">
      <c r="B49" s="6"/>
      <c r="C49" s="12"/>
      <c r="D49" s="5" t="s">
        <v>187</v>
      </c>
      <c r="E49" s="19">
        <v>3651</v>
      </c>
      <c r="F49" s="19">
        <v>14913</v>
      </c>
      <c r="G49" s="19">
        <v>6954</v>
      </c>
      <c r="H49" s="19">
        <v>7959</v>
      </c>
    </row>
    <row r="50" spans="2:8" s="2" customFormat="1" ht="12" customHeight="1">
      <c r="B50" s="6"/>
      <c r="C50" s="12"/>
      <c r="D50" s="5" t="s">
        <v>188</v>
      </c>
      <c r="E50" s="19">
        <v>2569</v>
      </c>
      <c r="F50" s="19">
        <v>11165</v>
      </c>
      <c r="G50" s="19">
        <v>5675</v>
      </c>
      <c r="H50" s="19">
        <v>5490</v>
      </c>
    </row>
    <row r="51" spans="2:8" s="2" customFormat="1" ht="12" customHeight="1">
      <c r="B51" s="6"/>
      <c r="C51" s="12"/>
      <c r="D51" s="5" t="s">
        <v>189</v>
      </c>
      <c r="E51" s="19">
        <v>3929</v>
      </c>
      <c r="F51" s="19">
        <v>18011</v>
      </c>
      <c r="G51" s="19">
        <v>8754</v>
      </c>
      <c r="H51" s="19">
        <v>9257</v>
      </c>
    </row>
    <row r="52" spans="2:8" s="2" customFormat="1" ht="12" customHeight="1">
      <c r="B52" s="6"/>
      <c r="C52" s="12"/>
      <c r="D52" s="5" t="s">
        <v>190</v>
      </c>
      <c r="E52" s="19">
        <v>1131</v>
      </c>
      <c r="F52" s="19">
        <v>4902</v>
      </c>
      <c r="G52" s="19">
        <v>2368</v>
      </c>
      <c r="H52" s="19">
        <v>2534</v>
      </c>
    </row>
    <row r="53" spans="2:8" s="2" customFormat="1" ht="12" customHeight="1">
      <c r="B53" s="6"/>
      <c r="C53" s="12"/>
      <c r="D53" s="5" t="s">
        <v>191</v>
      </c>
      <c r="E53" s="19">
        <v>487</v>
      </c>
      <c r="F53" s="19">
        <v>1955</v>
      </c>
      <c r="G53" s="19">
        <v>946</v>
      </c>
      <c r="H53" s="19">
        <v>1009</v>
      </c>
    </row>
    <row r="54" spans="2:8" s="2" customFormat="1" ht="12" customHeight="1">
      <c r="B54" s="6"/>
      <c r="C54" s="12"/>
      <c r="D54" s="5" t="s">
        <v>192</v>
      </c>
      <c r="E54" s="19">
        <v>731</v>
      </c>
      <c r="F54" s="19">
        <v>2780</v>
      </c>
      <c r="G54" s="19">
        <v>1324</v>
      </c>
      <c r="H54" s="19">
        <v>1456</v>
      </c>
    </row>
    <row r="55" spans="2:8" s="2" customFormat="1" ht="12" customHeight="1">
      <c r="B55" s="6"/>
      <c r="C55" s="20"/>
      <c r="D55" s="20"/>
      <c r="E55" s="19"/>
      <c r="F55" s="19"/>
      <c r="G55" s="19"/>
      <c r="H55" s="19"/>
    </row>
    <row r="56" spans="2:8" s="2" customFormat="1" ht="12" customHeight="1">
      <c r="B56" s="6"/>
      <c r="C56" s="44" t="s">
        <v>97</v>
      </c>
      <c r="D56" s="45"/>
      <c r="E56" s="18">
        <f>SUM(E57:E60)</f>
        <v>9688</v>
      </c>
      <c r="F56" s="18">
        <f>SUM(F57:F60)</f>
        <v>43807</v>
      </c>
      <c r="G56" s="18">
        <f>SUM(G57:G60)</f>
        <v>21424</v>
      </c>
      <c r="H56" s="18">
        <f>SUM(H57:H60)</f>
        <v>22383</v>
      </c>
    </row>
    <row r="57" spans="2:8" s="2" customFormat="1" ht="12" customHeight="1">
      <c r="B57" s="6"/>
      <c r="C57" s="12"/>
      <c r="D57" s="5" t="s">
        <v>125</v>
      </c>
      <c r="E57" s="19">
        <v>1076</v>
      </c>
      <c r="F57" s="19">
        <v>5151</v>
      </c>
      <c r="G57" s="19">
        <v>2562</v>
      </c>
      <c r="H57" s="19">
        <v>2589</v>
      </c>
    </row>
    <row r="58" spans="2:8" s="2" customFormat="1" ht="12" customHeight="1">
      <c r="B58" s="6"/>
      <c r="C58" s="12"/>
      <c r="D58" s="5" t="s">
        <v>127</v>
      </c>
      <c r="E58" s="19">
        <v>3995</v>
      </c>
      <c r="F58" s="19">
        <v>17542</v>
      </c>
      <c r="G58" s="19">
        <v>8614</v>
      </c>
      <c r="H58" s="19">
        <v>8928</v>
      </c>
    </row>
    <row r="59" spans="2:8" s="2" customFormat="1" ht="12" customHeight="1">
      <c r="B59" s="6"/>
      <c r="C59" s="12"/>
      <c r="D59" s="5" t="s">
        <v>128</v>
      </c>
      <c r="E59" s="19">
        <v>1767</v>
      </c>
      <c r="F59" s="19">
        <v>7619</v>
      </c>
      <c r="G59" s="19">
        <v>3708</v>
      </c>
      <c r="H59" s="19">
        <v>3911</v>
      </c>
    </row>
    <row r="60" spans="2:8" s="2" customFormat="1" ht="12" customHeight="1">
      <c r="B60" s="6"/>
      <c r="C60" s="12"/>
      <c r="D60" s="5" t="s">
        <v>130</v>
      </c>
      <c r="E60" s="19">
        <v>2850</v>
      </c>
      <c r="F60" s="19">
        <v>13495</v>
      </c>
      <c r="G60" s="19">
        <v>6540</v>
      </c>
      <c r="H60" s="19">
        <v>6955</v>
      </c>
    </row>
    <row r="61" spans="2:8" s="2" customFormat="1" ht="12" customHeight="1">
      <c r="B61" s="6"/>
      <c r="C61" s="12"/>
      <c r="D61" s="5"/>
      <c r="E61" s="18"/>
      <c r="F61" s="18"/>
      <c r="G61" s="18"/>
      <c r="H61" s="18"/>
    </row>
    <row r="62" spans="2:8" s="2" customFormat="1" ht="12" customHeight="1">
      <c r="B62" s="6"/>
      <c r="C62" s="44" t="s">
        <v>99</v>
      </c>
      <c r="D62" s="45"/>
      <c r="E62" s="18">
        <f>SUM(E63)</f>
        <v>4791</v>
      </c>
      <c r="F62" s="18">
        <f>SUM(F63)</f>
        <v>19518</v>
      </c>
      <c r="G62" s="18">
        <f>SUM(G63)</f>
        <v>9447</v>
      </c>
      <c r="H62" s="18">
        <f>SUM(H63)</f>
        <v>10071</v>
      </c>
    </row>
    <row r="63" spans="2:8" s="2" customFormat="1" ht="12" customHeight="1">
      <c r="B63" s="6"/>
      <c r="C63" s="12"/>
      <c r="D63" s="5" t="s">
        <v>134</v>
      </c>
      <c r="E63" s="19">
        <v>4791</v>
      </c>
      <c r="F63" s="19">
        <v>19518</v>
      </c>
      <c r="G63" s="19">
        <v>9447</v>
      </c>
      <c r="H63" s="19">
        <v>10071</v>
      </c>
    </row>
    <row r="64" spans="2:8" s="2" customFormat="1" ht="12" customHeight="1">
      <c r="B64" s="6"/>
      <c r="C64" s="12"/>
      <c r="D64" s="5"/>
      <c r="E64" s="19"/>
      <c r="F64" s="19"/>
      <c r="G64" s="19"/>
      <c r="H64" s="19"/>
    </row>
    <row r="65" spans="2:8" s="2" customFormat="1" ht="12" customHeight="1">
      <c r="B65" s="6"/>
      <c r="C65" s="44" t="s">
        <v>101</v>
      </c>
      <c r="D65" s="45"/>
      <c r="E65" s="18">
        <f>SUM(E66:E67,M7:M12)</f>
        <v>18045</v>
      </c>
      <c r="F65" s="18">
        <f>SUM(F66:F67,N7:N12)</f>
        <v>76645</v>
      </c>
      <c r="G65" s="18">
        <f>SUM(G66:G67,O7:O12)</f>
        <v>37561</v>
      </c>
      <c r="H65" s="18">
        <f>SUM(H66:H67,P7:P12)</f>
        <v>39084</v>
      </c>
    </row>
    <row r="66" spans="2:8" s="2" customFormat="1" ht="12" customHeight="1">
      <c r="B66" s="6"/>
      <c r="C66" s="12"/>
      <c r="D66" s="5" t="s">
        <v>138</v>
      </c>
      <c r="E66" s="19">
        <v>4774</v>
      </c>
      <c r="F66" s="19">
        <v>20875</v>
      </c>
      <c r="G66" s="19">
        <v>10036</v>
      </c>
      <c r="H66" s="19">
        <v>10839</v>
      </c>
    </row>
    <row r="67" spans="2:8" s="2" customFormat="1" ht="12" customHeight="1">
      <c r="B67" s="6"/>
      <c r="C67" s="12"/>
      <c r="D67" s="5" t="s">
        <v>140</v>
      </c>
      <c r="E67" s="19">
        <v>616</v>
      </c>
      <c r="F67" s="19">
        <v>2810</v>
      </c>
      <c r="G67" s="19">
        <v>1405</v>
      </c>
      <c r="H67" s="19">
        <v>1405</v>
      </c>
    </row>
    <row r="68" spans="2:12" s="2" customFormat="1" ht="12" customHeight="1">
      <c r="B68" s="4"/>
      <c r="C68" s="4"/>
      <c r="D68" s="4"/>
      <c r="J68" s="4"/>
      <c r="K68" s="4"/>
      <c r="L68" s="4"/>
    </row>
  </sheetData>
  <sheetProtection/>
  <mergeCells count="39">
    <mergeCell ref="C41:D41"/>
    <mergeCell ref="B9:D9"/>
    <mergeCell ref="C12:D12"/>
    <mergeCell ref="C13:D13"/>
    <mergeCell ref="C48:D48"/>
    <mergeCell ref="B8:D8"/>
    <mergeCell ref="C65:D65"/>
    <mergeCell ref="C14:D14"/>
    <mergeCell ref="C17:D17"/>
    <mergeCell ref="B10:D10"/>
    <mergeCell ref="C16:D16"/>
    <mergeCell ref="C35:D35"/>
    <mergeCell ref="C62:D62"/>
    <mergeCell ref="C56:D56"/>
    <mergeCell ref="N3:P4"/>
    <mergeCell ref="N5:N6"/>
    <mergeCell ref="O5:O6"/>
    <mergeCell ref="P5:P6"/>
    <mergeCell ref="J3:L6"/>
    <mergeCell ref="M3:M6"/>
    <mergeCell ref="C15:D15"/>
    <mergeCell ref="K14:L14"/>
    <mergeCell ref="K24:L24"/>
    <mergeCell ref="G5:G6"/>
    <mergeCell ref="E3:E6"/>
    <mergeCell ref="F3:H4"/>
    <mergeCell ref="H5:H6"/>
    <mergeCell ref="F5:F6"/>
    <mergeCell ref="C18:D18"/>
    <mergeCell ref="B3:D6"/>
    <mergeCell ref="K30:L30"/>
    <mergeCell ref="K39:L39"/>
    <mergeCell ref="K36:L36"/>
    <mergeCell ref="C22:D22"/>
    <mergeCell ref="B23:D23"/>
    <mergeCell ref="C24:D24"/>
    <mergeCell ref="C19:D19"/>
    <mergeCell ref="C20:D20"/>
    <mergeCell ref="C21:D21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116</v>
      </c>
      <c r="C1" s="1"/>
      <c r="D1" s="1"/>
      <c r="J1" s="14"/>
      <c r="K1" s="1"/>
      <c r="L1" s="1"/>
    </row>
    <row r="2" ht="12" customHeight="1">
      <c r="H2" s="35" t="s">
        <v>235</v>
      </c>
    </row>
    <row r="3" spans="2:16" s="2" customFormat="1" ht="12" customHeight="1">
      <c r="B3" s="52" t="s">
        <v>117</v>
      </c>
      <c r="C3" s="53"/>
      <c r="D3" s="54"/>
      <c r="E3" s="42" t="s">
        <v>118</v>
      </c>
      <c r="F3" s="36" t="s">
        <v>119</v>
      </c>
      <c r="G3" s="37"/>
      <c r="H3" s="38"/>
      <c r="J3" s="52" t="s">
        <v>117</v>
      </c>
      <c r="K3" s="53"/>
      <c r="L3" s="54"/>
      <c r="M3" s="42" t="s">
        <v>118</v>
      </c>
      <c r="N3" s="36" t="s">
        <v>119</v>
      </c>
      <c r="O3" s="37"/>
      <c r="P3" s="38"/>
    </row>
    <row r="4" spans="2:16" s="2" customFormat="1" ht="12" customHeight="1">
      <c r="B4" s="55"/>
      <c r="C4" s="56"/>
      <c r="D4" s="57"/>
      <c r="E4" s="61"/>
      <c r="F4" s="39"/>
      <c r="G4" s="40"/>
      <c r="H4" s="41"/>
      <c r="J4" s="55"/>
      <c r="K4" s="56"/>
      <c r="L4" s="57"/>
      <c r="M4" s="61"/>
      <c r="N4" s="39"/>
      <c r="O4" s="40"/>
      <c r="P4" s="41"/>
    </row>
    <row r="5" spans="2:16" s="2" customFormat="1" ht="12" customHeight="1">
      <c r="B5" s="55"/>
      <c r="C5" s="56"/>
      <c r="D5" s="57"/>
      <c r="E5" s="61"/>
      <c r="F5" s="50" t="s">
        <v>120</v>
      </c>
      <c r="G5" s="42" t="s">
        <v>121</v>
      </c>
      <c r="H5" s="42" t="s">
        <v>122</v>
      </c>
      <c r="J5" s="55"/>
      <c r="K5" s="56"/>
      <c r="L5" s="57"/>
      <c r="M5" s="61"/>
      <c r="N5" s="50" t="s">
        <v>120</v>
      </c>
      <c r="O5" s="42" t="s">
        <v>121</v>
      </c>
      <c r="P5" s="42" t="s">
        <v>122</v>
      </c>
    </row>
    <row r="6" spans="2:16" s="2" customFormat="1" ht="12" customHeight="1">
      <c r="B6" s="58"/>
      <c r="C6" s="59"/>
      <c r="D6" s="60"/>
      <c r="E6" s="62"/>
      <c r="F6" s="51"/>
      <c r="G6" s="43"/>
      <c r="H6" s="43"/>
      <c r="J6" s="58"/>
      <c r="K6" s="59"/>
      <c r="L6" s="60"/>
      <c r="M6" s="62"/>
      <c r="N6" s="51"/>
      <c r="O6" s="43"/>
      <c r="P6" s="43"/>
    </row>
    <row r="7" spans="2:16" s="2" customFormat="1" ht="12" customHeight="1">
      <c r="B7" s="7"/>
      <c r="C7" s="10"/>
      <c r="D7" s="13"/>
      <c r="E7" s="17"/>
      <c r="F7" s="17"/>
      <c r="G7" s="17"/>
      <c r="H7" s="17"/>
      <c r="J7" s="7"/>
      <c r="K7" s="12"/>
      <c r="L7" s="5" t="s">
        <v>142</v>
      </c>
      <c r="M7" s="21">
        <v>4258</v>
      </c>
      <c r="N7" s="21">
        <v>17817</v>
      </c>
      <c r="O7" s="21">
        <v>8658</v>
      </c>
      <c r="P7" s="21">
        <v>9159</v>
      </c>
    </row>
    <row r="8" spans="2:16" s="2" customFormat="1" ht="12" customHeight="1">
      <c r="B8" s="48" t="s">
        <v>123</v>
      </c>
      <c r="C8" s="49"/>
      <c r="D8" s="45"/>
      <c r="E8" s="18">
        <f>SUM(E9:E10)</f>
        <v>403332</v>
      </c>
      <c r="F8" s="18">
        <f>SUM(F9:F10)</f>
        <v>1659775</v>
      </c>
      <c r="G8" s="18">
        <f>SUM(G9:G10)</f>
        <v>810427</v>
      </c>
      <c r="H8" s="18">
        <f>SUM(H9:H10)</f>
        <v>849348</v>
      </c>
      <c r="J8" s="6"/>
      <c r="K8" s="12"/>
      <c r="L8" s="5" t="s">
        <v>144</v>
      </c>
      <c r="M8" s="19">
        <v>1870</v>
      </c>
      <c r="N8" s="19">
        <v>7346</v>
      </c>
      <c r="O8" s="19">
        <v>3666</v>
      </c>
      <c r="P8" s="19">
        <v>3680</v>
      </c>
    </row>
    <row r="9" spans="2:16" s="2" customFormat="1" ht="12" customHeight="1">
      <c r="B9" s="48" t="s">
        <v>221</v>
      </c>
      <c r="C9" s="63"/>
      <c r="D9" s="47"/>
      <c r="E9" s="18">
        <v>262698</v>
      </c>
      <c r="F9" s="18">
        <v>1029268</v>
      </c>
      <c r="G9" s="18">
        <v>500946</v>
      </c>
      <c r="H9" s="18">
        <v>528322</v>
      </c>
      <c r="J9" s="6"/>
      <c r="K9" s="12"/>
      <c r="L9" s="5" t="s">
        <v>146</v>
      </c>
      <c r="M9" s="19">
        <v>2816</v>
      </c>
      <c r="N9" s="19">
        <v>12082</v>
      </c>
      <c r="O9" s="19">
        <v>6050</v>
      </c>
      <c r="P9" s="19">
        <v>6032</v>
      </c>
    </row>
    <row r="10" spans="2:16" s="2" customFormat="1" ht="12" customHeight="1">
      <c r="B10" s="48" t="s">
        <v>193</v>
      </c>
      <c r="C10" s="63"/>
      <c r="D10" s="47"/>
      <c r="E10" s="18">
        <v>140634</v>
      </c>
      <c r="F10" s="18">
        <v>630507</v>
      </c>
      <c r="G10" s="18">
        <v>309481</v>
      </c>
      <c r="H10" s="18">
        <v>321026</v>
      </c>
      <c r="J10" s="6"/>
      <c r="K10" s="12"/>
      <c r="L10" s="5" t="s">
        <v>147</v>
      </c>
      <c r="M10" s="19">
        <v>2165</v>
      </c>
      <c r="N10" s="19">
        <v>9023</v>
      </c>
      <c r="O10" s="19">
        <v>4422</v>
      </c>
      <c r="P10" s="19">
        <v>4601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148</v>
      </c>
      <c r="M11" s="19">
        <v>633</v>
      </c>
      <c r="N11" s="19">
        <v>2671</v>
      </c>
      <c r="O11" s="19">
        <v>1356</v>
      </c>
      <c r="P11" s="19">
        <v>1315</v>
      </c>
    </row>
    <row r="12" spans="2:16" s="2" customFormat="1" ht="12" customHeight="1">
      <c r="B12" s="3"/>
      <c r="C12" s="46" t="s">
        <v>129</v>
      </c>
      <c r="D12" s="47"/>
      <c r="E12" s="19">
        <v>61936</v>
      </c>
      <c r="F12" s="19">
        <v>234433</v>
      </c>
      <c r="G12" s="19">
        <v>114065</v>
      </c>
      <c r="H12" s="19">
        <v>120368</v>
      </c>
      <c r="J12" s="6"/>
      <c r="K12" s="12"/>
      <c r="L12" s="5" t="s">
        <v>149</v>
      </c>
      <c r="M12" s="19">
        <v>913</v>
      </c>
      <c r="N12" s="19">
        <v>4088</v>
      </c>
      <c r="O12" s="19">
        <v>2001</v>
      </c>
      <c r="P12" s="19">
        <v>2087</v>
      </c>
    </row>
    <row r="13" spans="2:16" s="2" customFormat="1" ht="12" customHeight="1">
      <c r="B13" s="3"/>
      <c r="C13" s="46" t="s">
        <v>131</v>
      </c>
      <c r="D13" s="47"/>
      <c r="E13" s="19">
        <v>54176</v>
      </c>
      <c r="F13" s="19">
        <v>192637</v>
      </c>
      <c r="G13" s="19">
        <v>95455</v>
      </c>
      <c r="H13" s="19">
        <v>97182</v>
      </c>
      <c r="J13" s="6"/>
      <c r="K13" s="12"/>
      <c r="L13" s="5"/>
      <c r="M13" s="19"/>
      <c r="N13" s="19"/>
      <c r="O13" s="19"/>
      <c r="P13" s="19"/>
    </row>
    <row r="14" spans="2:16" s="2" customFormat="1" ht="12" customHeight="1">
      <c r="B14" s="6"/>
      <c r="C14" s="46" t="s">
        <v>132</v>
      </c>
      <c r="D14" s="47"/>
      <c r="E14" s="19">
        <v>34450</v>
      </c>
      <c r="F14" s="19">
        <v>133424</v>
      </c>
      <c r="G14" s="19">
        <v>63140</v>
      </c>
      <c r="H14" s="19">
        <v>70284</v>
      </c>
      <c r="J14" s="6"/>
      <c r="K14" s="44" t="s">
        <v>103</v>
      </c>
      <c r="L14" s="47"/>
      <c r="M14" s="18">
        <f>SUM(M15:M22)</f>
        <v>13799</v>
      </c>
      <c r="N14" s="18">
        <f>SUM(N15:N22)</f>
        <v>60591</v>
      </c>
      <c r="O14" s="18">
        <f>SUM(O15:O22)</f>
        <v>30247</v>
      </c>
      <c r="P14" s="18">
        <f>SUM(P15:P22)</f>
        <v>30344</v>
      </c>
    </row>
    <row r="15" spans="2:16" s="2" customFormat="1" ht="12" customHeight="1">
      <c r="B15" s="6"/>
      <c r="C15" s="46" t="s">
        <v>133</v>
      </c>
      <c r="D15" s="47"/>
      <c r="E15" s="19">
        <v>22088</v>
      </c>
      <c r="F15" s="19">
        <v>91278</v>
      </c>
      <c r="G15" s="19">
        <v>44024</v>
      </c>
      <c r="H15" s="19">
        <v>47254</v>
      </c>
      <c r="J15" s="6"/>
      <c r="K15" s="12"/>
      <c r="L15" s="5" t="s">
        <v>150</v>
      </c>
      <c r="M15" s="19">
        <v>683</v>
      </c>
      <c r="N15" s="19">
        <v>3085</v>
      </c>
      <c r="O15" s="19">
        <v>1544</v>
      </c>
      <c r="P15" s="19">
        <v>1541</v>
      </c>
    </row>
    <row r="16" spans="2:16" s="2" customFormat="1" ht="12" customHeight="1">
      <c r="B16" s="6"/>
      <c r="C16" s="46" t="s">
        <v>135</v>
      </c>
      <c r="D16" s="47"/>
      <c r="E16" s="19">
        <v>23322</v>
      </c>
      <c r="F16" s="19">
        <v>97622</v>
      </c>
      <c r="G16" s="19">
        <v>48091</v>
      </c>
      <c r="H16" s="19">
        <v>49531</v>
      </c>
      <c r="J16" s="6"/>
      <c r="K16" s="12"/>
      <c r="L16" s="5" t="s">
        <v>151</v>
      </c>
      <c r="M16" s="19">
        <v>1786</v>
      </c>
      <c r="N16" s="19">
        <v>7228</v>
      </c>
      <c r="O16" s="19">
        <v>3544</v>
      </c>
      <c r="P16" s="19">
        <v>3684</v>
      </c>
    </row>
    <row r="17" spans="2:16" s="2" customFormat="1" ht="12" customHeight="1">
      <c r="B17" s="6"/>
      <c r="C17" s="46" t="s">
        <v>136</v>
      </c>
      <c r="D17" s="47"/>
      <c r="E17" s="19">
        <v>10648</v>
      </c>
      <c r="F17" s="19">
        <v>44499</v>
      </c>
      <c r="G17" s="19">
        <v>21622</v>
      </c>
      <c r="H17" s="19">
        <v>22877</v>
      </c>
      <c r="J17" s="6"/>
      <c r="K17" s="12"/>
      <c r="L17" s="5" t="s">
        <v>152</v>
      </c>
      <c r="M17" s="19">
        <v>1568</v>
      </c>
      <c r="N17" s="19">
        <v>6705</v>
      </c>
      <c r="O17" s="19">
        <v>3297</v>
      </c>
      <c r="P17" s="19">
        <v>3408</v>
      </c>
    </row>
    <row r="18" spans="2:16" s="2" customFormat="1" ht="12" customHeight="1">
      <c r="B18" s="6"/>
      <c r="C18" s="46" t="s">
        <v>137</v>
      </c>
      <c r="D18" s="47"/>
      <c r="E18" s="19">
        <v>13918</v>
      </c>
      <c r="F18" s="19">
        <v>60862</v>
      </c>
      <c r="G18" s="19">
        <v>29515</v>
      </c>
      <c r="H18" s="19">
        <v>31347</v>
      </c>
      <c r="J18" s="6"/>
      <c r="K18" s="12"/>
      <c r="L18" s="5" t="s">
        <v>153</v>
      </c>
      <c r="M18" s="19">
        <v>877</v>
      </c>
      <c r="N18" s="19">
        <v>4174</v>
      </c>
      <c r="O18" s="19">
        <v>2067</v>
      </c>
      <c r="P18" s="19">
        <v>2107</v>
      </c>
    </row>
    <row r="19" spans="2:16" s="2" customFormat="1" ht="12" customHeight="1">
      <c r="B19" s="6"/>
      <c r="C19" s="46" t="s">
        <v>139</v>
      </c>
      <c r="D19" s="47"/>
      <c r="E19" s="19">
        <v>11499</v>
      </c>
      <c r="F19" s="19">
        <v>44336</v>
      </c>
      <c r="G19" s="19">
        <v>21583</v>
      </c>
      <c r="H19" s="19">
        <v>22753</v>
      </c>
      <c r="J19" s="6"/>
      <c r="K19" s="12"/>
      <c r="L19" s="5" t="s">
        <v>154</v>
      </c>
      <c r="M19" s="19">
        <v>2499</v>
      </c>
      <c r="N19" s="19">
        <v>11232</v>
      </c>
      <c r="O19" s="19">
        <v>5588</v>
      </c>
      <c r="P19" s="19">
        <v>5644</v>
      </c>
    </row>
    <row r="20" spans="2:16" s="2" customFormat="1" ht="12" customHeight="1">
      <c r="B20" s="6"/>
      <c r="C20" s="46" t="s">
        <v>141</v>
      </c>
      <c r="D20" s="47"/>
      <c r="E20" s="19">
        <v>10444</v>
      </c>
      <c r="F20" s="19">
        <v>43980</v>
      </c>
      <c r="G20" s="19">
        <v>21564</v>
      </c>
      <c r="H20" s="19">
        <v>22416</v>
      </c>
      <c r="J20" s="6"/>
      <c r="K20" s="12"/>
      <c r="L20" s="5" t="s">
        <v>155</v>
      </c>
      <c r="M20" s="19">
        <v>2573</v>
      </c>
      <c r="N20" s="19">
        <v>10484</v>
      </c>
      <c r="O20" s="19">
        <v>5485</v>
      </c>
      <c r="P20" s="19">
        <v>4999</v>
      </c>
    </row>
    <row r="21" spans="2:16" s="2" customFormat="1" ht="12" customHeight="1">
      <c r="B21" s="6"/>
      <c r="C21" s="46" t="s">
        <v>143</v>
      </c>
      <c r="D21" s="47"/>
      <c r="E21" s="19">
        <v>10618</v>
      </c>
      <c r="F21" s="19">
        <v>45639</v>
      </c>
      <c r="G21" s="19">
        <v>21980</v>
      </c>
      <c r="H21" s="19">
        <v>23659</v>
      </c>
      <c r="J21" s="6"/>
      <c r="K21" s="12"/>
      <c r="L21" s="5" t="s">
        <v>156</v>
      </c>
      <c r="M21" s="19">
        <v>2033</v>
      </c>
      <c r="N21" s="19">
        <v>9141</v>
      </c>
      <c r="O21" s="19">
        <v>4472</v>
      </c>
      <c r="P21" s="19">
        <v>4669</v>
      </c>
    </row>
    <row r="22" spans="2:16" s="2" customFormat="1" ht="12" customHeight="1">
      <c r="B22" s="6"/>
      <c r="C22" s="46" t="s">
        <v>145</v>
      </c>
      <c r="D22" s="47"/>
      <c r="E22" s="19">
        <v>9599</v>
      </c>
      <c r="F22" s="19">
        <v>40558</v>
      </c>
      <c r="G22" s="19">
        <v>19907</v>
      </c>
      <c r="H22" s="19">
        <v>20651</v>
      </c>
      <c r="J22" s="6"/>
      <c r="K22" s="12"/>
      <c r="L22" s="5" t="s">
        <v>157</v>
      </c>
      <c r="M22" s="19">
        <v>1780</v>
      </c>
      <c r="N22" s="19">
        <v>8542</v>
      </c>
      <c r="O22" s="19">
        <v>4250</v>
      </c>
      <c r="P22" s="19">
        <v>4292</v>
      </c>
    </row>
    <row r="23" spans="2:16" s="2" customFormat="1" ht="12" customHeight="1">
      <c r="B23" s="48"/>
      <c r="C23" s="49"/>
      <c r="D23" s="45"/>
      <c r="E23" s="18"/>
      <c r="F23" s="18"/>
      <c r="G23" s="18"/>
      <c r="H23" s="18"/>
      <c r="J23" s="6"/>
      <c r="K23" s="12"/>
      <c r="L23" s="5"/>
      <c r="M23" s="19"/>
      <c r="N23" s="19"/>
      <c r="O23" s="19"/>
      <c r="P23" s="19"/>
    </row>
    <row r="24" spans="2:16" s="2" customFormat="1" ht="12" customHeight="1">
      <c r="B24" s="8"/>
      <c r="C24" s="44" t="s">
        <v>89</v>
      </c>
      <c r="D24" s="47"/>
      <c r="E24" s="18">
        <f>SUM(E25:E33)</f>
        <v>16754</v>
      </c>
      <c r="F24" s="18">
        <f>SUM(F25:F33)</f>
        <v>81022</v>
      </c>
      <c r="G24" s="18">
        <f>SUM(G25:G33)</f>
        <v>40013</v>
      </c>
      <c r="H24" s="18">
        <f>SUM(H25:H33)</f>
        <v>41009</v>
      </c>
      <c r="J24" s="6"/>
      <c r="K24" s="44" t="s">
        <v>105</v>
      </c>
      <c r="L24" s="47"/>
      <c r="M24" s="18">
        <f>SUM(M25:M28)</f>
        <v>12799</v>
      </c>
      <c r="N24" s="18">
        <f>SUM(N25:N28)</f>
        <v>58525</v>
      </c>
      <c r="O24" s="18">
        <f>SUM(O25:O28)</f>
        <v>28322</v>
      </c>
      <c r="P24" s="18">
        <f>SUM(P25:P28)</f>
        <v>30203</v>
      </c>
    </row>
    <row r="25" spans="2:16" s="2" customFormat="1" ht="12" customHeight="1">
      <c r="B25" s="8"/>
      <c r="C25" s="11"/>
      <c r="D25" s="9" t="s">
        <v>158</v>
      </c>
      <c r="E25" s="19">
        <v>1676</v>
      </c>
      <c r="F25" s="19">
        <v>8474</v>
      </c>
      <c r="G25" s="19">
        <v>4260</v>
      </c>
      <c r="H25" s="19">
        <v>4214</v>
      </c>
      <c r="J25" s="6"/>
      <c r="K25" s="12"/>
      <c r="L25" s="5" t="s">
        <v>113</v>
      </c>
      <c r="M25" s="19">
        <v>1821</v>
      </c>
      <c r="N25" s="19">
        <v>8743</v>
      </c>
      <c r="O25" s="19">
        <v>4278</v>
      </c>
      <c r="P25" s="19">
        <v>4465</v>
      </c>
    </row>
    <row r="26" spans="2:16" s="2" customFormat="1" ht="12" customHeight="1">
      <c r="B26" s="8"/>
      <c r="C26" s="11"/>
      <c r="D26" s="9" t="s">
        <v>159</v>
      </c>
      <c r="E26" s="19">
        <v>2688</v>
      </c>
      <c r="F26" s="19">
        <v>13127</v>
      </c>
      <c r="G26" s="19">
        <v>6513</v>
      </c>
      <c r="H26" s="19">
        <v>6614</v>
      </c>
      <c r="J26" s="6"/>
      <c r="K26" s="12"/>
      <c r="L26" s="5" t="s">
        <v>140</v>
      </c>
      <c r="M26" s="19">
        <v>1923</v>
      </c>
      <c r="N26" s="19">
        <v>9252</v>
      </c>
      <c r="O26" s="19">
        <v>4505</v>
      </c>
      <c r="P26" s="19">
        <v>4747</v>
      </c>
    </row>
    <row r="27" spans="2:16" s="2" customFormat="1" ht="12" customHeight="1">
      <c r="B27" s="8"/>
      <c r="C27" s="11"/>
      <c r="D27" s="9" t="s">
        <v>160</v>
      </c>
      <c r="E27" s="19">
        <v>2674</v>
      </c>
      <c r="F27" s="19">
        <v>13481</v>
      </c>
      <c r="G27" s="19">
        <v>6655</v>
      </c>
      <c r="H27" s="19">
        <v>6826</v>
      </c>
      <c r="J27" s="6"/>
      <c r="K27" s="12"/>
      <c r="L27" s="5" t="s">
        <v>161</v>
      </c>
      <c r="M27" s="19">
        <v>6253</v>
      </c>
      <c r="N27" s="19">
        <v>27399</v>
      </c>
      <c r="O27" s="19">
        <v>13142</v>
      </c>
      <c r="P27" s="19">
        <v>14257</v>
      </c>
    </row>
    <row r="28" spans="2:16" s="2" customFormat="1" ht="12" customHeight="1">
      <c r="B28" s="8"/>
      <c r="C28" s="11"/>
      <c r="D28" s="9" t="s">
        <v>162</v>
      </c>
      <c r="E28" s="19">
        <v>2143</v>
      </c>
      <c r="F28" s="19">
        <v>9697</v>
      </c>
      <c r="G28" s="19">
        <v>4789</v>
      </c>
      <c r="H28" s="19">
        <v>4908</v>
      </c>
      <c r="J28" s="6"/>
      <c r="K28" s="12"/>
      <c r="L28" s="5" t="s">
        <v>163</v>
      </c>
      <c r="M28" s="19">
        <v>2802</v>
      </c>
      <c r="N28" s="19">
        <v>13131</v>
      </c>
      <c r="O28" s="19">
        <v>6397</v>
      </c>
      <c r="P28" s="19">
        <v>6734</v>
      </c>
    </row>
    <row r="29" spans="2:16" s="2" customFormat="1" ht="12" customHeight="1">
      <c r="B29" s="8"/>
      <c r="C29" s="12"/>
      <c r="D29" s="5" t="s">
        <v>164</v>
      </c>
      <c r="E29" s="19">
        <v>1527</v>
      </c>
      <c r="F29" s="19">
        <v>7686</v>
      </c>
      <c r="G29" s="19">
        <v>3823</v>
      </c>
      <c r="H29" s="19">
        <v>3863</v>
      </c>
      <c r="J29" s="6"/>
      <c r="K29" s="12"/>
      <c r="L29" s="5"/>
      <c r="M29" s="18"/>
      <c r="N29" s="19"/>
      <c r="O29" s="19"/>
      <c r="P29" s="19"/>
    </row>
    <row r="30" spans="2:16" s="2" customFormat="1" ht="12" customHeight="1">
      <c r="B30" s="8"/>
      <c r="C30" s="12"/>
      <c r="D30" s="5" t="s">
        <v>165</v>
      </c>
      <c r="E30" s="19">
        <v>1951</v>
      </c>
      <c r="F30" s="19">
        <v>9466</v>
      </c>
      <c r="G30" s="19">
        <v>4601</v>
      </c>
      <c r="H30" s="19">
        <v>4865</v>
      </c>
      <c r="J30" s="6"/>
      <c r="K30" s="44" t="s">
        <v>107</v>
      </c>
      <c r="L30" s="47"/>
      <c r="M30" s="18">
        <f>SUM(M31:M34)</f>
        <v>11295</v>
      </c>
      <c r="N30" s="18">
        <f>SUM(N31:N34)</f>
        <v>52034</v>
      </c>
      <c r="O30" s="18">
        <f>SUM(O31:O34)</f>
        <v>25646</v>
      </c>
      <c r="P30" s="18">
        <f>SUM(P31:P34)</f>
        <v>26388</v>
      </c>
    </row>
    <row r="31" spans="2:16" s="2" customFormat="1" ht="12" customHeight="1">
      <c r="B31" s="8"/>
      <c r="C31" s="12"/>
      <c r="D31" s="5" t="s">
        <v>166</v>
      </c>
      <c r="E31" s="19">
        <v>1926</v>
      </c>
      <c r="F31" s="19">
        <v>9368</v>
      </c>
      <c r="G31" s="19">
        <v>4592</v>
      </c>
      <c r="H31" s="19">
        <v>4776</v>
      </c>
      <c r="J31" s="6"/>
      <c r="K31" s="12"/>
      <c r="L31" s="5" t="s">
        <v>167</v>
      </c>
      <c r="M31" s="19">
        <v>3291</v>
      </c>
      <c r="N31" s="19">
        <v>14794</v>
      </c>
      <c r="O31" s="19">
        <v>7282</v>
      </c>
      <c r="P31" s="19">
        <v>7512</v>
      </c>
    </row>
    <row r="32" spans="2:16" s="2" customFormat="1" ht="12" customHeight="1">
      <c r="B32" s="8"/>
      <c r="C32" s="12"/>
      <c r="D32" s="5" t="s">
        <v>168</v>
      </c>
      <c r="E32" s="19">
        <v>862</v>
      </c>
      <c r="F32" s="19">
        <v>3935</v>
      </c>
      <c r="G32" s="19">
        <v>1937</v>
      </c>
      <c r="H32" s="19">
        <v>1998</v>
      </c>
      <c r="J32" s="6"/>
      <c r="K32" s="12"/>
      <c r="L32" s="5" t="s">
        <v>169</v>
      </c>
      <c r="M32" s="19">
        <v>4093</v>
      </c>
      <c r="N32" s="19">
        <v>19170</v>
      </c>
      <c r="O32" s="19">
        <v>9423</v>
      </c>
      <c r="P32" s="19">
        <v>9747</v>
      </c>
    </row>
    <row r="33" spans="2:16" s="2" customFormat="1" ht="12" customHeight="1">
      <c r="B33" s="8"/>
      <c r="C33" s="12"/>
      <c r="D33" s="5" t="s">
        <v>140</v>
      </c>
      <c r="E33" s="19">
        <v>1307</v>
      </c>
      <c r="F33" s="19">
        <v>5788</v>
      </c>
      <c r="G33" s="19">
        <v>2843</v>
      </c>
      <c r="H33" s="19">
        <v>2945</v>
      </c>
      <c r="J33" s="6"/>
      <c r="K33" s="12"/>
      <c r="L33" s="5" t="s">
        <v>170</v>
      </c>
      <c r="M33" s="19">
        <v>1862</v>
      </c>
      <c r="N33" s="19">
        <v>8692</v>
      </c>
      <c r="O33" s="19">
        <v>4332</v>
      </c>
      <c r="P33" s="19">
        <v>4360</v>
      </c>
    </row>
    <row r="34" spans="2:16" s="2" customFormat="1" ht="12" customHeight="1">
      <c r="B34" s="8"/>
      <c r="C34" s="12"/>
      <c r="D34" s="5"/>
      <c r="E34" s="19"/>
      <c r="F34" s="19"/>
      <c r="G34" s="19"/>
      <c r="H34" s="19"/>
      <c r="J34" s="6"/>
      <c r="K34" s="12"/>
      <c r="L34" s="5" t="s">
        <v>171</v>
      </c>
      <c r="M34" s="19">
        <v>2049</v>
      </c>
      <c r="N34" s="19">
        <v>9378</v>
      </c>
      <c r="O34" s="19">
        <v>4609</v>
      </c>
      <c r="P34" s="19">
        <v>4769</v>
      </c>
    </row>
    <row r="35" spans="2:16" s="2" customFormat="1" ht="12" customHeight="1">
      <c r="B35" s="8"/>
      <c r="C35" s="44" t="s">
        <v>91</v>
      </c>
      <c r="D35" s="47"/>
      <c r="E35" s="18">
        <f>SUM(E36:E39)</f>
        <v>12017</v>
      </c>
      <c r="F35" s="18">
        <f>SUM(F36:F39)</f>
        <v>54744</v>
      </c>
      <c r="G35" s="18">
        <f>SUM(G36:G39)</f>
        <v>26768</v>
      </c>
      <c r="H35" s="18">
        <f>SUM(H36:H39)</f>
        <v>27976</v>
      </c>
      <c r="J35" s="6"/>
      <c r="K35" s="12"/>
      <c r="L35" s="5"/>
      <c r="M35" s="19"/>
      <c r="N35" s="19"/>
      <c r="O35" s="19"/>
      <c r="P35" s="19"/>
    </row>
    <row r="36" spans="2:16" s="2" customFormat="1" ht="12" customHeight="1">
      <c r="B36" s="8"/>
      <c r="C36" s="11"/>
      <c r="D36" s="5" t="s">
        <v>172</v>
      </c>
      <c r="E36" s="19">
        <v>4376</v>
      </c>
      <c r="F36" s="19">
        <v>19959</v>
      </c>
      <c r="G36" s="19">
        <v>9595</v>
      </c>
      <c r="H36" s="19">
        <v>10364</v>
      </c>
      <c r="J36" s="6"/>
      <c r="K36" s="44" t="s">
        <v>109</v>
      </c>
      <c r="L36" s="45"/>
      <c r="M36" s="18">
        <f>SUM(M37)</f>
        <v>4816</v>
      </c>
      <c r="N36" s="18">
        <f>SUM(N37)</f>
        <v>19575</v>
      </c>
      <c r="O36" s="18">
        <f>SUM(O37)</f>
        <v>9503</v>
      </c>
      <c r="P36" s="18">
        <f>SUM(P37)</f>
        <v>10072</v>
      </c>
    </row>
    <row r="37" spans="2:16" s="2" customFormat="1" ht="12" customHeight="1">
      <c r="B37" s="8"/>
      <c r="C37" s="11"/>
      <c r="D37" s="5" t="s">
        <v>173</v>
      </c>
      <c r="E37" s="19">
        <v>1543</v>
      </c>
      <c r="F37" s="19">
        <v>6542</v>
      </c>
      <c r="G37" s="19">
        <v>3193</v>
      </c>
      <c r="H37" s="19">
        <v>3349</v>
      </c>
      <c r="J37" s="6"/>
      <c r="K37" s="12"/>
      <c r="L37" s="5" t="s">
        <v>174</v>
      </c>
      <c r="M37" s="19">
        <v>4816</v>
      </c>
      <c r="N37" s="19">
        <v>19575</v>
      </c>
      <c r="O37" s="19">
        <v>9503</v>
      </c>
      <c r="P37" s="19">
        <v>10072</v>
      </c>
    </row>
    <row r="38" spans="2:16" s="2" customFormat="1" ht="12" customHeight="1">
      <c r="B38" s="6"/>
      <c r="C38" s="11"/>
      <c r="D38" s="5" t="s">
        <v>175</v>
      </c>
      <c r="E38" s="19">
        <v>2461</v>
      </c>
      <c r="F38" s="19">
        <v>11903</v>
      </c>
      <c r="G38" s="19">
        <v>5917</v>
      </c>
      <c r="H38" s="19">
        <v>5986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6"/>
      <c r="C39" s="11"/>
      <c r="D39" s="5" t="s">
        <v>176</v>
      </c>
      <c r="E39" s="19">
        <v>3637</v>
      </c>
      <c r="F39" s="19">
        <v>16340</v>
      </c>
      <c r="G39" s="19">
        <v>8063</v>
      </c>
      <c r="H39" s="19">
        <v>8277</v>
      </c>
      <c r="J39" s="6"/>
      <c r="K39" s="44" t="s">
        <v>111</v>
      </c>
      <c r="L39" s="45"/>
      <c r="M39" s="18">
        <f>SUM(M40:M44)</f>
        <v>16272</v>
      </c>
      <c r="N39" s="18">
        <f>SUM(N40:N44)</f>
        <v>74107</v>
      </c>
      <c r="O39" s="18">
        <f>SUM(O40:O44)</f>
        <v>36377</v>
      </c>
      <c r="P39" s="18">
        <f>SUM(P40:P44)</f>
        <v>37730</v>
      </c>
    </row>
    <row r="40" spans="2:16" s="2" customFormat="1" ht="12" customHeight="1">
      <c r="B40" s="6"/>
      <c r="C40" s="11"/>
      <c r="D40" s="5"/>
      <c r="E40" s="19"/>
      <c r="F40" s="19"/>
      <c r="G40" s="19"/>
      <c r="H40" s="19"/>
      <c r="J40" s="6"/>
      <c r="K40" s="12"/>
      <c r="L40" s="5" t="s">
        <v>177</v>
      </c>
      <c r="M40" s="19">
        <v>3276</v>
      </c>
      <c r="N40" s="19">
        <v>16244</v>
      </c>
      <c r="O40" s="19">
        <v>7929</v>
      </c>
      <c r="P40" s="19">
        <v>8315</v>
      </c>
    </row>
    <row r="41" spans="2:16" s="2" customFormat="1" ht="12" customHeight="1">
      <c r="B41" s="6"/>
      <c r="C41" s="44" t="s">
        <v>93</v>
      </c>
      <c r="D41" s="47"/>
      <c r="E41" s="18">
        <f>SUM(E42:E46)</f>
        <v>7859</v>
      </c>
      <c r="F41" s="18">
        <f>SUM(F42:F46)</f>
        <v>36110</v>
      </c>
      <c r="G41" s="18">
        <f>SUM(G42:G46)</f>
        <v>18120</v>
      </c>
      <c r="H41" s="18">
        <f>SUM(H42:H46)</f>
        <v>17990</v>
      </c>
      <c r="J41" s="6"/>
      <c r="K41" s="12"/>
      <c r="L41" s="5" t="s">
        <v>178</v>
      </c>
      <c r="M41" s="19">
        <v>1805</v>
      </c>
      <c r="N41" s="19">
        <v>8418</v>
      </c>
      <c r="O41" s="19">
        <v>4128</v>
      </c>
      <c r="P41" s="19">
        <v>4290</v>
      </c>
    </row>
    <row r="42" spans="2:16" s="2" customFormat="1" ht="12" customHeight="1">
      <c r="B42" s="6"/>
      <c r="C42" s="11"/>
      <c r="D42" s="5" t="s">
        <v>179</v>
      </c>
      <c r="E42" s="19">
        <v>2201</v>
      </c>
      <c r="F42" s="19">
        <v>10782</v>
      </c>
      <c r="G42" s="19">
        <v>5386</v>
      </c>
      <c r="H42" s="19">
        <v>5396</v>
      </c>
      <c r="J42" s="6"/>
      <c r="K42" s="12"/>
      <c r="L42" s="5" t="s">
        <v>180</v>
      </c>
      <c r="M42" s="19">
        <v>2020</v>
      </c>
      <c r="N42" s="19">
        <v>9643</v>
      </c>
      <c r="O42" s="19">
        <v>4634</v>
      </c>
      <c r="P42" s="19">
        <v>5009</v>
      </c>
    </row>
    <row r="43" spans="2:16" s="2" customFormat="1" ht="12" customHeight="1">
      <c r="B43" s="6"/>
      <c r="C43" s="11"/>
      <c r="D43" s="5" t="s">
        <v>181</v>
      </c>
      <c r="E43" s="19">
        <v>572</v>
      </c>
      <c r="F43" s="19">
        <v>2615</v>
      </c>
      <c r="G43" s="19">
        <v>1292</v>
      </c>
      <c r="H43" s="19">
        <v>1323</v>
      </c>
      <c r="J43" s="6"/>
      <c r="K43" s="12"/>
      <c r="L43" s="5" t="s">
        <v>182</v>
      </c>
      <c r="M43" s="19">
        <v>5970</v>
      </c>
      <c r="N43" s="19">
        <v>25032</v>
      </c>
      <c r="O43" s="19">
        <v>12486</v>
      </c>
      <c r="P43" s="19">
        <v>12546</v>
      </c>
    </row>
    <row r="44" spans="2:16" s="2" customFormat="1" ht="12" customHeight="1">
      <c r="B44" s="6"/>
      <c r="C44" s="11"/>
      <c r="D44" s="5" t="s">
        <v>183</v>
      </c>
      <c r="E44" s="19">
        <v>1388</v>
      </c>
      <c r="F44" s="19">
        <v>4902</v>
      </c>
      <c r="G44" s="19">
        <v>2226</v>
      </c>
      <c r="H44" s="19">
        <v>2676</v>
      </c>
      <c r="J44" s="6"/>
      <c r="K44" s="12"/>
      <c r="L44" s="5" t="s">
        <v>184</v>
      </c>
      <c r="M44" s="19">
        <v>3201</v>
      </c>
      <c r="N44" s="19">
        <v>14770</v>
      </c>
      <c r="O44" s="19">
        <v>7200</v>
      </c>
      <c r="P44" s="19">
        <v>7570</v>
      </c>
    </row>
    <row r="45" spans="2:8" s="2" customFormat="1" ht="12" customHeight="1">
      <c r="B45" s="6"/>
      <c r="C45" s="12"/>
      <c r="D45" s="5" t="s">
        <v>185</v>
      </c>
      <c r="E45" s="19">
        <v>1734</v>
      </c>
      <c r="F45" s="19">
        <v>8709</v>
      </c>
      <c r="G45" s="19">
        <v>4682</v>
      </c>
      <c r="H45" s="19">
        <v>4027</v>
      </c>
    </row>
    <row r="46" spans="2:8" s="2" customFormat="1" ht="12" customHeight="1">
      <c r="B46" s="6"/>
      <c r="C46" s="12"/>
      <c r="D46" s="5" t="s">
        <v>186</v>
      </c>
      <c r="E46" s="19">
        <v>1964</v>
      </c>
      <c r="F46" s="19">
        <v>9102</v>
      </c>
      <c r="G46" s="19">
        <v>4534</v>
      </c>
      <c r="H46" s="19">
        <v>4568</v>
      </c>
    </row>
    <row r="47" spans="2:8" s="2" customFormat="1" ht="12" customHeight="1">
      <c r="B47" s="6"/>
      <c r="C47" s="12"/>
      <c r="D47" s="5"/>
      <c r="E47" s="19"/>
      <c r="F47" s="19"/>
      <c r="G47" s="19"/>
      <c r="H47" s="19"/>
    </row>
    <row r="48" spans="2:8" s="2" customFormat="1" ht="12" customHeight="1">
      <c r="B48" s="6"/>
      <c r="C48" s="44" t="s">
        <v>95</v>
      </c>
      <c r="D48" s="45"/>
      <c r="E48" s="18">
        <f>SUM(E49:E54)</f>
        <v>12496</v>
      </c>
      <c r="F48" s="18">
        <f>SUM(F49:F54)</f>
        <v>53744</v>
      </c>
      <c r="G48" s="18">
        <f>SUM(G49:G54)</f>
        <v>26025</v>
      </c>
      <c r="H48" s="18">
        <f>SUM(H49:H54)</f>
        <v>27719</v>
      </c>
    </row>
    <row r="49" spans="2:8" s="2" customFormat="1" ht="12" customHeight="1">
      <c r="B49" s="6"/>
      <c r="C49" s="12"/>
      <c r="D49" s="5" t="s">
        <v>187</v>
      </c>
      <c r="E49" s="19">
        <v>3643</v>
      </c>
      <c r="F49" s="19">
        <v>14858</v>
      </c>
      <c r="G49" s="19">
        <v>6930</v>
      </c>
      <c r="H49" s="19">
        <v>7928</v>
      </c>
    </row>
    <row r="50" spans="2:8" s="2" customFormat="1" ht="12" customHeight="1">
      <c r="B50" s="6"/>
      <c r="C50" s="12"/>
      <c r="D50" s="5" t="s">
        <v>188</v>
      </c>
      <c r="E50" s="19">
        <v>2570</v>
      </c>
      <c r="F50" s="19">
        <v>11180</v>
      </c>
      <c r="G50" s="19">
        <v>5684</v>
      </c>
      <c r="H50" s="19">
        <v>5496</v>
      </c>
    </row>
    <row r="51" spans="2:8" s="2" customFormat="1" ht="12" customHeight="1">
      <c r="B51" s="6"/>
      <c r="C51" s="12"/>
      <c r="D51" s="5" t="s">
        <v>189</v>
      </c>
      <c r="E51" s="19">
        <v>3938</v>
      </c>
      <c r="F51" s="19">
        <v>18061</v>
      </c>
      <c r="G51" s="19">
        <v>8778</v>
      </c>
      <c r="H51" s="19">
        <v>9283</v>
      </c>
    </row>
    <row r="52" spans="2:8" s="2" customFormat="1" ht="12" customHeight="1">
      <c r="B52" s="6"/>
      <c r="C52" s="12"/>
      <c r="D52" s="5" t="s">
        <v>190</v>
      </c>
      <c r="E52" s="19">
        <v>1128</v>
      </c>
      <c r="F52" s="19">
        <v>4907</v>
      </c>
      <c r="G52" s="19">
        <v>2367</v>
      </c>
      <c r="H52" s="19">
        <v>2540</v>
      </c>
    </row>
    <row r="53" spans="2:8" s="2" customFormat="1" ht="12" customHeight="1">
      <c r="B53" s="6"/>
      <c r="C53" s="12"/>
      <c r="D53" s="5" t="s">
        <v>191</v>
      </c>
      <c r="E53" s="19">
        <v>486</v>
      </c>
      <c r="F53" s="19">
        <v>1959</v>
      </c>
      <c r="G53" s="19">
        <v>947</v>
      </c>
      <c r="H53" s="19">
        <v>1012</v>
      </c>
    </row>
    <row r="54" spans="2:8" s="2" customFormat="1" ht="12" customHeight="1">
      <c r="B54" s="6"/>
      <c r="C54" s="12"/>
      <c r="D54" s="5" t="s">
        <v>192</v>
      </c>
      <c r="E54" s="19">
        <v>731</v>
      </c>
      <c r="F54" s="19">
        <v>2779</v>
      </c>
      <c r="G54" s="19">
        <v>1319</v>
      </c>
      <c r="H54" s="19">
        <v>1460</v>
      </c>
    </row>
    <row r="55" spans="2:8" s="2" customFormat="1" ht="12" customHeight="1">
      <c r="B55" s="6"/>
      <c r="C55" s="20"/>
      <c r="D55" s="20"/>
      <c r="E55" s="19"/>
      <c r="F55" s="19"/>
      <c r="G55" s="19"/>
      <c r="H55" s="19"/>
    </row>
    <row r="56" spans="2:8" s="2" customFormat="1" ht="12" customHeight="1">
      <c r="B56" s="6"/>
      <c r="C56" s="44" t="s">
        <v>97</v>
      </c>
      <c r="D56" s="45"/>
      <c r="E56" s="18">
        <f>SUM(E57:E60)</f>
        <v>9695</v>
      </c>
      <c r="F56" s="18">
        <f>SUM(F57:F60)</f>
        <v>43800</v>
      </c>
      <c r="G56" s="18">
        <f>SUM(G57:G60)</f>
        <v>21418</v>
      </c>
      <c r="H56" s="18">
        <f>SUM(H57:H60)</f>
        <v>22382</v>
      </c>
    </row>
    <row r="57" spans="2:8" s="2" customFormat="1" ht="12" customHeight="1">
      <c r="B57" s="6"/>
      <c r="C57" s="12"/>
      <c r="D57" s="5" t="s">
        <v>125</v>
      </c>
      <c r="E57" s="19">
        <v>1076</v>
      </c>
      <c r="F57" s="19">
        <v>5155</v>
      </c>
      <c r="G57" s="19">
        <v>2559</v>
      </c>
      <c r="H57" s="19">
        <v>2596</v>
      </c>
    </row>
    <row r="58" spans="2:8" s="2" customFormat="1" ht="12" customHeight="1">
      <c r="B58" s="6"/>
      <c r="C58" s="12"/>
      <c r="D58" s="5" t="s">
        <v>127</v>
      </c>
      <c r="E58" s="19">
        <v>4000</v>
      </c>
      <c r="F58" s="19">
        <v>17534</v>
      </c>
      <c r="G58" s="19">
        <v>8611</v>
      </c>
      <c r="H58" s="19">
        <v>8923</v>
      </c>
    </row>
    <row r="59" spans="2:8" s="2" customFormat="1" ht="12" customHeight="1">
      <c r="B59" s="6"/>
      <c r="C59" s="12"/>
      <c r="D59" s="5" t="s">
        <v>128</v>
      </c>
      <c r="E59" s="19">
        <v>1767</v>
      </c>
      <c r="F59" s="19">
        <v>7613</v>
      </c>
      <c r="G59" s="19">
        <v>3707</v>
      </c>
      <c r="H59" s="19">
        <v>3906</v>
      </c>
    </row>
    <row r="60" spans="2:8" s="2" customFormat="1" ht="12" customHeight="1">
      <c r="B60" s="6"/>
      <c r="C60" s="12"/>
      <c r="D60" s="5" t="s">
        <v>130</v>
      </c>
      <c r="E60" s="19">
        <v>2852</v>
      </c>
      <c r="F60" s="19">
        <v>13498</v>
      </c>
      <c r="G60" s="19">
        <v>6541</v>
      </c>
      <c r="H60" s="19">
        <v>6957</v>
      </c>
    </row>
    <row r="61" spans="2:8" s="2" customFormat="1" ht="12" customHeight="1">
      <c r="B61" s="6"/>
      <c r="C61" s="12"/>
      <c r="D61" s="5"/>
      <c r="E61" s="18"/>
      <c r="F61" s="18"/>
      <c r="G61" s="18"/>
      <c r="H61" s="18"/>
    </row>
    <row r="62" spans="2:8" s="2" customFormat="1" ht="12" customHeight="1">
      <c r="B62" s="6"/>
      <c r="C62" s="44" t="s">
        <v>99</v>
      </c>
      <c r="D62" s="45"/>
      <c r="E62" s="18">
        <f>SUM(E63)</f>
        <v>4791</v>
      </c>
      <c r="F62" s="18">
        <f>SUM(F63)</f>
        <v>19527</v>
      </c>
      <c r="G62" s="18">
        <f>SUM(G63)</f>
        <v>9446</v>
      </c>
      <c r="H62" s="18">
        <f>SUM(H63)</f>
        <v>10081</v>
      </c>
    </row>
    <row r="63" spans="2:8" s="2" customFormat="1" ht="12" customHeight="1">
      <c r="B63" s="6"/>
      <c r="C63" s="12"/>
      <c r="D63" s="5" t="s">
        <v>134</v>
      </c>
      <c r="E63" s="19">
        <v>4791</v>
      </c>
      <c r="F63" s="19">
        <v>19527</v>
      </c>
      <c r="G63" s="19">
        <v>9446</v>
      </c>
      <c r="H63" s="19">
        <v>10081</v>
      </c>
    </row>
    <row r="64" spans="2:8" s="2" customFormat="1" ht="12" customHeight="1">
      <c r="B64" s="6"/>
      <c r="C64" s="12"/>
      <c r="D64" s="5"/>
      <c r="E64" s="19"/>
      <c r="F64" s="19"/>
      <c r="G64" s="19"/>
      <c r="H64" s="19"/>
    </row>
    <row r="65" spans="2:8" s="2" customFormat="1" ht="12" customHeight="1">
      <c r="B65" s="6"/>
      <c r="C65" s="44" t="s">
        <v>101</v>
      </c>
      <c r="D65" s="45"/>
      <c r="E65" s="18">
        <f>SUM(E66:E67,M7:M12)</f>
        <v>18041</v>
      </c>
      <c r="F65" s="18">
        <f>SUM(F66:F67,N7:N12)</f>
        <v>76728</v>
      </c>
      <c r="G65" s="18">
        <f>SUM(G66:G67,O7:O12)</f>
        <v>37596</v>
      </c>
      <c r="H65" s="18">
        <f>SUM(H66:H67,P7:P12)</f>
        <v>39132</v>
      </c>
    </row>
    <row r="66" spans="2:8" s="2" customFormat="1" ht="12" customHeight="1">
      <c r="B66" s="6"/>
      <c r="C66" s="12"/>
      <c r="D66" s="5" t="s">
        <v>138</v>
      </c>
      <c r="E66" s="19">
        <v>4771</v>
      </c>
      <c r="F66" s="19">
        <v>20889</v>
      </c>
      <c r="G66" s="19">
        <v>10040</v>
      </c>
      <c r="H66" s="19">
        <v>10849</v>
      </c>
    </row>
    <row r="67" spans="2:8" s="2" customFormat="1" ht="12" customHeight="1">
      <c r="B67" s="6"/>
      <c r="C67" s="12"/>
      <c r="D67" s="5" t="s">
        <v>140</v>
      </c>
      <c r="E67" s="19">
        <v>615</v>
      </c>
      <c r="F67" s="19">
        <v>2812</v>
      </c>
      <c r="G67" s="19">
        <v>1403</v>
      </c>
      <c r="H67" s="19">
        <v>1409</v>
      </c>
    </row>
    <row r="68" spans="2:12" s="2" customFormat="1" ht="12" customHeight="1">
      <c r="B68" s="4"/>
      <c r="C68" s="4"/>
      <c r="D68" s="4"/>
      <c r="J68" s="4"/>
      <c r="K68" s="4"/>
      <c r="L68" s="4"/>
    </row>
  </sheetData>
  <sheetProtection/>
  <mergeCells count="39">
    <mergeCell ref="G5:G6"/>
    <mergeCell ref="E3:E6"/>
    <mergeCell ref="F3:H4"/>
    <mergeCell ref="H5:H6"/>
    <mergeCell ref="F5:F6"/>
    <mergeCell ref="B8:D8"/>
    <mergeCell ref="B9:D9"/>
    <mergeCell ref="C12:D12"/>
    <mergeCell ref="C13:D13"/>
    <mergeCell ref="B3:D6"/>
    <mergeCell ref="B10:D10"/>
    <mergeCell ref="C62:D62"/>
    <mergeCell ref="K14:L14"/>
    <mergeCell ref="K24:L24"/>
    <mergeCell ref="K30:L30"/>
    <mergeCell ref="K39:L39"/>
    <mergeCell ref="K36:L36"/>
    <mergeCell ref="C20:D20"/>
    <mergeCell ref="C21:D21"/>
    <mergeCell ref="C35:D35"/>
    <mergeCell ref="B23:D23"/>
    <mergeCell ref="C24:D24"/>
    <mergeCell ref="C19:D19"/>
    <mergeCell ref="N3:P4"/>
    <mergeCell ref="N5:N6"/>
    <mergeCell ref="O5:O6"/>
    <mergeCell ref="P5:P6"/>
    <mergeCell ref="J3:L6"/>
    <mergeCell ref="M3:M6"/>
    <mergeCell ref="C65:D65"/>
    <mergeCell ref="C14:D14"/>
    <mergeCell ref="C17:D17"/>
    <mergeCell ref="C18:D18"/>
    <mergeCell ref="C15:D15"/>
    <mergeCell ref="C16:D16"/>
    <mergeCell ref="C56:D56"/>
    <mergeCell ref="C48:D48"/>
    <mergeCell ref="C22:D22"/>
    <mergeCell ref="C41:D41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3" width="2.125" style="0" customWidth="1"/>
    <col min="4" max="4" width="8.00390625" style="0" customWidth="1"/>
    <col min="5" max="8" width="12.625" style="0" customWidth="1"/>
    <col min="9" max="9" width="2.625" style="0" customWidth="1"/>
    <col min="10" max="11" width="2.125" style="0" customWidth="1"/>
    <col min="12" max="12" width="8.00390625" style="0" customWidth="1"/>
    <col min="13" max="16" width="12.625" style="0" customWidth="1"/>
  </cols>
  <sheetData>
    <row r="1" spans="2:12" ht="14.25" customHeight="1">
      <c r="B1" s="14" t="s">
        <v>116</v>
      </c>
      <c r="C1" s="1"/>
      <c r="D1" s="1"/>
      <c r="J1" s="14"/>
      <c r="K1" s="1"/>
      <c r="L1" s="1"/>
    </row>
    <row r="2" ht="12" customHeight="1">
      <c r="H2" s="35" t="s">
        <v>236</v>
      </c>
    </row>
    <row r="3" spans="2:16" s="2" customFormat="1" ht="12" customHeight="1">
      <c r="B3" s="52" t="s">
        <v>117</v>
      </c>
      <c r="C3" s="53"/>
      <c r="D3" s="54"/>
      <c r="E3" s="42" t="s">
        <v>118</v>
      </c>
      <c r="F3" s="36" t="s">
        <v>119</v>
      </c>
      <c r="G3" s="37"/>
      <c r="H3" s="38"/>
      <c r="J3" s="52" t="s">
        <v>117</v>
      </c>
      <c r="K3" s="53"/>
      <c r="L3" s="54"/>
      <c r="M3" s="42" t="s">
        <v>118</v>
      </c>
      <c r="N3" s="36" t="s">
        <v>119</v>
      </c>
      <c r="O3" s="37"/>
      <c r="P3" s="38"/>
    </row>
    <row r="4" spans="2:16" s="2" customFormat="1" ht="12" customHeight="1">
      <c r="B4" s="55"/>
      <c r="C4" s="56"/>
      <c r="D4" s="57"/>
      <c r="E4" s="61"/>
      <c r="F4" s="39"/>
      <c r="G4" s="40"/>
      <c r="H4" s="41"/>
      <c r="J4" s="55"/>
      <c r="K4" s="56"/>
      <c r="L4" s="57"/>
      <c r="M4" s="61"/>
      <c r="N4" s="39"/>
      <c r="O4" s="40"/>
      <c r="P4" s="41"/>
    </row>
    <row r="5" spans="2:16" s="2" customFormat="1" ht="12" customHeight="1">
      <c r="B5" s="55"/>
      <c r="C5" s="56"/>
      <c r="D5" s="57"/>
      <c r="E5" s="61"/>
      <c r="F5" s="50" t="s">
        <v>120</v>
      </c>
      <c r="G5" s="42" t="s">
        <v>121</v>
      </c>
      <c r="H5" s="42" t="s">
        <v>122</v>
      </c>
      <c r="J5" s="55"/>
      <c r="K5" s="56"/>
      <c r="L5" s="57"/>
      <c r="M5" s="61"/>
      <c r="N5" s="50" t="s">
        <v>120</v>
      </c>
      <c r="O5" s="42" t="s">
        <v>121</v>
      </c>
      <c r="P5" s="42" t="s">
        <v>122</v>
      </c>
    </row>
    <row r="6" spans="2:16" s="2" customFormat="1" ht="12" customHeight="1">
      <c r="B6" s="58"/>
      <c r="C6" s="59"/>
      <c r="D6" s="60"/>
      <c r="E6" s="62"/>
      <c r="F6" s="51"/>
      <c r="G6" s="43"/>
      <c r="H6" s="43"/>
      <c r="J6" s="58"/>
      <c r="K6" s="59"/>
      <c r="L6" s="60"/>
      <c r="M6" s="62"/>
      <c r="N6" s="51"/>
      <c r="O6" s="43"/>
      <c r="P6" s="43"/>
    </row>
    <row r="7" spans="2:16" s="2" customFormat="1" ht="12" customHeight="1">
      <c r="B7" s="7"/>
      <c r="C7" s="10"/>
      <c r="D7" s="13"/>
      <c r="E7" s="17"/>
      <c r="F7" s="17"/>
      <c r="G7" s="17"/>
      <c r="H7" s="17"/>
      <c r="J7" s="7"/>
      <c r="K7" s="12"/>
      <c r="L7" s="5" t="s">
        <v>142</v>
      </c>
      <c r="M7" s="21">
        <v>4252</v>
      </c>
      <c r="N7" s="21">
        <v>17854</v>
      </c>
      <c r="O7" s="21">
        <v>8675</v>
      </c>
      <c r="P7" s="21">
        <v>9179</v>
      </c>
    </row>
    <row r="8" spans="2:16" s="2" customFormat="1" ht="12" customHeight="1">
      <c r="B8" s="48" t="s">
        <v>123</v>
      </c>
      <c r="C8" s="49"/>
      <c r="D8" s="45"/>
      <c r="E8" s="18">
        <f>SUM(E9:E10)</f>
        <v>404082</v>
      </c>
      <c r="F8" s="18">
        <f>SUM(F9:F10)</f>
        <v>1661761</v>
      </c>
      <c r="G8" s="18">
        <f>SUM(G9:G10)</f>
        <v>811175</v>
      </c>
      <c r="H8" s="18">
        <f>SUM(H9:H10)</f>
        <v>850586</v>
      </c>
      <c r="J8" s="6"/>
      <c r="K8" s="12"/>
      <c r="L8" s="5" t="s">
        <v>144</v>
      </c>
      <c r="M8" s="19">
        <v>1855</v>
      </c>
      <c r="N8" s="19">
        <v>7334</v>
      </c>
      <c r="O8" s="19">
        <v>3677</v>
      </c>
      <c r="P8" s="19">
        <v>3657</v>
      </c>
    </row>
    <row r="9" spans="2:16" s="2" customFormat="1" ht="12" customHeight="1">
      <c r="B9" s="48" t="s">
        <v>221</v>
      </c>
      <c r="C9" s="63"/>
      <c r="D9" s="47"/>
      <c r="E9" s="18">
        <v>263364</v>
      </c>
      <c r="F9" s="18">
        <v>1031364</v>
      </c>
      <c r="G9" s="18">
        <v>501987</v>
      </c>
      <c r="H9" s="18">
        <v>529377</v>
      </c>
      <c r="J9" s="6"/>
      <c r="K9" s="12"/>
      <c r="L9" s="5" t="s">
        <v>146</v>
      </c>
      <c r="M9" s="19">
        <v>2807</v>
      </c>
      <c r="N9" s="19">
        <v>12072</v>
      </c>
      <c r="O9" s="19">
        <v>6047</v>
      </c>
      <c r="P9" s="19">
        <v>6025</v>
      </c>
    </row>
    <row r="10" spans="2:16" s="2" customFormat="1" ht="12" customHeight="1">
      <c r="B10" s="48" t="s">
        <v>193</v>
      </c>
      <c r="C10" s="63"/>
      <c r="D10" s="47"/>
      <c r="E10" s="18">
        <v>140718</v>
      </c>
      <c r="F10" s="18">
        <v>630397</v>
      </c>
      <c r="G10" s="18">
        <v>309188</v>
      </c>
      <c r="H10" s="18">
        <v>321209</v>
      </c>
      <c r="J10" s="6"/>
      <c r="K10" s="12"/>
      <c r="L10" s="5" t="s">
        <v>147</v>
      </c>
      <c r="M10" s="19">
        <v>2163</v>
      </c>
      <c r="N10" s="19">
        <v>9033</v>
      </c>
      <c r="O10" s="19">
        <v>4436</v>
      </c>
      <c r="P10" s="19">
        <v>4597</v>
      </c>
    </row>
    <row r="11" spans="2:16" s="2" customFormat="1" ht="12" customHeight="1">
      <c r="B11" s="8"/>
      <c r="C11" s="15"/>
      <c r="D11" s="16"/>
      <c r="E11" s="18"/>
      <c r="F11" s="18"/>
      <c r="G11" s="18"/>
      <c r="H11" s="18"/>
      <c r="J11" s="6"/>
      <c r="K11" s="12"/>
      <c r="L11" s="5" t="s">
        <v>148</v>
      </c>
      <c r="M11" s="19">
        <v>634</v>
      </c>
      <c r="N11" s="19">
        <v>2676</v>
      </c>
      <c r="O11" s="19">
        <v>1360</v>
      </c>
      <c r="P11" s="19">
        <v>1316</v>
      </c>
    </row>
    <row r="12" spans="2:16" s="2" customFormat="1" ht="12" customHeight="1">
      <c r="B12" s="3"/>
      <c r="C12" s="46" t="s">
        <v>129</v>
      </c>
      <c r="D12" s="47"/>
      <c r="E12" s="19">
        <v>62040</v>
      </c>
      <c r="F12" s="19">
        <v>234897</v>
      </c>
      <c r="G12" s="19">
        <v>114306</v>
      </c>
      <c r="H12" s="19">
        <v>120591</v>
      </c>
      <c r="J12" s="6"/>
      <c r="K12" s="12"/>
      <c r="L12" s="5" t="s">
        <v>149</v>
      </c>
      <c r="M12" s="19">
        <v>915</v>
      </c>
      <c r="N12" s="19">
        <v>4097</v>
      </c>
      <c r="O12" s="19">
        <v>2004</v>
      </c>
      <c r="P12" s="19">
        <v>2093</v>
      </c>
    </row>
    <row r="13" spans="2:16" s="2" customFormat="1" ht="12" customHeight="1">
      <c r="B13" s="3"/>
      <c r="C13" s="46" t="s">
        <v>131</v>
      </c>
      <c r="D13" s="47"/>
      <c r="E13" s="19">
        <v>54413</v>
      </c>
      <c r="F13" s="19">
        <v>193246</v>
      </c>
      <c r="G13" s="19">
        <v>95762</v>
      </c>
      <c r="H13" s="19">
        <v>97484</v>
      </c>
      <c r="J13" s="6"/>
      <c r="K13" s="12"/>
      <c r="L13" s="5"/>
      <c r="M13" s="19"/>
      <c r="N13" s="19"/>
      <c r="O13" s="19"/>
      <c r="P13" s="19"/>
    </row>
    <row r="14" spans="2:16" s="2" customFormat="1" ht="12" customHeight="1">
      <c r="B14" s="6"/>
      <c r="C14" s="46" t="s">
        <v>132</v>
      </c>
      <c r="D14" s="47"/>
      <c r="E14" s="19">
        <v>34469</v>
      </c>
      <c r="F14" s="19">
        <v>133571</v>
      </c>
      <c r="G14" s="19">
        <v>63202</v>
      </c>
      <c r="H14" s="19">
        <v>70369</v>
      </c>
      <c r="J14" s="6"/>
      <c r="K14" s="44" t="s">
        <v>103</v>
      </c>
      <c r="L14" s="47"/>
      <c r="M14" s="18">
        <f>SUM(M15:M22)</f>
        <v>13804</v>
      </c>
      <c r="N14" s="18">
        <f>SUM(N15:N22)</f>
        <v>60578</v>
      </c>
      <c r="O14" s="18">
        <f>SUM(O15:O22)</f>
        <v>30253</v>
      </c>
      <c r="P14" s="18">
        <f>SUM(P15:P22)</f>
        <v>30325</v>
      </c>
    </row>
    <row r="15" spans="2:16" s="2" customFormat="1" ht="12" customHeight="1">
      <c r="B15" s="6"/>
      <c r="C15" s="46" t="s">
        <v>133</v>
      </c>
      <c r="D15" s="47"/>
      <c r="E15" s="19">
        <v>22139</v>
      </c>
      <c r="F15" s="19">
        <v>91377</v>
      </c>
      <c r="G15" s="19">
        <v>44083</v>
      </c>
      <c r="H15" s="19">
        <v>47294</v>
      </c>
      <c r="J15" s="6"/>
      <c r="K15" s="12"/>
      <c r="L15" s="5" t="s">
        <v>150</v>
      </c>
      <c r="M15" s="19">
        <v>682</v>
      </c>
      <c r="N15" s="19">
        <v>3081</v>
      </c>
      <c r="O15" s="19">
        <v>1541</v>
      </c>
      <c r="P15" s="19">
        <v>1540</v>
      </c>
    </row>
    <row r="16" spans="2:16" s="2" customFormat="1" ht="12" customHeight="1">
      <c r="B16" s="6"/>
      <c r="C16" s="46" t="s">
        <v>135</v>
      </c>
      <c r="D16" s="47"/>
      <c r="E16" s="19">
        <v>23392</v>
      </c>
      <c r="F16" s="19">
        <v>97919</v>
      </c>
      <c r="G16" s="19">
        <v>48246</v>
      </c>
      <c r="H16" s="19">
        <v>49673</v>
      </c>
      <c r="J16" s="6"/>
      <c r="K16" s="12"/>
      <c r="L16" s="5" t="s">
        <v>151</v>
      </c>
      <c r="M16" s="19">
        <v>1790</v>
      </c>
      <c r="N16" s="19">
        <v>7230</v>
      </c>
      <c r="O16" s="19">
        <v>3546</v>
      </c>
      <c r="P16" s="19">
        <v>3684</v>
      </c>
    </row>
    <row r="17" spans="2:16" s="2" customFormat="1" ht="12" customHeight="1">
      <c r="B17" s="6"/>
      <c r="C17" s="46" t="s">
        <v>136</v>
      </c>
      <c r="D17" s="47"/>
      <c r="E17" s="19">
        <v>10659</v>
      </c>
      <c r="F17" s="19">
        <v>44521</v>
      </c>
      <c r="G17" s="19">
        <v>21625</v>
      </c>
      <c r="H17" s="19">
        <v>22896</v>
      </c>
      <c r="J17" s="6"/>
      <c r="K17" s="12"/>
      <c r="L17" s="5" t="s">
        <v>152</v>
      </c>
      <c r="M17" s="19">
        <v>1563</v>
      </c>
      <c r="N17" s="19">
        <v>6683</v>
      </c>
      <c r="O17" s="19">
        <v>3289</v>
      </c>
      <c r="P17" s="19">
        <v>3394</v>
      </c>
    </row>
    <row r="18" spans="2:16" s="2" customFormat="1" ht="12" customHeight="1">
      <c r="B18" s="6"/>
      <c r="C18" s="46" t="s">
        <v>137</v>
      </c>
      <c r="D18" s="47"/>
      <c r="E18" s="19">
        <v>13940</v>
      </c>
      <c r="F18" s="19">
        <v>60973</v>
      </c>
      <c r="G18" s="19">
        <v>29578</v>
      </c>
      <c r="H18" s="19">
        <v>31395</v>
      </c>
      <c r="J18" s="6"/>
      <c r="K18" s="12"/>
      <c r="L18" s="5" t="s">
        <v>153</v>
      </c>
      <c r="M18" s="19">
        <v>878</v>
      </c>
      <c r="N18" s="19">
        <v>4166</v>
      </c>
      <c r="O18" s="19">
        <v>2061</v>
      </c>
      <c r="P18" s="19">
        <v>2105</v>
      </c>
    </row>
    <row r="19" spans="2:16" s="2" customFormat="1" ht="12" customHeight="1">
      <c r="B19" s="6"/>
      <c r="C19" s="46" t="s">
        <v>139</v>
      </c>
      <c r="D19" s="47"/>
      <c r="E19" s="19">
        <v>11520</v>
      </c>
      <c r="F19" s="19">
        <v>44363</v>
      </c>
      <c r="G19" s="19">
        <v>21590</v>
      </c>
      <c r="H19" s="19">
        <v>22773</v>
      </c>
      <c r="J19" s="6"/>
      <c r="K19" s="12"/>
      <c r="L19" s="5" t="s">
        <v>154</v>
      </c>
      <c r="M19" s="19">
        <v>2500</v>
      </c>
      <c r="N19" s="19">
        <v>11229</v>
      </c>
      <c r="O19" s="19">
        <v>5591</v>
      </c>
      <c r="P19" s="19">
        <v>5638</v>
      </c>
    </row>
    <row r="20" spans="2:16" s="2" customFormat="1" ht="12" customHeight="1">
      <c r="B20" s="6"/>
      <c r="C20" s="46" t="s">
        <v>141</v>
      </c>
      <c r="D20" s="47"/>
      <c r="E20" s="19">
        <v>10498</v>
      </c>
      <c r="F20" s="19">
        <v>44133</v>
      </c>
      <c r="G20" s="19">
        <v>21641</v>
      </c>
      <c r="H20" s="19">
        <v>22492</v>
      </c>
      <c r="J20" s="6"/>
      <c r="K20" s="12"/>
      <c r="L20" s="5" t="s">
        <v>155</v>
      </c>
      <c r="M20" s="19">
        <v>2576</v>
      </c>
      <c r="N20" s="19">
        <v>10501</v>
      </c>
      <c r="O20" s="19">
        <v>5503</v>
      </c>
      <c r="P20" s="19">
        <v>4998</v>
      </c>
    </row>
    <row r="21" spans="2:16" s="2" customFormat="1" ht="12" customHeight="1">
      <c r="B21" s="6"/>
      <c r="C21" s="46" t="s">
        <v>143</v>
      </c>
      <c r="D21" s="47"/>
      <c r="E21" s="19">
        <v>10673</v>
      </c>
      <c r="F21" s="19">
        <v>45684</v>
      </c>
      <c r="G21" s="19">
        <v>21986</v>
      </c>
      <c r="H21" s="19">
        <v>23698</v>
      </c>
      <c r="J21" s="6"/>
      <c r="K21" s="12"/>
      <c r="L21" s="5" t="s">
        <v>156</v>
      </c>
      <c r="M21" s="19">
        <v>2036</v>
      </c>
      <c r="N21" s="19">
        <v>9159</v>
      </c>
      <c r="O21" s="19">
        <v>4478</v>
      </c>
      <c r="P21" s="19">
        <v>4681</v>
      </c>
    </row>
    <row r="22" spans="2:16" s="2" customFormat="1" ht="12" customHeight="1">
      <c r="B22" s="6"/>
      <c r="C22" s="46" t="s">
        <v>145</v>
      </c>
      <c r="D22" s="47"/>
      <c r="E22" s="19">
        <v>9621</v>
      </c>
      <c r="F22" s="19">
        <v>40680</v>
      </c>
      <c r="G22" s="19">
        <v>19968</v>
      </c>
      <c r="H22" s="19">
        <v>20712</v>
      </c>
      <c r="J22" s="6"/>
      <c r="K22" s="12"/>
      <c r="L22" s="5" t="s">
        <v>157</v>
      </c>
      <c r="M22" s="19">
        <v>1779</v>
      </c>
      <c r="N22" s="19">
        <v>8529</v>
      </c>
      <c r="O22" s="19">
        <v>4244</v>
      </c>
      <c r="P22" s="19">
        <v>4285</v>
      </c>
    </row>
    <row r="23" spans="2:16" s="2" customFormat="1" ht="12" customHeight="1">
      <c r="B23" s="48"/>
      <c r="C23" s="49"/>
      <c r="D23" s="45"/>
      <c r="E23" s="18"/>
      <c r="F23" s="18"/>
      <c r="G23" s="18"/>
      <c r="H23" s="18"/>
      <c r="J23" s="6"/>
      <c r="K23" s="12"/>
      <c r="L23" s="5"/>
      <c r="M23" s="19"/>
      <c r="N23" s="19"/>
      <c r="O23" s="19"/>
      <c r="P23" s="19"/>
    </row>
    <row r="24" spans="2:16" s="2" customFormat="1" ht="12" customHeight="1">
      <c r="B24" s="8"/>
      <c r="C24" s="44" t="s">
        <v>89</v>
      </c>
      <c r="D24" s="47"/>
      <c r="E24" s="18">
        <f>SUM(E25:E33)</f>
        <v>16761</v>
      </c>
      <c r="F24" s="18">
        <f>SUM(F25:F33)</f>
        <v>81027</v>
      </c>
      <c r="G24" s="18">
        <f>SUM(G25:G33)</f>
        <v>40003</v>
      </c>
      <c r="H24" s="18">
        <f>SUM(H25:H33)</f>
        <v>41024</v>
      </c>
      <c r="J24" s="6"/>
      <c r="K24" s="44" t="s">
        <v>105</v>
      </c>
      <c r="L24" s="47"/>
      <c r="M24" s="18">
        <f>SUM(M25:M28)</f>
        <v>12812</v>
      </c>
      <c r="N24" s="18">
        <f>SUM(N25:N28)</f>
        <v>58591</v>
      </c>
      <c r="O24" s="18">
        <f>SUM(O25:O28)</f>
        <v>28353</v>
      </c>
      <c r="P24" s="18">
        <f>SUM(P25:P28)</f>
        <v>30238</v>
      </c>
    </row>
    <row r="25" spans="2:16" s="2" customFormat="1" ht="12" customHeight="1">
      <c r="B25" s="8"/>
      <c r="C25" s="11"/>
      <c r="D25" s="9" t="s">
        <v>158</v>
      </c>
      <c r="E25" s="19">
        <v>1675</v>
      </c>
      <c r="F25" s="19">
        <v>8476</v>
      </c>
      <c r="G25" s="19">
        <v>4262</v>
      </c>
      <c r="H25" s="19">
        <v>4214</v>
      </c>
      <c r="J25" s="6"/>
      <c r="K25" s="12"/>
      <c r="L25" s="5" t="s">
        <v>113</v>
      </c>
      <c r="M25" s="19">
        <v>1823</v>
      </c>
      <c r="N25" s="19">
        <v>8767</v>
      </c>
      <c r="O25" s="19">
        <v>4288</v>
      </c>
      <c r="P25" s="19">
        <v>4479</v>
      </c>
    </row>
    <row r="26" spans="2:16" s="2" customFormat="1" ht="12" customHeight="1">
      <c r="B26" s="8"/>
      <c r="C26" s="11"/>
      <c r="D26" s="9" t="s">
        <v>159</v>
      </c>
      <c r="E26" s="19">
        <v>2689</v>
      </c>
      <c r="F26" s="19">
        <v>13126</v>
      </c>
      <c r="G26" s="19">
        <v>6509</v>
      </c>
      <c r="H26" s="19">
        <v>6617</v>
      </c>
      <c r="J26" s="6"/>
      <c r="K26" s="12"/>
      <c r="L26" s="5" t="s">
        <v>140</v>
      </c>
      <c r="M26" s="19">
        <v>1929</v>
      </c>
      <c r="N26" s="19">
        <v>9287</v>
      </c>
      <c r="O26" s="19">
        <v>4522</v>
      </c>
      <c r="P26" s="19">
        <v>4765</v>
      </c>
    </row>
    <row r="27" spans="2:16" s="2" customFormat="1" ht="12" customHeight="1">
      <c r="B27" s="8"/>
      <c r="C27" s="11"/>
      <c r="D27" s="9" t="s">
        <v>160</v>
      </c>
      <c r="E27" s="19">
        <v>2676</v>
      </c>
      <c r="F27" s="19">
        <v>13495</v>
      </c>
      <c r="G27" s="19">
        <v>6661</v>
      </c>
      <c r="H27" s="19">
        <v>6834</v>
      </c>
      <c r="J27" s="6"/>
      <c r="K27" s="12"/>
      <c r="L27" s="5" t="s">
        <v>161</v>
      </c>
      <c r="M27" s="19">
        <v>6259</v>
      </c>
      <c r="N27" s="19">
        <v>27406</v>
      </c>
      <c r="O27" s="19">
        <v>13150</v>
      </c>
      <c r="P27" s="19">
        <v>14256</v>
      </c>
    </row>
    <row r="28" spans="2:16" s="2" customFormat="1" ht="12" customHeight="1">
      <c r="B28" s="8"/>
      <c r="C28" s="11"/>
      <c r="D28" s="9" t="s">
        <v>162</v>
      </c>
      <c r="E28" s="19">
        <v>2146</v>
      </c>
      <c r="F28" s="19">
        <v>9699</v>
      </c>
      <c r="G28" s="19">
        <v>4794</v>
      </c>
      <c r="H28" s="19">
        <v>4905</v>
      </c>
      <c r="J28" s="6"/>
      <c r="K28" s="12"/>
      <c r="L28" s="5" t="s">
        <v>163</v>
      </c>
      <c r="M28" s="19">
        <v>2801</v>
      </c>
      <c r="N28" s="19">
        <v>13131</v>
      </c>
      <c r="O28" s="19">
        <v>6393</v>
      </c>
      <c r="P28" s="19">
        <v>6738</v>
      </c>
    </row>
    <row r="29" spans="2:16" s="2" customFormat="1" ht="12" customHeight="1">
      <c r="B29" s="8"/>
      <c r="C29" s="12"/>
      <c r="D29" s="5" t="s">
        <v>164</v>
      </c>
      <c r="E29" s="19">
        <v>1528</v>
      </c>
      <c r="F29" s="19">
        <v>7685</v>
      </c>
      <c r="G29" s="19">
        <v>3815</v>
      </c>
      <c r="H29" s="19">
        <v>3870</v>
      </c>
      <c r="J29" s="6"/>
      <c r="K29" s="12"/>
      <c r="L29" s="5"/>
      <c r="M29" s="18"/>
      <c r="N29" s="19"/>
      <c r="O29" s="19"/>
      <c r="P29" s="19"/>
    </row>
    <row r="30" spans="2:16" s="2" customFormat="1" ht="12" customHeight="1">
      <c r="B30" s="8"/>
      <c r="C30" s="12"/>
      <c r="D30" s="5" t="s">
        <v>165</v>
      </c>
      <c r="E30" s="19">
        <v>1952</v>
      </c>
      <c r="F30" s="19">
        <v>9461</v>
      </c>
      <c r="G30" s="19">
        <v>4600</v>
      </c>
      <c r="H30" s="19">
        <v>4861</v>
      </c>
      <c r="J30" s="6"/>
      <c r="K30" s="44" t="s">
        <v>107</v>
      </c>
      <c r="L30" s="47"/>
      <c r="M30" s="18">
        <f>SUM(M31:M34)</f>
        <v>11328</v>
      </c>
      <c r="N30" s="18">
        <f>SUM(N31:N34)</f>
        <v>52137</v>
      </c>
      <c r="O30" s="18">
        <f>SUM(O31:O34)</f>
        <v>25693</v>
      </c>
      <c r="P30" s="18">
        <f>SUM(P31:P34)</f>
        <v>26444</v>
      </c>
    </row>
    <row r="31" spans="2:16" s="2" customFormat="1" ht="12" customHeight="1">
      <c r="B31" s="8"/>
      <c r="C31" s="12"/>
      <c r="D31" s="5" t="s">
        <v>166</v>
      </c>
      <c r="E31" s="19">
        <v>1926</v>
      </c>
      <c r="F31" s="19">
        <v>9381</v>
      </c>
      <c r="G31" s="19">
        <v>4595</v>
      </c>
      <c r="H31" s="19">
        <v>4786</v>
      </c>
      <c r="J31" s="6"/>
      <c r="K31" s="12"/>
      <c r="L31" s="5" t="s">
        <v>167</v>
      </c>
      <c r="M31" s="19">
        <v>3295</v>
      </c>
      <c r="N31" s="19">
        <v>14781</v>
      </c>
      <c r="O31" s="19">
        <v>7274</v>
      </c>
      <c r="P31" s="19">
        <v>7507</v>
      </c>
    </row>
    <row r="32" spans="2:16" s="2" customFormat="1" ht="12" customHeight="1">
      <c r="B32" s="8"/>
      <c r="C32" s="12"/>
      <c r="D32" s="5" t="s">
        <v>168</v>
      </c>
      <c r="E32" s="19">
        <v>863</v>
      </c>
      <c r="F32" s="19">
        <v>3941</v>
      </c>
      <c r="G32" s="19">
        <v>1939</v>
      </c>
      <c r="H32" s="19">
        <v>2002</v>
      </c>
      <c r="J32" s="6"/>
      <c r="K32" s="12"/>
      <c r="L32" s="5" t="s">
        <v>169</v>
      </c>
      <c r="M32" s="19">
        <v>4110</v>
      </c>
      <c r="N32" s="19">
        <v>19223</v>
      </c>
      <c r="O32" s="19">
        <v>9450</v>
      </c>
      <c r="P32" s="19">
        <v>9773</v>
      </c>
    </row>
    <row r="33" spans="2:16" s="2" customFormat="1" ht="12" customHeight="1">
      <c r="B33" s="8"/>
      <c r="C33" s="12"/>
      <c r="D33" s="5" t="s">
        <v>140</v>
      </c>
      <c r="E33" s="19">
        <v>1306</v>
      </c>
      <c r="F33" s="19">
        <v>5763</v>
      </c>
      <c r="G33" s="19">
        <v>2828</v>
      </c>
      <c r="H33" s="19">
        <v>2935</v>
      </c>
      <c r="J33" s="6"/>
      <c r="K33" s="12"/>
      <c r="L33" s="5" t="s">
        <v>170</v>
      </c>
      <c r="M33" s="19">
        <v>1865</v>
      </c>
      <c r="N33" s="19">
        <v>8710</v>
      </c>
      <c r="O33" s="19">
        <v>4344</v>
      </c>
      <c r="P33" s="19">
        <v>4366</v>
      </c>
    </row>
    <row r="34" spans="2:16" s="2" customFormat="1" ht="12" customHeight="1">
      <c r="B34" s="8"/>
      <c r="C34" s="12"/>
      <c r="D34" s="5"/>
      <c r="E34" s="19"/>
      <c r="F34" s="19"/>
      <c r="G34" s="19"/>
      <c r="H34" s="19"/>
      <c r="J34" s="6"/>
      <c r="K34" s="12"/>
      <c r="L34" s="5" t="s">
        <v>171</v>
      </c>
      <c r="M34" s="19">
        <v>2058</v>
      </c>
      <c r="N34" s="19">
        <v>9423</v>
      </c>
      <c r="O34" s="19">
        <v>4625</v>
      </c>
      <c r="P34" s="19">
        <v>4798</v>
      </c>
    </row>
    <row r="35" spans="2:16" s="2" customFormat="1" ht="12" customHeight="1">
      <c r="B35" s="8"/>
      <c r="C35" s="44" t="s">
        <v>91</v>
      </c>
      <c r="D35" s="47"/>
      <c r="E35" s="18">
        <f>SUM(E36:E39)</f>
        <v>12034</v>
      </c>
      <c r="F35" s="18">
        <f>SUM(F36:F39)</f>
        <v>54827</v>
      </c>
      <c r="G35" s="18">
        <f>SUM(G36:G39)</f>
        <v>26820</v>
      </c>
      <c r="H35" s="18">
        <f>SUM(H36:H39)</f>
        <v>28007</v>
      </c>
      <c r="J35" s="6"/>
      <c r="K35" s="12"/>
      <c r="L35" s="5"/>
      <c r="M35" s="19"/>
      <c r="N35" s="19"/>
      <c r="O35" s="19"/>
      <c r="P35" s="19"/>
    </row>
    <row r="36" spans="2:16" s="2" customFormat="1" ht="12" customHeight="1">
      <c r="B36" s="8"/>
      <c r="C36" s="11"/>
      <c r="D36" s="5" t="s">
        <v>172</v>
      </c>
      <c r="E36" s="19">
        <v>4374</v>
      </c>
      <c r="F36" s="19">
        <v>19964</v>
      </c>
      <c r="G36" s="19">
        <v>9597</v>
      </c>
      <c r="H36" s="19">
        <v>10367</v>
      </c>
      <c r="J36" s="6"/>
      <c r="K36" s="44" t="s">
        <v>109</v>
      </c>
      <c r="L36" s="45"/>
      <c r="M36" s="18">
        <f>SUM(M37)</f>
        <v>4822</v>
      </c>
      <c r="N36" s="18">
        <f>SUM(N37)</f>
        <v>19600</v>
      </c>
      <c r="O36" s="18">
        <f>SUM(O37)</f>
        <v>9516</v>
      </c>
      <c r="P36" s="18">
        <f>SUM(P37)</f>
        <v>10084</v>
      </c>
    </row>
    <row r="37" spans="2:16" s="2" customFormat="1" ht="12" customHeight="1">
      <c r="B37" s="8"/>
      <c r="C37" s="11"/>
      <c r="D37" s="5" t="s">
        <v>173</v>
      </c>
      <c r="E37" s="19">
        <v>1543</v>
      </c>
      <c r="F37" s="19">
        <v>6549</v>
      </c>
      <c r="G37" s="19">
        <v>3198</v>
      </c>
      <c r="H37" s="19">
        <v>3351</v>
      </c>
      <c r="J37" s="6"/>
      <c r="K37" s="12"/>
      <c r="L37" s="5" t="s">
        <v>174</v>
      </c>
      <c r="M37" s="19">
        <v>4822</v>
      </c>
      <c r="N37" s="19">
        <v>19600</v>
      </c>
      <c r="O37" s="19">
        <v>9516</v>
      </c>
      <c r="P37" s="19">
        <v>10084</v>
      </c>
    </row>
    <row r="38" spans="2:16" s="2" customFormat="1" ht="12" customHeight="1">
      <c r="B38" s="6"/>
      <c r="C38" s="11"/>
      <c r="D38" s="5" t="s">
        <v>175</v>
      </c>
      <c r="E38" s="19">
        <v>2466</v>
      </c>
      <c r="F38" s="19">
        <v>11926</v>
      </c>
      <c r="G38" s="19">
        <v>5938</v>
      </c>
      <c r="H38" s="19">
        <v>5988</v>
      </c>
      <c r="J38" s="6"/>
      <c r="K38" s="12"/>
      <c r="L38" s="5"/>
      <c r="M38" s="19"/>
      <c r="N38" s="19"/>
      <c r="O38" s="19"/>
      <c r="P38" s="19"/>
    </row>
    <row r="39" spans="2:16" s="2" customFormat="1" ht="12" customHeight="1">
      <c r="B39" s="6"/>
      <c r="C39" s="11"/>
      <c r="D39" s="5" t="s">
        <v>176</v>
      </c>
      <c r="E39" s="19">
        <v>3651</v>
      </c>
      <c r="F39" s="19">
        <v>16388</v>
      </c>
      <c r="G39" s="19">
        <v>8087</v>
      </c>
      <c r="H39" s="19">
        <v>8301</v>
      </c>
      <c r="J39" s="6"/>
      <c r="K39" s="44" t="s">
        <v>111</v>
      </c>
      <c r="L39" s="45"/>
      <c r="M39" s="18">
        <f>SUM(M40:M44)</f>
        <v>16264</v>
      </c>
      <c r="N39" s="18">
        <f>SUM(N40:N44)</f>
        <v>74147</v>
      </c>
      <c r="O39" s="18">
        <f>SUM(O40:O44)</f>
        <v>36406</v>
      </c>
      <c r="P39" s="18">
        <f>SUM(P40:P44)</f>
        <v>37741</v>
      </c>
    </row>
    <row r="40" spans="2:16" s="2" customFormat="1" ht="12" customHeight="1">
      <c r="B40" s="6"/>
      <c r="C40" s="11"/>
      <c r="D40" s="5"/>
      <c r="E40" s="19"/>
      <c r="F40" s="19"/>
      <c r="G40" s="19"/>
      <c r="H40" s="19"/>
      <c r="J40" s="6"/>
      <c r="K40" s="12"/>
      <c r="L40" s="5" t="s">
        <v>177</v>
      </c>
      <c r="M40" s="19">
        <v>3277</v>
      </c>
      <c r="N40" s="19">
        <v>16253</v>
      </c>
      <c r="O40" s="19">
        <v>7930</v>
      </c>
      <c r="P40" s="19">
        <v>8323</v>
      </c>
    </row>
    <row r="41" spans="2:16" s="2" customFormat="1" ht="12" customHeight="1">
      <c r="B41" s="6"/>
      <c r="C41" s="44" t="s">
        <v>93</v>
      </c>
      <c r="D41" s="47"/>
      <c r="E41" s="18">
        <f>SUM(E42:E46)</f>
        <v>7872</v>
      </c>
      <c r="F41" s="18">
        <f>SUM(F42:F46)</f>
        <v>35616</v>
      </c>
      <c r="G41" s="18">
        <f>SUM(G42:G46)</f>
        <v>17583</v>
      </c>
      <c r="H41" s="18">
        <f>SUM(H42:H46)</f>
        <v>18033</v>
      </c>
      <c r="J41" s="6"/>
      <c r="K41" s="12"/>
      <c r="L41" s="5" t="s">
        <v>178</v>
      </c>
      <c r="M41" s="19">
        <v>1804</v>
      </c>
      <c r="N41" s="19">
        <v>8417</v>
      </c>
      <c r="O41" s="19">
        <v>4125</v>
      </c>
      <c r="P41" s="19">
        <v>4292</v>
      </c>
    </row>
    <row r="42" spans="2:16" s="2" customFormat="1" ht="12" customHeight="1">
      <c r="B42" s="6"/>
      <c r="C42" s="11"/>
      <c r="D42" s="5" t="s">
        <v>179</v>
      </c>
      <c r="E42" s="19">
        <v>2209</v>
      </c>
      <c r="F42" s="19">
        <v>10817</v>
      </c>
      <c r="G42" s="19">
        <v>5403</v>
      </c>
      <c r="H42" s="19">
        <v>5414</v>
      </c>
      <c r="J42" s="6"/>
      <c r="K42" s="12"/>
      <c r="L42" s="5" t="s">
        <v>180</v>
      </c>
      <c r="M42" s="19">
        <v>2021</v>
      </c>
      <c r="N42" s="19">
        <v>9656</v>
      </c>
      <c r="O42" s="19">
        <v>4642</v>
      </c>
      <c r="P42" s="19">
        <v>5014</v>
      </c>
    </row>
    <row r="43" spans="2:16" s="2" customFormat="1" ht="12" customHeight="1">
      <c r="B43" s="6"/>
      <c r="C43" s="11"/>
      <c r="D43" s="5" t="s">
        <v>181</v>
      </c>
      <c r="E43" s="19">
        <v>572</v>
      </c>
      <c r="F43" s="19">
        <v>2615</v>
      </c>
      <c r="G43" s="19">
        <v>1294</v>
      </c>
      <c r="H43" s="19">
        <v>1321</v>
      </c>
      <c r="J43" s="6"/>
      <c r="K43" s="12"/>
      <c r="L43" s="5" t="s">
        <v>182</v>
      </c>
      <c r="M43" s="19">
        <v>5959</v>
      </c>
      <c r="N43" s="19">
        <v>25011</v>
      </c>
      <c r="O43" s="19">
        <v>12477</v>
      </c>
      <c r="P43" s="19">
        <v>12534</v>
      </c>
    </row>
    <row r="44" spans="2:16" s="2" customFormat="1" ht="12" customHeight="1">
      <c r="B44" s="6"/>
      <c r="C44" s="11"/>
      <c r="D44" s="5" t="s">
        <v>183</v>
      </c>
      <c r="E44" s="19">
        <v>1385</v>
      </c>
      <c r="F44" s="19">
        <v>4907</v>
      </c>
      <c r="G44" s="19">
        <v>2229</v>
      </c>
      <c r="H44" s="19">
        <v>2678</v>
      </c>
      <c r="J44" s="6"/>
      <c r="K44" s="12"/>
      <c r="L44" s="5" t="s">
        <v>184</v>
      </c>
      <c r="M44" s="19">
        <v>3203</v>
      </c>
      <c r="N44" s="19">
        <v>14810</v>
      </c>
      <c r="O44" s="19">
        <v>7232</v>
      </c>
      <c r="P44" s="19">
        <v>7578</v>
      </c>
    </row>
    <row r="45" spans="2:8" s="2" customFormat="1" ht="12" customHeight="1">
      <c r="B45" s="6"/>
      <c r="C45" s="12"/>
      <c r="D45" s="5" t="s">
        <v>185</v>
      </c>
      <c r="E45" s="19">
        <v>1738</v>
      </c>
      <c r="F45" s="19">
        <v>8158</v>
      </c>
      <c r="G45" s="19">
        <v>4117</v>
      </c>
      <c r="H45" s="19">
        <v>4041</v>
      </c>
    </row>
    <row r="46" spans="2:8" s="2" customFormat="1" ht="12" customHeight="1">
      <c r="B46" s="6"/>
      <c r="C46" s="12"/>
      <c r="D46" s="5" t="s">
        <v>186</v>
      </c>
      <c r="E46" s="19">
        <v>1968</v>
      </c>
      <c r="F46" s="19">
        <v>9119</v>
      </c>
      <c r="G46" s="19">
        <v>4540</v>
      </c>
      <c r="H46" s="19">
        <v>4579</v>
      </c>
    </row>
    <row r="47" spans="2:8" s="2" customFormat="1" ht="12" customHeight="1">
      <c r="B47" s="6"/>
      <c r="C47" s="12"/>
      <c r="D47" s="5"/>
      <c r="E47" s="19"/>
      <c r="F47" s="19"/>
      <c r="G47" s="19"/>
      <c r="H47" s="19"/>
    </row>
    <row r="48" spans="2:8" s="2" customFormat="1" ht="12" customHeight="1">
      <c r="B48" s="6"/>
      <c r="C48" s="44" t="s">
        <v>95</v>
      </c>
      <c r="D48" s="45"/>
      <c r="E48" s="18">
        <f>SUM(E49:E54)</f>
        <v>12520</v>
      </c>
      <c r="F48" s="18">
        <f>SUM(F49:F54)</f>
        <v>53783</v>
      </c>
      <c r="G48" s="18">
        <f>SUM(G49:G54)</f>
        <v>26058</v>
      </c>
      <c r="H48" s="18">
        <f>SUM(H49:H54)</f>
        <v>27725</v>
      </c>
    </row>
    <row r="49" spans="2:8" s="2" customFormat="1" ht="12" customHeight="1">
      <c r="B49" s="6"/>
      <c r="C49" s="12"/>
      <c r="D49" s="5" t="s">
        <v>187</v>
      </c>
      <c r="E49" s="19">
        <v>3656</v>
      </c>
      <c r="F49" s="19">
        <v>14883</v>
      </c>
      <c r="G49" s="19">
        <v>6951</v>
      </c>
      <c r="H49" s="19">
        <v>7932</v>
      </c>
    </row>
    <row r="50" spans="2:8" s="2" customFormat="1" ht="12" customHeight="1">
      <c r="B50" s="6"/>
      <c r="C50" s="12"/>
      <c r="D50" s="5" t="s">
        <v>188</v>
      </c>
      <c r="E50" s="19">
        <v>2580</v>
      </c>
      <c r="F50" s="19">
        <v>11176</v>
      </c>
      <c r="G50" s="19">
        <v>5681</v>
      </c>
      <c r="H50" s="19">
        <v>5495</v>
      </c>
    </row>
    <row r="51" spans="2:8" s="2" customFormat="1" ht="12" customHeight="1">
      <c r="B51" s="6"/>
      <c r="C51" s="12"/>
      <c r="D51" s="5" t="s">
        <v>189</v>
      </c>
      <c r="E51" s="19">
        <v>3942</v>
      </c>
      <c r="F51" s="19">
        <v>18079</v>
      </c>
      <c r="G51" s="19">
        <v>8785</v>
      </c>
      <c r="H51" s="19">
        <v>9294</v>
      </c>
    </row>
    <row r="52" spans="2:8" s="2" customFormat="1" ht="12" customHeight="1">
      <c r="B52" s="6"/>
      <c r="C52" s="12"/>
      <c r="D52" s="5" t="s">
        <v>190</v>
      </c>
      <c r="E52" s="19">
        <v>1126</v>
      </c>
      <c r="F52" s="19">
        <v>4913</v>
      </c>
      <c r="G52" s="19">
        <v>2377</v>
      </c>
      <c r="H52" s="19">
        <v>2536</v>
      </c>
    </row>
    <row r="53" spans="2:8" s="2" customFormat="1" ht="12" customHeight="1">
      <c r="B53" s="6"/>
      <c r="C53" s="12"/>
      <c r="D53" s="5" t="s">
        <v>191</v>
      </c>
      <c r="E53" s="19">
        <v>486</v>
      </c>
      <c r="F53" s="19">
        <v>1961</v>
      </c>
      <c r="G53" s="19">
        <v>945</v>
      </c>
      <c r="H53" s="19">
        <v>1016</v>
      </c>
    </row>
    <row r="54" spans="2:8" s="2" customFormat="1" ht="12" customHeight="1">
      <c r="B54" s="6"/>
      <c r="C54" s="12"/>
      <c r="D54" s="5" t="s">
        <v>192</v>
      </c>
      <c r="E54" s="19">
        <v>730</v>
      </c>
      <c r="F54" s="19">
        <v>2771</v>
      </c>
      <c r="G54" s="19">
        <v>1319</v>
      </c>
      <c r="H54" s="19">
        <v>1452</v>
      </c>
    </row>
    <row r="55" spans="2:8" s="2" customFormat="1" ht="12" customHeight="1">
      <c r="B55" s="6"/>
      <c r="C55" s="20"/>
      <c r="D55" s="20"/>
      <c r="E55" s="19"/>
      <c r="F55" s="19"/>
      <c r="G55" s="19"/>
      <c r="H55" s="19"/>
    </row>
    <row r="56" spans="2:8" s="2" customFormat="1" ht="12" customHeight="1">
      <c r="B56" s="6"/>
      <c r="C56" s="44" t="s">
        <v>97</v>
      </c>
      <c r="D56" s="45"/>
      <c r="E56" s="18">
        <f>SUM(E57:E60)</f>
        <v>9698</v>
      </c>
      <c r="F56" s="18">
        <f>SUM(F57:F60)</f>
        <v>43811</v>
      </c>
      <c r="G56" s="18">
        <f>SUM(G57:G60)</f>
        <v>21420</v>
      </c>
      <c r="H56" s="18">
        <f>SUM(H57:H60)</f>
        <v>22391</v>
      </c>
    </row>
    <row r="57" spans="2:8" s="2" customFormat="1" ht="12" customHeight="1">
      <c r="B57" s="6"/>
      <c r="C57" s="12"/>
      <c r="D57" s="5" t="s">
        <v>125</v>
      </c>
      <c r="E57" s="19">
        <v>1076</v>
      </c>
      <c r="F57" s="19">
        <v>5155</v>
      </c>
      <c r="G57" s="19">
        <v>2559</v>
      </c>
      <c r="H57" s="19">
        <v>2596</v>
      </c>
    </row>
    <row r="58" spans="2:8" s="2" customFormat="1" ht="12" customHeight="1">
      <c r="B58" s="6"/>
      <c r="C58" s="12"/>
      <c r="D58" s="5" t="s">
        <v>127</v>
      </c>
      <c r="E58" s="19">
        <v>3997</v>
      </c>
      <c r="F58" s="19">
        <v>17528</v>
      </c>
      <c r="G58" s="19">
        <v>8608</v>
      </c>
      <c r="H58" s="19">
        <v>8920</v>
      </c>
    </row>
    <row r="59" spans="2:8" s="2" customFormat="1" ht="12" customHeight="1">
      <c r="B59" s="6"/>
      <c r="C59" s="12"/>
      <c r="D59" s="5" t="s">
        <v>128</v>
      </c>
      <c r="E59" s="19">
        <v>1766</v>
      </c>
      <c r="F59" s="19">
        <v>7600</v>
      </c>
      <c r="G59" s="19">
        <v>3699</v>
      </c>
      <c r="H59" s="19">
        <v>3901</v>
      </c>
    </row>
    <row r="60" spans="2:8" s="2" customFormat="1" ht="12" customHeight="1">
      <c r="B60" s="6"/>
      <c r="C60" s="12"/>
      <c r="D60" s="5" t="s">
        <v>130</v>
      </c>
      <c r="E60" s="19">
        <v>2859</v>
      </c>
      <c r="F60" s="19">
        <v>13528</v>
      </c>
      <c r="G60" s="19">
        <v>6554</v>
      </c>
      <c r="H60" s="19">
        <v>6974</v>
      </c>
    </row>
    <row r="61" spans="2:8" s="2" customFormat="1" ht="12" customHeight="1">
      <c r="B61" s="6"/>
      <c r="C61" s="12"/>
      <c r="D61" s="5"/>
      <c r="E61" s="18"/>
      <c r="F61" s="18"/>
      <c r="G61" s="18"/>
      <c r="H61" s="18"/>
    </row>
    <row r="62" spans="2:8" s="2" customFormat="1" ht="12" customHeight="1">
      <c r="B62" s="6"/>
      <c r="C62" s="44" t="s">
        <v>99</v>
      </c>
      <c r="D62" s="45"/>
      <c r="E62" s="18">
        <f>SUM(E63)</f>
        <v>4799</v>
      </c>
      <c r="F62" s="18">
        <f>SUM(F63)</f>
        <v>19541</v>
      </c>
      <c r="G62" s="18">
        <f>SUM(G63)</f>
        <v>9451</v>
      </c>
      <c r="H62" s="18">
        <f>SUM(H63)</f>
        <v>10090</v>
      </c>
    </row>
    <row r="63" spans="2:8" s="2" customFormat="1" ht="12" customHeight="1">
      <c r="B63" s="6"/>
      <c r="C63" s="12"/>
      <c r="D63" s="5" t="s">
        <v>134</v>
      </c>
      <c r="E63" s="19">
        <v>4799</v>
      </c>
      <c r="F63" s="19">
        <v>19541</v>
      </c>
      <c r="G63" s="19">
        <v>9451</v>
      </c>
      <c r="H63" s="19">
        <v>10090</v>
      </c>
    </row>
    <row r="64" spans="2:8" s="2" customFormat="1" ht="12" customHeight="1">
      <c r="B64" s="6"/>
      <c r="C64" s="12"/>
      <c r="D64" s="5"/>
      <c r="E64" s="19"/>
      <c r="F64" s="19"/>
      <c r="G64" s="19"/>
      <c r="H64" s="19"/>
    </row>
    <row r="65" spans="2:8" s="2" customFormat="1" ht="12" customHeight="1">
      <c r="B65" s="6"/>
      <c r="C65" s="44" t="s">
        <v>101</v>
      </c>
      <c r="D65" s="45"/>
      <c r="E65" s="18">
        <f>SUM(E66:E67,M7:M12)</f>
        <v>18004</v>
      </c>
      <c r="F65" s="18">
        <f>SUM(F66:F67,N7:N12)</f>
        <v>76739</v>
      </c>
      <c r="G65" s="18">
        <f>SUM(G66:G67,O7:O12)</f>
        <v>37632</v>
      </c>
      <c r="H65" s="18">
        <f>SUM(H66:H67,P7:P12)</f>
        <v>39107</v>
      </c>
    </row>
    <row r="66" spans="2:8" s="2" customFormat="1" ht="12" customHeight="1">
      <c r="B66" s="6"/>
      <c r="C66" s="12"/>
      <c r="D66" s="5" t="s">
        <v>138</v>
      </c>
      <c r="E66" s="19">
        <v>4764</v>
      </c>
      <c r="F66" s="19">
        <v>20858</v>
      </c>
      <c r="G66" s="19">
        <v>10029</v>
      </c>
      <c r="H66" s="19">
        <v>10829</v>
      </c>
    </row>
    <row r="67" spans="2:8" s="2" customFormat="1" ht="12" customHeight="1">
      <c r="B67" s="6"/>
      <c r="C67" s="12"/>
      <c r="D67" s="5" t="s">
        <v>140</v>
      </c>
      <c r="E67" s="19">
        <v>614</v>
      </c>
      <c r="F67" s="19">
        <v>2815</v>
      </c>
      <c r="G67" s="19">
        <v>1404</v>
      </c>
      <c r="H67" s="19">
        <v>1411</v>
      </c>
    </row>
    <row r="68" spans="2:12" s="2" customFormat="1" ht="12" customHeight="1">
      <c r="B68" s="4"/>
      <c r="C68" s="4"/>
      <c r="D68" s="4"/>
      <c r="J68" s="4"/>
      <c r="K68" s="4"/>
      <c r="L68" s="4"/>
    </row>
  </sheetData>
  <sheetProtection/>
  <mergeCells count="39">
    <mergeCell ref="C41:D41"/>
    <mergeCell ref="B9:D9"/>
    <mergeCell ref="C12:D12"/>
    <mergeCell ref="C13:D13"/>
    <mergeCell ref="C48:D48"/>
    <mergeCell ref="B8:D8"/>
    <mergeCell ref="C65:D65"/>
    <mergeCell ref="C14:D14"/>
    <mergeCell ref="C17:D17"/>
    <mergeCell ref="B10:D10"/>
    <mergeCell ref="C16:D16"/>
    <mergeCell ref="C35:D35"/>
    <mergeCell ref="C62:D62"/>
    <mergeCell ref="C56:D56"/>
    <mergeCell ref="N3:P4"/>
    <mergeCell ref="N5:N6"/>
    <mergeCell ref="O5:O6"/>
    <mergeCell ref="P5:P6"/>
    <mergeCell ref="J3:L6"/>
    <mergeCell ref="M3:M6"/>
    <mergeCell ref="C15:D15"/>
    <mergeCell ref="K14:L14"/>
    <mergeCell ref="K24:L24"/>
    <mergeCell ref="G5:G6"/>
    <mergeCell ref="E3:E6"/>
    <mergeCell ref="F3:H4"/>
    <mergeCell ref="H5:H6"/>
    <mergeCell ref="F5:F6"/>
    <mergeCell ref="C18:D18"/>
    <mergeCell ref="B3:D6"/>
    <mergeCell ref="K30:L30"/>
    <mergeCell ref="K39:L39"/>
    <mergeCell ref="K36:L36"/>
    <mergeCell ref="C22:D22"/>
    <mergeCell ref="B23:D23"/>
    <mergeCell ref="C24:D24"/>
    <mergeCell ref="C19:D19"/>
    <mergeCell ref="C20:D20"/>
    <mergeCell ref="C21:D21"/>
  </mergeCells>
  <printOptions horizontalCentered="1"/>
  <pageMargins left="0.3937007874015748" right="0.3937007874015748" top="0.7874015748031497" bottom="0.7874015748031497" header="0.5118110236220472" footer="0.5118110236220472"/>
  <pageSetup horizontalDpi="400" verticalDpi="400" orientation="portrait" pageOrder="overThenDown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</cp:lastModifiedBy>
  <cp:lastPrinted>2003-12-04T06:09:07Z</cp:lastPrinted>
  <dcterms:created xsi:type="dcterms:W3CDTF">1999-08-06T12:02:03Z</dcterms:created>
  <dcterms:modified xsi:type="dcterms:W3CDTF">2012-10-10T04:20:44Z</dcterms:modified>
  <cp:category/>
  <cp:version/>
  <cp:contentType/>
  <cp:contentStatus/>
</cp:coreProperties>
</file>