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tabRatio="601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参考" sheetId="13" r:id="rId13"/>
  </sheets>
  <definedNames>
    <definedName name="_xlnm.Print_Area" localSheetId="9">'１０月'!$A$1:$P$67</definedName>
    <definedName name="_xlnm.Print_Area" localSheetId="10">'１１月'!$A$1:$P$67</definedName>
    <definedName name="_xlnm.Print_Area" localSheetId="11">'１２月'!$A$1:$P$67</definedName>
    <definedName name="_xlnm.Print_Area" localSheetId="0">'１月'!$A$1:$P$67</definedName>
    <definedName name="_xlnm.Print_Area" localSheetId="1">'２月'!$A$1:$P$67</definedName>
    <definedName name="_xlnm.Print_Area" localSheetId="2">'３月'!$A$1:$P$67</definedName>
    <definedName name="_xlnm.Print_Area" localSheetId="3">'４月'!$A$1:$P$67</definedName>
    <definedName name="_xlnm.Print_Area" localSheetId="4">'５月'!$A$1:$P$67</definedName>
    <definedName name="_xlnm.Print_Area" localSheetId="5">'６月'!$A$1:$P$67</definedName>
    <definedName name="_xlnm.Print_Area" localSheetId="6">'７月'!$A$1:$P$67</definedName>
    <definedName name="_xlnm.Print_Area" localSheetId="7">'８月'!$A$1:$P$67</definedName>
    <definedName name="_xlnm.Print_Area" localSheetId="8">'９月'!$A$1:$P$67</definedName>
    <definedName name="_xlnm.Print_Titles" localSheetId="9">'１０月'!$1:$7</definedName>
    <definedName name="_xlnm.Print_Titles" localSheetId="10">'１１月'!$1:$7</definedName>
    <definedName name="_xlnm.Print_Titles" localSheetId="11">'１２月'!$1:$7</definedName>
    <definedName name="_xlnm.Print_Titles" localSheetId="0">'１月'!$1:$7</definedName>
    <definedName name="_xlnm.Print_Titles" localSheetId="1">'２月'!$1:$7</definedName>
    <definedName name="_xlnm.Print_Titles" localSheetId="2">'３月'!$1:$7</definedName>
    <definedName name="_xlnm.Print_Titles" localSheetId="3">'４月'!$1:$7</definedName>
    <definedName name="_xlnm.Print_Titles" localSheetId="4">'５月'!$1:$7</definedName>
    <definedName name="_xlnm.Print_Titles" localSheetId="5">'６月'!$1:$7</definedName>
    <definedName name="_xlnm.Print_Titles" localSheetId="6">'７月'!$1:$7</definedName>
    <definedName name="_xlnm.Print_Titles" localSheetId="7">'８月'!$1:$7</definedName>
    <definedName name="_xlnm.Print_Titles" localSheetId="8">'９月'!$1:$7</definedName>
  </definedNames>
  <calcPr fullCalcOnLoad="1"/>
</workbook>
</file>

<file path=xl/sharedStrings.xml><?xml version="1.0" encoding="utf-8"?>
<sst xmlns="http://schemas.openxmlformats.org/spreadsheetml/2006/main" count="1429" uniqueCount="211">
  <si>
    <t>明和村</t>
  </si>
  <si>
    <t>総数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</si>
  <si>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</si>
  <si>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</si>
  <si>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</si>
  <si>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</si>
  <si>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</si>
  <si>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</si>
  <si>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</si>
  <si>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</si>
  <si>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</si>
  <si>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</si>
  <si>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</si>
  <si>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</si>
  <si>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</si>
  <si>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</si>
  <si>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</si>
  <si>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</si>
  <si>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</si>
  <si>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</si>
  <si>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</si>
  <si>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</si>
  <si>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</si>
  <si>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</si>
  <si>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</si>
  <si>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</si>
  <si>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</si>
  <si>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</si>
  <si>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</si>
  <si>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</si>
  <si>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</si>
  <si>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</si>
  <si>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</si>
  <si>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</si>
  <si>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</si>
  <si>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</si>
  <si>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</si>
  <si>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</si>
  <si>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</si>
  <si>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</si>
  <si>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</si>
  <si>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</si>
  <si>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</si>
  <si>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</si>
  <si>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</si>
  <si>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</si>
  <si>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</si>
  <si>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</si>
  <si>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</si>
  <si>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</si>
  <si>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</si>
  <si>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</si>
  <si>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</si>
  <si>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</si>
  <si>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</si>
  <si>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</si>
  <si>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</si>
  <si>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</si>
  <si>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</si>
  <si>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</si>
  <si>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</si>
  <si>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</si>
  <si>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</si>
  <si>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</si>
  <si>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</si>
  <si>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</si>
  <si>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</si>
  <si>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</si>
  <si>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</si>
  <si>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</si>
  <si>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</si>
  <si>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</si>
  <si>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</si>
  <si>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</si>
  <si>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</si>
  <si>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</si>
  <si>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</si>
  <si>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</si>
  <si>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人口</t>
  </si>
  <si>
    <t>吉岡村</t>
  </si>
  <si>
    <t>世帯数</t>
  </si>
  <si>
    <t>市計</t>
  </si>
  <si>
    <t>郡計</t>
  </si>
  <si>
    <t>笠懸村</t>
  </si>
  <si>
    <t>千代田村</t>
  </si>
  <si>
    <t>城南村</t>
  </si>
  <si>
    <t>赤堀村</t>
  </si>
  <si>
    <t>邑楽村</t>
  </si>
  <si>
    <t>市郡別</t>
  </si>
  <si>
    <t>世帯数</t>
  </si>
  <si>
    <t>人口</t>
  </si>
  <si>
    <t>総数</t>
  </si>
  <si>
    <t>男</t>
  </si>
  <si>
    <t>女</t>
  </si>
  <si>
    <t>甘楽郡</t>
  </si>
  <si>
    <t>妙義町</t>
  </si>
  <si>
    <t>下仁田町</t>
  </si>
  <si>
    <t>南牧村</t>
  </si>
  <si>
    <t>前橋市</t>
  </si>
  <si>
    <t>甘楽町</t>
  </si>
  <si>
    <t>高崎市</t>
  </si>
  <si>
    <t>桐生市</t>
  </si>
  <si>
    <t>碓氷郡</t>
  </si>
  <si>
    <t>伊勢崎市</t>
  </si>
  <si>
    <t>松井田町</t>
  </si>
  <si>
    <t>太田市</t>
  </si>
  <si>
    <t>沼田市</t>
  </si>
  <si>
    <t>吾妻郡</t>
  </si>
  <si>
    <t>館林市</t>
  </si>
  <si>
    <t>中之条町</t>
  </si>
  <si>
    <t>渋川市</t>
  </si>
  <si>
    <t>東村</t>
  </si>
  <si>
    <t>藤岡市</t>
  </si>
  <si>
    <t>吾妻町</t>
  </si>
  <si>
    <t>富岡市</t>
  </si>
  <si>
    <t>長野原町</t>
  </si>
  <si>
    <t>安中市</t>
  </si>
  <si>
    <t>嬬恋村</t>
  </si>
  <si>
    <t>草津町</t>
  </si>
  <si>
    <t>勢多郡</t>
  </si>
  <si>
    <t>六合村</t>
  </si>
  <si>
    <t>群馬郡</t>
  </si>
  <si>
    <t>高山村</t>
  </si>
  <si>
    <t>北群馬郡</t>
  </si>
  <si>
    <t>多野郡</t>
  </si>
  <si>
    <t>利根郡</t>
  </si>
  <si>
    <t>白沢村</t>
  </si>
  <si>
    <t>利根村</t>
  </si>
  <si>
    <t>片品村</t>
  </si>
  <si>
    <t>川場村</t>
  </si>
  <si>
    <t>佐波郡</t>
  </si>
  <si>
    <t>月夜野町</t>
  </si>
  <si>
    <t>新田郡</t>
  </si>
  <si>
    <t>水上町</t>
  </si>
  <si>
    <t>山田郡</t>
  </si>
  <si>
    <t>新治村</t>
  </si>
  <si>
    <t>邑楽郡</t>
  </si>
  <si>
    <t>昭和村</t>
  </si>
  <si>
    <t>北橘村</t>
  </si>
  <si>
    <t>赤堀村</t>
  </si>
  <si>
    <t>赤城村</t>
  </si>
  <si>
    <t>富士見村</t>
  </si>
  <si>
    <t>境町</t>
  </si>
  <si>
    <t>大胡町</t>
  </si>
  <si>
    <t>玉村町</t>
  </si>
  <si>
    <t>宮城村</t>
  </si>
  <si>
    <t>粕川村</t>
  </si>
  <si>
    <t>新里村</t>
  </si>
  <si>
    <t>尾島町</t>
  </si>
  <si>
    <t>黒保根村</t>
  </si>
  <si>
    <t>新田町</t>
  </si>
  <si>
    <t>藪塚本町</t>
  </si>
  <si>
    <t xml:space="preserve"> </t>
  </si>
  <si>
    <t>笠懸村</t>
  </si>
  <si>
    <t>榛名町</t>
  </si>
  <si>
    <t>倉渕村</t>
  </si>
  <si>
    <t>大間々町</t>
  </si>
  <si>
    <t>箕郷町</t>
  </si>
  <si>
    <t>群馬町</t>
  </si>
  <si>
    <t>板倉町</t>
  </si>
  <si>
    <t>明和村</t>
  </si>
  <si>
    <t>子持村</t>
  </si>
  <si>
    <t>千代田村</t>
  </si>
  <si>
    <t>小野上村</t>
  </si>
  <si>
    <t>大泉町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</si>
  <si>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</si>
  <si>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</si>
  <si>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</si>
  <si>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</si>
  <si>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</si>
  <si>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</si>
  <si>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</si>
  <si>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</si>
  <si>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</si>
  <si>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市計</t>
  </si>
  <si>
    <t>市計</t>
  </si>
  <si>
    <t>郡計</t>
  </si>
  <si>
    <t>郡計</t>
  </si>
  <si>
    <t>城南村</t>
  </si>
  <si>
    <t>邑楽村</t>
  </si>
  <si>
    <t>邑楽村</t>
  </si>
  <si>
    <t>県計</t>
  </si>
  <si>
    <t>水上村</t>
  </si>
  <si>
    <t>邑楽町</t>
  </si>
  <si>
    <t>郡市別</t>
  </si>
  <si>
    <t>総数</t>
  </si>
  <si>
    <t>総数</t>
  </si>
  <si>
    <t>総数</t>
  </si>
  <si>
    <t>昭和39年1月末</t>
  </si>
  <si>
    <t>市郡別</t>
  </si>
  <si>
    <t>市町村別世帯および人口</t>
  </si>
  <si>
    <t>昭和39年2月末</t>
  </si>
  <si>
    <t>昭和39年3月末</t>
  </si>
  <si>
    <t>群馬県の人口及び世帯数</t>
  </si>
  <si>
    <t>市町村別</t>
  </si>
  <si>
    <t>町村別</t>
  </si>
  <si>
    <t>世帯</t>
  </si>
  <si>
    <t>人</t>
  </si>
  <si>
    <t>群南村</t>
  </si>
  <si>
    <t>昭和39年4月1日現在</t>
  </si>
  <si>
    <t>昭和39年5月1日現在</t>
  </si>
  <si>
    <t>昭和39年6月1日現在</t>
  </si>
  <si>
    <t>昭和３９年３月まで：月末時点の常住人口概数調査</t>
  </si>
  <si>
    <t>昭和３９年４月から：１日時点の移動人口調査</t>
  </si>
  <si>
    <t>昭和39年7月1日現在</t>
  </si>
  <si>
    <t>昭和39年8月1日現在</t>
  </si>
  <si>
    <t>昭和39年9月1日現在</t>
  </si>
  <si>
    <t>昭和39年10月1日現在</t>
  </si>
  <si>
    <t>昭和39年12月1日現在</t>
  </si>
  <si>
    <t>昭和39年11月1日現在</t>
  </si>
  <si>
    <t>統計データなし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</si>
</sst>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4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176" fontId="5" fillId="0" borderId="16" xfId="48" applyNumberFormat="1" applyFont="1" applyBorder="1" applyAlignment="1">
      <alignment horizontal="right" vertical="center" wrapText="1"/>
    </xf>
    <xf numFmtId="176" fontId="3" fillId="0" borderId="16" xfId="48" applyNumberFormat="1" applyFont="1" applyBorder="1" applyAlignment="1">
      <alignment horizontal="right" vertical="center" wrapText="1"/>
    </xf>
    <xf numFmtId="176" fontId="3" fillId="0" borderId="17" xfId="48" applyNumberFormat="1" applyFont="1" applyBorder="1" applyAlignment="1">
      <alignment horizontal="right" vertical="center" wrapText="1"/>
    </xf>
    <xf numFmtId="176" fontId="3" fillId="0" borderId="0" xfId="48" applyNumberFormat="1" applyFont="1" applyBorder="1" applyAlignment="1">
      <alignment horizontal="right" vertical="center" wrapText="1"/>
    </xf>
    <xf numFmtId="176" fontId="5" fillId="0" borderId="0" xfId="48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38" fontId="3" fillId="0" borderId="15" xfId="48" applyFont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right"/>
    </xf>
    <xf numFmtId="176" fontId="3" fillId="0" borderId="11" xfId="48" applyNumberFormat="1" applyFont="1" applyBorder="1" applyAlignment="1">
      <alignment horizontal="right" vertical="center" wrapText="1"/>
    </xf>
    <xf numFmtId="176" fontId="3" fillId="0" borderId="15" xfId="48" applyNumberFormat="1" applyFont="1" applyBorder="1" applyAlignment="1">
      <alignment horizontal="right" vertical="center" wrapText="1"/>
    </xf>
    <xf numFmtId="176" fontId="5" fillId="0" borderId="11" xfId="48" applyNumberFormat="1" applyFont="1" applyBorder="1" applyAlignment="1">
      <alignment horizontal="right" vertical="center" wrapText="1"/>
    </xf>
    <xf numFmtId="176" fontId="3" fillId="0" borderId="16" xfId="48" applyNumberFormat="1" applyFont="1" applyBorder="1" applyAlignment="1">
      <alignment horizontal="right" vertical="center" shrinkToFit="1"/>
    </xf>
    <xf numFmtId="49" fontId="5" fillId="33" borderId="14" xfId="0" applyNumberFormat="1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5" fillId="33" borderId="11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34" borderId="18" xfId="0" applyFill="1" applyBorder="1" applyAlignment="1">
      <alignment horizontal="distributed" vertical="center"/>
    </xf>
    <xf numFmtId="0" fontId="0" fillId="34" borderId="17" xfId="0" applyFill="1" applyBorder="1" applyAlignment="1">
      <alignment horizontal="distributed" vertical="center"/>
    </xf>
    <xf numFmtId="0" fontId="0" fillId="34" borderId="19" xfId="0" applyFill="1" applyBorder="1" applyAlignment="1">
      <alignment horizontal="distributed" vertical="center"/>
    </xf>
    <xf numFmtId="0" fontId="0" fillId="34" borderId="12" xfId="0" applyFill="1" applyBorder="1" applyAlignment="1">
      <alignment horizontal="distributed" vertical="center"/>
    </xf>
    <xf numFmtId="0" fontId="0" fillId="34" borderId="13" xfId="0" applyFill="1" applyBorder="1" applyAlignment="1">
      <alignment horizontal="distributed" vertical="center"/>
    </xf>
    <xf numFmtId="0" fontId="0" fillId="34" borderId="20" xfId="0" applyFill="1" applyBorder="1" applyAlignment="1">
      <alignment horizontal="distributed" vertical="center"/>
    </xf>
    <xf numFmtId="0" fontId="3" fillId="34" borderId="19" xfId="0" applyFont="1" applyFill="1" applyBorder="1" applyAlignment="1">
      <alignment horizontal="distributed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49" fontId="3" fillId="33" borderId="14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0"/>
  <sheetViews>
    <sheetView tabSelected="1"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190</v>
      </c>
      <c r="C1" s="1"/>
      <c r="D1" s="1"/>
      <c r="J1" s="14"/>
      <c r="K1" s="1"/>
      <c r="L1" s="1"/>
    </row>
    <row r="2" ht="12" customHeight="1">
      <c r="H2" s="30" t="s">
        <v>188</v>
      </c>
    </row>
    <row r="3" spans="2:16" s="2" customFormat="1" ht="12" customHeight="1">
      <c r="B3" s="54" t="s">
        <v>189</v>
      </c>
      <c r="C3" s="55"/>
      <c r="D3" s="56"/>
      <c r="E3" s="48" t="s">
        <v>80</v>
      </c>
      <c r="F3" s="40" t="s">
        <v>78</v>
      </c>
      <c r="G3" s="41"/>
      <c r="H3" s="42"/>
      <c r="J3" s="54" t="s">
        <v>184</v>
      </c>
      <c r="K3" s="55"/>
      <c r="L3" s="56"/>
      <c r="M3" s="48" t="s">
        <v>80</v>
      </c>
      <c r="N3" s="40" t="s">
        <v>78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1</v>
      </c>
      <c r="G5" s="48" t="s">
        <v>2</v>
      </c>
      <c r="H5" s="48" t="s">
        <v>3</v>
      </c>
      <c r="J5" s="57"/>
      <c r="K5" s="58"/>
      <c r="L5" s="59"/>
      <c r="M5" s="52"/>
      <c r="N5" s="46" t="s">
        <v>1</v>
      </c>
      <c r="O5" s="48" t="s">
        <v>2</v>
      </c>
      <c r="P5" s="48" t="s">
        <v>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50</v>
      </c>
      <c r="M7" s="19">
        <v>4628</v>
      </c>
      <c r="N7" s="19">
        <v>22393</v>
      </c>
      <c r="O7" s="19">
        <v>10834</v>
      </c>
      <c r="P7" s="19">
        <v>11559</v>
      </c>
    </row>
    <row r="8" spans="2:16" s="2" customFormat="1" ht="12" customHeight="1">
      <c r="B8" s="63" t="s">
        <v>186</v>
      </c>
      <c r="C8" s="64"/>
      <c r="D8" s="36"/>
      <c r="E8" s="18">
        <f>SUM(E9:E10)</f>
        <v>340267</v>
      </c>
      <c r="F8" s="18">
        <f>SUM(F9:F10)</f>
        <v>1599019</v>
      </c>
      <c r="G8" s="18">
        <f>SUM(G9:G10)</f>
        <v>773424</v>
      </c>
      <c r="H8" s="18">
        <f>SUM(H9:H10)</f>
        <v>825595</v>
      </c>
      <c r="J8" s="6"/>
      <c r="K8" s="12"/>
      <c r="L8" s="5" t="s">
        <v>24</v>
      </c>
      <c r="M8" s="19">
        <v>625</v>
      </c>
      <c r="N8" s="19">
        <v>3143</v>
      </c>
      <c r="O8" s="19">
        <v>1534</v>
      </c>
      <c r="P8" s="19">
        <v>1609</v>
      </c>
    </row>
    <row r="9" spans="2:16" s="2" customFormat="1" ht="12" customHeight="1">
      <c r="B9" s="63" t="s">
        <v>81</v>
      </c>
      <c r="C9" s="65"/>
      <c r="D9" s="51"/>
      <c r="E9" s="18">
        <v>204642</v>
      </c>
      <c r="F9" s="18">
        <v>921334</v>
      </c>
      <c r="G9" s="18">
        <v>442676</v>
      </c>
      <c r="H9" s="18">
        <v>478658</v>
      </c>
      <c r="J9" s="7"/>
      <c r="K9" s="12"/>
      <c r="L9" s="5" t="s">
        <v>51</v>
      </c>
      <c r="M9" s="28">
        <v>4200</v>
      </c>
      <c r="N9" s="28">
        <v>20380</v>
      </c>
      <c r="O9" s="28">
        <v>9905</v>
      </c>
      <c r="P9" s="28">
        <v>10475</v>
      </c>
    </row>
    <row r="10" spans="2:16" s="2" customFormat="1" ht="12" customHeight="1">
      <c r="B10" s="63" t="s">
        <v>82</v>
      </c>
      <c r="C10" s="65"/>
      <c r="D10" s="51"/>
      <c r="E10" s="18">
        <v>135625</v>
      </c>
      <c r="F10" s="18">
        <v>677685</v>
      </c>
      <c r="G10" s="18">
        <v>330748</v>
      </c>
      <c r="H10" s="18">
        <v>346937</v>
      </c>
      <c r="J10" s="6"/>
      <c r="K10" s="12"/>
      <c r="L10" s="5" t="s">
        <v>52</v>
      </c>
      <c r="M10" s="19">
        <v>1761</v>
      </c>
      <c r="N10" s="19">
        <v>8385</v>
      </c>
      <c r="O10" s="19">
        <v>4130</v>
      </c>
      <c r="P10" s="19">
        <v>4255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53</v>
      </c>
      <c r="M11" s="19">
        <v>3154</v>
      </c>
      <c r="N11" s="19">
        <v>14347</v>
      </c>
      <c r="O11" s="19">
        <v>7100</v>
      </c>
      <c r="P11" s="19">
        <v>7247</v>
      </c>
    </row>
    <row r="12" spans="2:16" s="2" customFormat="1" ht="12" customHeight="1">
      <c r="B12" s="3"/>
      <c r="C12" s="50" t="s">
        <v>4</v>
      </c>
      <c r="D12" s="51"/>
      <c r="E12" s="19">
        <v>44056</v>
      </c>
      <c r="F12" s="19">
        <v>190763</v>
      </c>
      <c r="G12" s="19">
        <v>91475</v>
      </c>
      <c r="H12" s="19">
        <v>99288</v>
      </c>
      <c r="J12" s="6"/>
      <c r="K12" s="12"/>
      <c r="L12" s="5" t="s">
        <v>54</v>
      </c>
      <c r="M12" s="19">
        <v>1890</v>
      </c>
      <c r="N12" s="19">
        <v>8485</v>
      </c>
      <c r="O12" s="19">
        <v>4197</v>
      </c>
      <c r="P12" s="19">
        <v>4288</v>
      </c>
    </row>
    <row r="13" spans="2:16" s="2" customFormat="1" ht="12" customHeight="1">
      <c r="B13" s="3"/>
      <c r="C13" s="50" t="s">
        <v>5</v>
      </c>
      <c r="D13" s="51"/>
      <c r="E13" s="19">
        <v>38125</v>
      </c>
      <c r="F13" s="19">
        <v>161539</v>
      </c>
      <c r="G13" s="19">
        <v>79342</v>
      </c>
      <c r="H13" s="19">
        <v>82197</v>
      </c>
      <c r="J13" s="6"/>
      <c r="K13" s="12"/>
      <c r="L13" s="5" t="s">
        <v>55</v>
      </c>
      <c r="M13" s="19">
        <v>718</v>
      </c>
      <c r="N13" s="19">
        <v>3285</v>
      </c>
      <c r="O13" s="19">
        <v>1586</v>
      </c>
      <c r="P13" s="19">
        <v>1699</v>
      </c>
    </row>
    <row r="14" spans="2:16" s="2" customFormat="1" ht="12" customHeight="1">
      <c r="B14" s="6"/>
      <c r="C14" s="50" t="s">
        <v>6</v>
      </c>
      <c r="D14" s="51"/>
      <c r="E14" s="19">
        <v>28268</v>
      </c>
      <c r="F14" s="19">
        <v>127552</v>
      </c>
      <c r="G14" s="19">
        <v>59382</v>
      </c>
      <c r="H14" s="19">
        <v>68170</v>
      </c>
      <c r="J14" s="6"/>
      <c r="K14" s="12"/>
      <c r="L14" s="5" t="s">
        <v>56</v>
      </c>
      <c r="M14" s="19">
        <v>906</v>
      </c>
      <c r="N14" s="19">
        <v>4635</v>
      </c>
      <c r="O14" s="19">
        <v>2309</v>
      </c>
      <c r="P14" s="19">
        <v>2326</v>
      </c>
    </row>
    <row r="15" spans="2:16" s="2" customFormat="1" ht="12" customHeight="1">
      <c r="B15" s="6"/>
      <c r="C15" s="50" t="s">
        <v>7</v>
      </c>
      <c r="D15" s="51"/>
      <c r="E15" s="19">
        <v>17939</v>
      </c>
      <c r="F15" s="19">
        <v>85967</v>
      </c>
      <c r="G15" s="19">
        <v>40984</v>
      </c>
      <c r="H15" s="19">
        <v>44983</v>
      </c>
      <c r="J15" s="6"/>
      <c r="K15" s="12"/>
      <c r="L15" s="5"/>
      <c r="M15" s="19"/>
      <c r="N15" s="19"/>
      <c r="O15" s="19"/>
      <c r="P15" s="19"/>
    </row>
    <row r="16" spans="2:16" s="2" customFormat="1" ht="12" customHeight="1">
      <c r="B16" s="6"/>
      <c r="C16" s="50" t="s">
        <v>8</v>
      </c>
      <c r="D16" s="51"/>
      <c r="E16" s="19">
        <v>18823</v>
      </c>
      <c r="F16" s="19">
        <v>86605</v>
      </c>
      <c r="G16" s="19">
        <v>42132</v>
      </c>
      <c r="H16" s="19">
        <v>44473</v>
      </c>
      <c r="J16" s="6"/>
      <c r="K16" s="35" t="s">
        <v>57</v>
      </c>
      <c r="L16" s="36"/>
      <c r="M16" s="18">
        <f>SUM(M17:M24)</f>
        <v>13558</v>
      </c>
      <c r="N16" s="18">
        <f>SUM(N17:N24)</f>
        <v>67493</v>
      </c>
      <c r="O16" s="18">
        <f>SUM(O17:O24)</f>
        <v>33279</v>
      </c>
      <c r="P16" s="18">
        <f>SUM(P17:P24)</f>
        <v>34214</v>
      </c>
    </row>
    <row r="17" spans="2:16" s="2" customFormat="1" ht="12" customHeight="1">
      <c r="B17" s="6"/>
      <c r="C17" s="50" t="s">
        <v>9</v>
      </c>
      <c r="D17" s="51"/>
      <c r="E17" s="19">
        <v>9877</v>
      </c>
      <c r="F17" s="19">
        <v>44449</v>
      </c>
      <c r="G17" s="19">
        <v>21461</v>
      </c>
      <c r="H17" s="19">
        <v>22988</v>
      </c>
      <c r="J17" s="6"/>
      <c r="K17" s="12"/>
      <c r="L17" s="5" t="s">
        <v>58</v>
      </c>
      <c r="M17" s="19">
        <v>735</v>
      </c>
      <c r="N17" s="19">
        <v>3789</v>
      </c>
      <c r="O17" s="19">
        <v>1898</v>
      </c>
      <c r="P17" s="19">
        <v>1891</v>
      </c>
    </row>
    <row r="18" spans="2:16" s="2" customFormat="1" ht="12" customHeight="1">
      <c r="B18" s="6"/>
      <c r="C18" s="50" t="s">
        <v>10</v>
      </c>
      <c r="D18" s="51"/>
      <c r="E18" s="19">
        <v>12195</v>
      </c>
      <c r="F18" s="19">
        <v>56524</v>
      </c>
      <c r="G18" s="19">
        <v>26887</v>
      </c>
      <c r="H18" s="19">
        <v>29637</v>
      </c>
      <c r="J18" s="6"/>
      <c r="K18" s="12"/>
      <c r="L18" s="5" t="s">
        <v>59</v>
      </c>
      <c r="M18" s="19">
        <v>1894</v>
      </c>
      <c r="N18" s="19">
        <v>9055</v>
      </c>
      <c r="O18" s="19">
        <v>4506</v>
      </c>
      <c r="P18" s="19">
        <v>4549</v>
      </c>
    </row>
    <row r="19" spans="2:16" s="2" customFormat="1" ht="12" customHeight="1">
      <c r="B19" s="6"/>
      <c r="C19" s="50" t="s">
        <v>11</v>
      </c>
      <c r="D19" s="51"/>
      <c r="E19" s="19">
        <v>9095</v>
      </c>
      <c r="F19" s="19">
        <v>42061</v>
      </c>
      <c r="G19" s="19">
        <v>20395</v>
      </c>
      <c r="H19" s="19">
        <v>21666</v>
      </c>
      <c r="J19" s="6"/>
      <c r="K19" s="12"/>
      <c r="L19" s="5" t="s">
        <v>60</v>
      </c>
      <c r="M19" s="19">
        <v>1627</v>
      </c>
      <c r="N19" s="19">
        <v>8007</v>
      </c>
      <c r="O19" s="19">
        <v>4023</v>
      </c>
      <c r="P19" s="19">
        <v>3984</v>
      </c>
    </row>
    <row r="20" spans="2:16" s="2" customFormat="1" ht="12" customHeight="1">
      <c r="B20" s="6"/>
      <c r="C20" s="50" t="s">
        <v>12</v>
      </c>
      <c r="D20" s="51"/>
      <c r="E20" s="19">
        <v>8659</v>
      </c>
      <c r="F20" s="19">
        <v>40850</v>
      </c>
      <c r="G20" s="19">
        <v>19668</v>
      </c>
      <c r="H20" s="19">
        <v>21182</v>
      </c>
      <c r="J20" s="6"/>
      <c r="K20" s="12"/>
      <c r="L20" s="5" t="s">
        <v>61</v>
      </c>
      <c r="M20" s="19">
        <v>882</v>
      </c>
      <c r="N20" s="19">
        <v>4737</v>
      </c>
      <c r="O20" s="19">
        <v>2375</v>
      </c>
      <c r="P20" s="19">
        <v>2362</v>
      </c>
    </row>
    <row r="21" spans="2:16" s="2" customFormat="1" ht="12" customHeight="1">
      <c r="B21" s="6"/>
      <c r="C21" s="50" t="s">
        <v>13</v>
      </c>
      <c r="D21" s="51"/>
      <c r="E21" s="19">
        <v>9159</v>
      </c>
      <c r="F21" s="19">
        <v>45039</v>
      </c>
      <c r="G21" s="19">
        <v>21403</v>
      </c>
      <c r="H21" s="19">
        <v>23636</v>
      </c>
      <c r="J21" s="6"/>
      <c r="K21" s="12"/>
      <c r="L21" s="5" t="s">
        <v>62</v>
      </c>
      <c r="M21" s="19">
        <v>2371</v>
      </c>
      <c r="N21" s="19">
        <v>11867</v>
      </c>
      <c r="O21" s="19">
        <v>5786</v>
      </c>
      <c r="P21" s="19">
        <v>6081</v>
      </c>
    </row>
    <row r="22" spans="2:16" s="2" customFormat="1" ht="12" customHeight="1">
      <c r="B22" s="6"/>
      <c r="C22" s="50" t="s">
        <v>14</v>
      </c>
      <c r="D22" s="51"/>
      <c r="E22" s="19">
        <v>8446</v>
      </c>
      <c r="F22" s="19">
        <v>39985</v>
      </c>
      <c r="G22" s="19">
        <v>19547</v>
      </c>
      <c r="H22" s="19">
        <v>20438</v>
      </c>
      <c r="J22" s="6"/>
      <c r="K22" s="12"/>
      <c r="L22" s="5" t="s">
        <v>63</v>
      </c>
      <c r="M22" s="19">
        <v>2307</v>
      </c>
      <c r="N22" s="19">
        <v>10460</v>
      </c>
      <c r="O22" s="19">
        <v>5059</v>
      </c>
      <c r="P22" s="19">
        <v>5401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64</v>
      </c>
      <c r="M23" s="19">
        <v>1922</v>
      </c>
      <c r="N23" s="19">
        <v>9865</v>
      </c>
      <c r="O23" s="19">
        <v>4830</v>
      </c>
      <c r="P23" s="19">
        <v>5035</v>
      </c>
    </row>
    <row r="24" spans="2:16" s="2" customFormat="1" ht="12" customHeight="1">
      <c r="B24" s="8"/>
      <c r="C24" s="35" t="s">
        <v>15</v>
      </c>
      <c r="D24" s="36"/>
      <c r="E24" s="18">
        <f>SUM(E25:E34)</f>
        <v>18662</v>
      </c>
      <c r="F24" s="18">
        <f>SUM(F25:F34)</f>
        <v>100754</v>
      </c>
      <c r="G24" s="18">
        <f>SUM(G25:G34)</f>
        <v>49391</v>
      </c>
      <c r="H24" s="18">
        <f>SUM(H25:H34)</f>
        <v>51363</v>
      </c>
      <c r="J24" s="6"/>
      <c r="K24" s="12"/>
      <c r="L24" s="5" t="s">
        <v>65</v>
      </c>
      <c r="M24" s="19">
        <v>1820</v>
      </c>
      <c r="N24" s="19">
        <v>9713</v>
      </c>
      <c r="O24" s="19">
        <v>4802</v>
      </c>
      <c r="P24" s="19">
        <v>4911</v>
      </c>
    </row>
    <row r="25" spans="2:16" s="2" customFormat="1" ht="12" customHeight="1">
      <c r="B25" s="8"/>
      <c r="C25" s="11"/>
      <c r="D25" s="9" t="s">
        <v>16</v>
      </c>
      <c r="E25" s="19">
        <v>1578</v>
      </c>
      <c r="F25" s="19">
        <v>8619</v>
      </c>
      <c r="G25" s="19">
        <v>4235</v>
      </c>
      <c r="H25" s="19">
        <v>4384</v>
      </c>
      <c r="J25" s="6"/>
      <c r="K25" s="12"/>
      <c r="L25" s="5"/>
      <c r="M25" s="19"/>
      <c r="N25" s="19"/>
      <c r="O25" s="19"/>
      <c r="P25" s="19"/>
    </row>
    <row r="26" spans="2:16" s="2" customFormat="1" ht="12" customHeight="1">
      <c r="B26" s="8"/>
      <c r="C26" s="11"/>
      <c r="D26" s="9" t="s">
        <v>17</v>
      </c>
      <c r="E26" s="19">
        <v>2650</v>
      </c>
      <c r="F26" s="19">
        <v>14589</v>
      </c>
      <c r="G26" s="19">
        <v>7236</v>
      </c>
      <c r="H26" s="19">
        <v>7353</v>
      </c>
      <c r="J26" s="6"/>
      <c r="K26" s="35" t="s">
        <v>66</v>
      </c>
      <c r="L26" s="36"/>
      <c r="M26" s="18">
        <f>SUM(M27:M30)</f>
        <v>11605</v>
      </c>
      <c r="N26" s="18">
        <f>SUM(N27:N30)</f>
        <v>58789</v>
      </c>
      <c r="O26" s="18">
        <f>SUM(O27:O30)</f>
        <v>28277</v>
      </c>
      <c r="P26" s="18">
        <f>SUM(P27:P30)</f>
        <v>30512</v>
      </c>
    </row>
    <row r="27" spans="2:16" s="2" customFormat="1" ht="12" customHeight="1">
      <c r="B27" s="8"/>
      <c r="C27" s="11"/>
      <c r="D27" s="9" t="s">
        <v>18</v>
      </c>
      <c r="E27" s="19">
        <v>2441</v>
      </c>
      <c r="F27" s="19">
        <v>13261</v>
      </c>
      <c r="G27" s="19">
        <v>6423</v>
      </c>
      <c r="H27" s="19">
        <v>6838</v>
      </c>
      <c r="J27" s="6"/>
      <c r="K27" s="12"/>
      <c r="L27" s="5" t="s">
        <v>86</v>
      </c>
      <c r="M27" s="19">
        <v>1619</v>
      </c>
      <c r="N27" s="19">
        <v>9013</v>
      </c>
      <c r="O27" s="19">
        <v>4401</v>
      </c>
      <c r="P27" s="19">
        <v>4612</v>
      </c>
    </row>
    <row r="28" spans="2:16" s="2" customFormat="1" ht="12" customHeight="1">
      <c r="B28" s="8"/>
      <c r="C28" s="11"/>
      <c r="D28" s="9" t="s">
        <v>85</v>
      </c>
      <c r="E28" s="19">
        <v>2788</v>
      </c>
      <c r="F28" s="19">
        <v>15271</v>
      </c>
      <c r="G28" s="19">
        <v>7441</v>
      </c>
      <c r="H28" s="19">
        <v>7830</v>
      </c>
      <c r="J28" s="6"/>
      <c r="K28" s="12"/>
      <c r="L28" s="5" t="s">
        <v>24</v>
      </c>
      <c r="M28" s="19">
        <v>1734</v>
      </c>
      <c r="N28" s="19">
        <v>9231</v>
      </c>
      <c r="O28" s="19">
        <v>4491</v>
      </c>
      <c r="P28" s="19">
        <v>4740</v>
      </c>
    </row>
    <row r="29" spans="2:16" s="2" customFormat="1" ht="12" customHeight="1">
      <c r="B29" s="8"/>
      <c r="C29" s="11"/>
      <c r="D29" s="9" t="s">
        <v>19</v>
      </c>
      <c r="E29" s="19">
        <v>1898</v>
      </c>
      <c r="F29" s="19">
        <v>9724</v>
      </c>
      <c r="G29" s="19">
        <v>4805</v>
      </c>
      <c r="H29" s="19">
        <v>4919</v>
      </c>
      <c r="J29" s="6"/>
      <c r="K29" s="12"/>
      <c r="L29" s="5" t="s">
        <v>67</v>
      </c>
      <c r="M29" s="19">
        <v>5679</v>
      </c>
      <c r="N29" s="19">
        <v>27290</v>
      </c>
      <c r="O29" s="19">
        <v>13023</v>
      </c>
      <c r="P29" s="19">
        <v>14267</v>
      </c>
    </row>
    <row r="30" spans="2:16" s="2" customFormat="1" ht="12" customHeight="1">
      <c r="B30" s="8"/>
      <c r="C30" s="12"/>
      <c r="D30" s="5" t="s">
        <v>20</v>
      </c>
      <c r="E30" s="19">
        <v>1508</v>
      </c>
      <c r="F30" s="19">
        <v>8357</v>
      </c>
      <c r="G30" s="19">
        <v>4079</v>
      </c>
      <c r="H30" s="19">
        <v>4278</v>
      </c>
      <c r="J30" s="6"/>
      <c r="K30" s="12"/>
      <c r="L30" s="5" t="s">
        <v>68</v>
      </c>
      <c r="M30" s="19">
        <v>2573</v>
      </c>
      <c r="N30" s="19">
        <v>13255</v>
      </c>
      <c r="O30" s="19">
        <v>6362</v>
      </c>
      <c r="P30" s="19">
        <v>6893</v>
      </c>
    </row>
    <row r="31" spans="2:16" s="2" customFormat="1" ht="12" customHeight="1">
      <c r="B31" s="8"/>
      <c r="C31" s="12"/>
      <c r="D31" s="5" t="s">
        <v>21</v>
      </c>
      <c r="E31" s="19">
        <v>1781</v>
      </c>
      <c r="F31" s="19">
        <v>9578</v>
      </c>
      <c r="G31" s="19">
        <v>4627</v>
      </c>
      <c r="H31" s="19">
        <v>4951</v>
      </c>
      <c r="J31" s="6"/>
      <c r="K31" s="12"/>
      <c r="L31" s="5"/>
      <c r="M31" s="18"/>
      <c r="N31" s="19"/>
      <c r="O31" s="19"/>
      <c r="P31" s="19"/>
    </row>
    <row r="32" spans="2:16" s="2" customFormat="1" ht="12" customHeight="1">
      <c r="B32" s="8"/>
      <c r="C32" s="12"/>
      <c r="D32" s="5" t="s">
        <v>22</v>
      </c>
      <c r="E32" s="19">
        <v>1727</v>
      </c>
      <c r="F32" s="19">
        <v>9814</v>
      </c>
      <c r="G32" s="19">
        <v>4843</v>
      </c>
      <c r="H32" s="19">
        <v>4971</v>
      </c>
      <c r="J32" s="6"/>
      <c r="K32" s="35" t="s">
        <v>69</v>
      </c>
      <c r="L32" s="37"/>
      <c r="M32" s="18">
        <f>SUM(M33:M36)</f>
        <v>9904</v>
      </c>
      <c r="N32" s="18">
        <f>SUM(N33:N36)</f>
        <v>51001</v>
      </c>
      <c r="O32" s="18">
        <f>SUM(O33:O36)</f>
        <v>24810</v>
      </c>
      <c r="P32" s="18">
        <f>SUM(P33:P36)</f>
        <v>26191</v>
      </c>
    </row>
    <row r="33" spans="2:16" s="2" customFormat="1" ht="12" customHeight="1">
      <c r="B33" s="8"/>
      <c r="C33" s="12"/>
      <c r="D33" s="5" t="s">
        <v>23</v>
      </c>
      <c r="E33" s="19">
        <v>974</v>
      </c>
      <c r="F33" s="19">
        <v>4914</v>
      </c>
      <c r="G33" s="19">
        <v>2443</v>
      </c>
      <c r="H33" s="19">
        <v>2471</v>
      </c>
      <c r="J33" s="6"/>
      <c r="K33" s="12"/>
      <c r="L33" s="5" t="s">
        <v>70</v>
      </c>
      <c r="M33" s="19">
        <v>3075</v>
      </c>
      <c r="N33" s="19">
        <v>15104</v>
      </c>
      <c r="O33" s="19">
        <v>7277</v>
      </c>
      <c r="P33" s="19">
        <v>7827</v>
      </c>
    </row>
    <row r="34" spans="2:16" s="2" customFormat="1" ht="12" customHeight="1">
      <c r="B34" s="8"/>
      <c r="C34" s="12"/>
      <c r="D34" s="5" t="s">
        <v>24</v>
      </c>
      <c r="E34" s="19">
        <v>1317</v>
      </c>
      <c r="F34" s="19">
        <v>6627</v>
      </c>
      <c r="G34" s="19">
        <v>3259</v>
      </c>
      <c r="H34" s="19">
        <v>3368</v>
      </c>
      <c r="J34" s="6"/>
      <c r="K34" s="12"/>
      <c r="L34" s="5" t="s">
        <v>71</v>
      </c>
      <c r="M34" s="19">
        <v>3657</v>
      </c>
      <c r="N34" s="19">
        <v>19035</v>
      </c>
      <c r="O34" s="19">
        <v>9278</v>
      </c>
      <c r="P34" s="19">
        <v>9757</v>
      </c>
    </row>
    <row r="35" spans="2:16" s="2" customFormat="1" ht="12" customHeight="1">
      <c r="B35" s="8"/>
      <c r="C35" s="12"/>
      <c r="D35" s="5"/>
      <c r="E35" s="19"/>
      <c r="F35" s="19"/>
      <c r="G35" s="19"/>
      <c r="H35" s="19"/>
      <c r="J35" s="6"/>
      <c r="K35" s="12"/>
      <c r="L35" s="5" t="s">
        <v>72</v>
      </c>
      <c r="M35" s="19">
        <v>1651</v>
      </c>
      <c r="N35" s="19">
        <v>8549</v>
      </c>
      <c r="O35" s="19">
        <v>4195</v>
      </c>
      <c r="P35" s="19">
        <v>4354</v>
      </c>
    </row>
    <row r="36" spans="2:16" s="2" customFormat="1" ht="12" customHeight="1">
      <c r="B36" s="8"/>
      <c r="C36" s="35" t="s">
        <v>25</v>
      </c>
      <c r="D36" s="36"/>
      <c r="E36" s="18">
        <f>SUM(E37:E41)</f>
        <v>12126</v>
      </c>
      <c r="F36" s="18">
        <f>SUM(F37:F41)</f>
        <v>63293</v>
      </c>
      <c r="G36" s="18">
        <f>SUM(G37:G41)</f>
        <v>30727</v>
      </c>
      <c r="H36" s="18">
        <f>SUM(H37:H41)</f>
        <v>32566</v>
      </c>
      <c r="J36" s="6"/>
      <c r="K36" s="12"/>
      <c r="L36" s="5" t="s">
        <v>83</v>
      </c>
      <c r="M36" s="19">
        <v>1521</v>
      </c>
      <c r="N36" s="19">
        <v>8313</v>
      </c>
      <c r="O36" s="19">
        <v>4060</v>
      </c>
      <c r="P36" s="19">
        <v>4253</v>
      </c>
    </row>
    <row r="37" spans="2:16" s="2" customFormat="1" ht="12" customHeight="1">
      <c r="B37" s="8"/>
      <c r="C37" s="29"/>
      <c r="D37" s="5" t="s">
        <v>198</v>
      </c>
      <c r="E37" s="19">
        <v>1614</v>
      </c>
      <c r="F37" s="19">
        <v>8972</v>
      </c>
      <c r="G37" s="19">
        <v>4424</v>
      </c>
      <c r="H37" s="19">
        <v>4548</v>
      </c>
      <c r="J37" s="6"/>
      <c r="K37" s="12"/>
      <c r="L37" s="5"/>
      <c r="M37" s="19"/>
      <c r="N37" s="19"/>
      <c r="O37" s="19"/>
      <c r="P37" s="19"/>
    </row>
    <row r="38" spans="2:16" s="2" customFormat="1" ht="12" customHeight="1">
      <c r="B38" s="8"/>
      <c r="C38" s="11"/>
      <c r="D38" s="5" t="s">
        <v>26</v>
      </c>
      <c r="E38" s="19">
        <v>3891</v>
      </c>
      <c r="F38" s="19">
        <v>20703</v>
      </c>
      <c r="G38" s="19">
        <v>9887</v>
      </c>
      <c r="H38" s="19">
        <v>10816</v>
      </c>
      <c r="J38" s="6"/>
      <c r="K38" s="35" t="s">
        <v>73</v>
      </c>
      <c r="L38" s="36"/>
      <c r="M38" s="18">
        <f>SUM(M39)</f>
        <v>4001</v>
      </c>
      <c r="N38" s="18">
        <f>SUM(N39)</f>
        <v>18234</v>
      </c>
      <c r="O38" s="18">
        <f>SUM(O39)</f>
        <v>8803</v>
      </c>
      <c r="P38" s="18">
        <f>SUM(P39)</f>
        <v>9431</v>
      </c>
    </row>
    <row r="39" spans="2:16" s="2" customFormat="1" ht="12" customHeight="1">
      <c r="B39" s="8"/>
      <c r="C39" s="11"/>
      <c r="D39" s="5" t="s">
        <v>27</v>
      </c>
      <c r="E39" s="19">
        <v>1552</v>
      </c>
      <c r="F39" s="19">
        <v>7182</v>
      </c>
      <c r="G39" s="19">
        <v>3532</v>
      </c>
      <c r="H39" s="19">
        <v>3650</v>
      </c>
      <c r="J39" s="6"/>
      <c r="K39" s="12"/>
      <c r="L39" s="5" t="s">
        <v>74</v>
      </c>
      <c r="M39" s="19">
        <v>4001</v>
      </c>
      <c r="N39" s="19">
        <v>18234</v>
      </c>
      <c r="O39" s="19">
        <v>8803</v>
      </c>
      <c r="P39" s="19">
        <v>9431</v>
      </c>
    </row>
    <row r="40" spans="2:16" s="2" customFormat="1" ht="12" customHeight="1">
      <c r="B40" s="6"/>
      <c r="C40" s="11"/>
      <c r="D40" s="5" t="s">
        <v>28</v>
      </c>
      <c r="E40" s="19">
        <v>2266</v>
      </c>
      <c r="F40" s="19">
        <v>11813</v>
      </c>
      <c r="G40" s="19">
        <v>5816</v>
      </c>
      <c r="H40" s="19">
        <v>5997</v>
      </c>
      <c r="J40" s="6"/>
      <c r="K40" s="12"/>
      <c r="L40" s="5"/>
      <c r="M40" s="19"/>
      <c r="N40" s="19"/>
      <c r="O40" s="19"/>
      <c r="P40" s="19"/>
    </row>
    <row r="41" spans="2:16" s="2" customFormat="1" ht="12" customHeight="1">
      <c r="B41" s="6"/>
      <c r="C41" s="11"/>
      <c r="D41" s="5" t="s">
        <v>29</v>
      </c>
      <c r="E41" s="19">
        <v>2803</v>
      </c>
      <c r="F41" s="19">
        <v>14623</v>
      </c>
      <c r="G41" s="19">
        <v>7068</v>
      </c>
      <c r="H41" s="19">
        <v>7555</v>
      </c>
      <c r="J41" s="6"/>
      <c r="K41" s="35" t="s">
        <v>75</v>
      </c>
      <c r="L41" s="36"/>
      <c r="M41" s="18">
        <f>SUM(M42:M46)</f>
        <v>14850</v>
      </c>
      <c r="N41" s="18">
        <f>SUM(N42:N46)</f>
        <v>71221</v>
      </c>
      <c r="O41" s="18">
        <f>SUM(O42:O46)</f>
        <v>34633</v>
      </c>
      <c r="P41" s="18">
        <f>SUM(P42:P46)</f>
        <v>36588</v>
      </c>
    </row>
    <row r="42" spans="2:16" s="2" customFormat="1" ht="12" customHeight="1">
      <c r="B42" s="6"/>
      <c r="C42" s="11"/>
      <c r="D42" s="5"/>
      <c r="E42" s="19"/>
      <c r="F42" s="19"/>
      <c r="G42" s="19"/>
      <c r="H42" s="19"/>
      <c r="J42" s="6"/>
      <c r="K42" s="12"/>
      <c r="L42" s="5" t="s">
        <v>76</v>
      </c>
      <c r="M42" s="19">
        <v>3225</v>
      </c>
      <c r="N42" s="19">
        <v>17697</v>
      </c>
      <c r="O42" s="19">
        <v>8652</v>
      </c>
      <c r="P42" s="19">
        <v>9045</v>
      </c>
    </row>
    <row r="43" spans="2:16" s="2" customFormat="1" ht="12" customHeight="1">
      <c r="B43" s="6"/>
      <c r="C43" s="35" t="s">
        <v>30</v>
      </c>
      <c r="D43" s="36"/>
      <c r="E43" s="18">
        <f>SUM(E44:E48)</f>
        <v>6977</v>
      </c>
      <c r="F43" s="18">
        <f>SUM(F44:F48)</f>
        <v>36707</v>
      </c>
      <c r="G43" s="18">
        <f>SUM(G44:G48)</f>
        <v>18300</v>
      </c>
      <c r="H43" s="18">
        <f>SUM(H44:H48)</f>
        <v>18407</v>
      </c>
      <c r="J43" s="6"/>
      <c r="K43" s="12"/>
      <c r="L43" s="5" t="s">
        <v>0</v>
      </c>
      <c r="M43" s="19">
        <v>1689</v>
      </c>
      <c r="N43" s="19">
        <v>8754</v>
      </c>
      <c r="O43" s="19">
        <v>4292</v>
      </c>
      <c r="P43" s="19">
        <v>4462</v>
      </c>
    </row>
    <row r="44" spans="2:16" s="2" customFormat="1" ht="12" customHeight="1">
      <c r="B44" s="6"/>
      <c r="C44" s="11"/>
      <c r="D44" s="5" t="s">
        <v>31</v>
      </c>
      <c r="E44" s="19">
        <v>2035</v>
      </c>
      <c r="F44" s="19">
        <v>11028</v>
      </c>
      <c r="G44" s="19">
        <v>5404</v>
      </c>
      <c r="H44" s="19">
        <v>5624</v>
      </c>
      <c r="J44" s="6"/>
      <c r="K44" s="12"/>
      <c r="L44" s="5" t="s">
        <v>84</v>
      </c>
      <c r="M44" s="19">
        <v>1845</v>
      </c>
      <c r="N44" s="19">
        <v>9723</v>
      </c>
      <c r="O44" s="19">
        <v>4620</v>
      </c>
      <c r="P44" s="19">
        <v>5103</v>
      </c>
    </row>
    <row r="45" spans="2:16" s="2" customFormat="1" ht="12" customHeight="1">
      <c r="B45" s="6"/>
      <c r="C45" s="11"/>
      <c r="D45" s="5" t="s">
        <v>32</v>
      </c>
      <c r="E45" s="19">
        <v>561</v>
      </c>
      <c r="F45" s="19">
        <v>2863</v>
      </c>
      <c r="G45" s="19">
        <v>1409</v>
      </c>
      <c r="H45" s="19">
        <v>1454</v>
      </c>
      <c r="J45" s="6"/>
      <c r="K45" s="12"/>
      <c r="L45" s="5" t="s">
        <v>77</v>
      </c>
      <c r="M45" s="19">
        <v>5233</v>
      </c>
      <c r="N45" s="19">
        <v>20252</v>
      </c>
      <c r="O45" s="19">
        <v>9891</v>
      </c>
      <c r="P45" s="19">
        <v>10361</v>
      </c>
    </row>
    <row r="46" spans="2:16" s="2" customFormat="1" ht="12" customHeight="1">
      <c r="B46" s="6"/>
      <c r="C46" s="11"/>
      <c r="D46" s="5" t="s">
        <v>33</v>
      </c>
      <c r="E46" s="19">
        <v>1053</v>
      </c>
      <c r="F46" s="19">
        <v>4642</v>
      </c>
      <c r="G46" s="19">
        <v>2057</v>
      </c>
      <c r="H46" s="19">
        <v>2585</v>
      </c>
      <c r="J46" s="6"/>
      <c r="K46" s="12"/>
      <c r="L46" s="5" t="s">
        <v>87</v>
      </c>
      <c r="M46" s="19">
        <v>2858</v>
      </c>
      <c r="N46" s="19">
        <v>14795</v>
      </c>
      <c r="O46" s="19">
        <v>7178</v>
      </c>
      <c r="P46" s="19">
        <v>7617</v>
      </c>
    </row>
    <row r="47" spans="2:16" s="2" customFormat="1" ht="12" customHeight="1">
      <c r="B47" s="6"/>
      <c r="C47" s="12"/>
      <c r="D47" s="5" t="s">
        <v>34</v>
      </c>
      <c r="E47" s="19">
        <v>1578</v>
      </c>
      <c r="F47" s="19">
        <v>9147</v>
      </c>
      <c r="G47" s="19">
        <v>4979</v>
      </c>
      <c r="H47" s="19">
        <v>4168</v>
      </c>
      <c r="J47" s="23"/>
      <c r="K47" s="24"/>
      <c r="L47" s="23"/>
      <c r="M47" s="20"/>
      <c r="N47" s="20"/>
      <c r="O47" s="20"/>
      <c r="P47" s="20"/>
    </row>
    <row r="48" spans="2:16" s="2" customFormat="1" ht="12" customHeight="1">
      <c r="B48" s="6"/>
      <c r="C48" s="12"/>
      <c r="D48" s="5" t="s">
        <v>79</v>
      </c>
      <c r="E48" s="19">
        <v>1750</v>
      </c>
      <c r="F48" s="19">
        <v>9027</v>
      </c>
      <c r="G48" s="19">
        <v>4451</v>
      </c>
      <c r="H48" s="19">
        <v>4576</v>
      </c>
      <c r="J48" s="25"/>
      <c r="K48" s="26"/>
      <c r="L48" s="25"/>
      <c r="M48" s="21"/>
      <c r="N48" s="21"/>
      <c r="O48" s="21"/>
      <c r="P48" s="21"/>
    </row>
    <row r="49" spans="2:16" s="2" customFormat="1" ht="12" customHeight="1">
      <c r="B49" s="6"/>
      <c r="C49" s="12"/>
      <c r="D49" s="5"/>
      <c r="E49" s="19"/>
      <c r="F49" s="19"/>
      <c r="G49" s="19"/>
      <c r="H49" s="19"/>
      <c r="J49" s="25"/>
      <c r="K49" s="26"/>
      <c r="L49" s="25"/>
      <c r="M49" s="21"/>
      <c r="N49" s="21"/>
      <c r="O49" s="21"/>
      <c r="P49" s="21"/>
    </row>
    <row r="50" spans="2:16" s="2" customFormat="1" ht="12" customHeight="1">
      <c r="B50" s="6"/>
      <c r="C50" s="35" t="s">
        <v>35</v>
      </c>
      <c r="D50" s="36"/>
      <c r="E50" s="18">
        <f>SUM(E51:E56)</f>
        <v>11739</v>
      </c>
      <c r="F50" s="18">
        <f>SUM(F51:F56)</f>
        <v>54885</v>
      </c>
      <c r="G50" s="18">
        <f>SUM(G51:G56)</f>
        <v>26687</v>
      </c>
      <c r="H50" s="18">
        <f>SUM(H51:H56)</f>
        <v>28198</v>
      </c>
      <c r="J50" s="25"/>
      <c r="K50" s="38"/>
      <c r="L50" s="39"/>
      <c r="M50" s="22"/>
      <c r="N50" s="22"/>
      <c r="O50" s="22"/>
      <c r="P50" s="22"/>
    </row>
    <row r="51" spans="2:16" s="2" customFormat="1" ht="12" customHeight="1">
      <c r="B51" s="6"/>
      <c r="C51" s="12"/>
      <c r="D51" s="5" t="s">
        <v>36</v>
      </c>
      <c r="E51" s="19">
        <v>3049</v>
      </c>
      <c r="F51" s="19">
        <v>13454</v>
      </c>
      <c r="G51" s="19">
        <v>6328</v>
      </c>
      <c r="H51" s="19">
        <v>7126</v>
      </c>
      <c r="J51" s="25"/>
      <c r="K51" s="26"/>
      <c r="L51" s="25"/>
      <c r="M51" s="21"/>
      <c r="N51" s="21"/>
      <c r="O51" s="21"/>
      <c r="P51" s="21"/>
    </row>
    <row r="52" spans="2:16" s="2" customFormat="1" ht="12" customHeight="1">
      <c r="B52" s="6"/>
      <c r="C52" s="12"/>
      <c r="D52" s="5" t="s">
        <v>37</v>
      </c>
      <c r="E52" s="19">
        <v>2546</v>
      </c>
      <c r="F52" s="19">
        <v>11357</v>
      </c>
      <c r="G52" s="19">
        <v>5633</v>
      </c>
      <c r="H52" s="19">
        <v>5724</v>
      </c>
      <c r="J52" s="25"/>
      <c r="K52" s="26"/>
      <c r="L52" s="25"/>
      <c r="M52" s="21"/>
      <c r="N52" s="21"/>
      <c r="O52" s="21"/>
      <c r="P52" s="21"/>
    </row>
    <row r="53" spans="2:16" s="2" customFormat="1" ht="12" customHeight="1">
      <c r="B53" s="6"/>
      <c r="C53" s="12"/>
      <c r="D53" s="5" t="s">
        <v>38</v>
      </c>
      <c r="E53" s="19">
        <v>3595</v>
      </c>
      <c r="F53" s="19">
        <v>18102</v>
      </c>
      <c r="G53" s="19">
        <v>8835</v>
      </c>
      <c r="H53" s="19">
        <v>9267</v>
      </c>
      <c r="J53" s="25"/>
      <c r="K53" s="26"/>
      <c r="L53" s="25"/>
      <c r="M53" s="21"/>
      <c r="N53" s="21"/>
      <c r="O53" s="21"/>
      <c r="P53" s="21"/>
    </row>
    <row r="54" spans="2:16" s="2" customFormat="1" ht="12" customHeight="1">
      <c r="B54" s="6"/>
      <c r="C54" s="12"/>
      <c r="D54" s="5" t="s">
        <v>39</v>
      </c>
      <c r="E54" s="19">
        <v>1188</v>
      </c>
      <c r="F54" s="19">
        <v>5689</v>
      </c>
      <c r="G54" s="19">
        <v>2773</v>
      </c>
      <c r="H54" s="19">
        <v>2916</v>
      </c>
      <c r="J54" s="25"/>
      <c r="K54" s="26"/>
      <c r="L54" s="25"/>
      <c r="M54" s="21"/>
      <c r="N54" s="21"/>
      <c r="O54" s="21"/>
      <c r="P54" s="21"/>
    </row>
    <row r="55" spans="2:16" s="2" customFormat="1" ht="12" customHeight="1">
      <c r="B55" s="6"/>
      <c r="C55" s="12"/>
      <c r="D55" s="5" t="s">
        <v>40</v>
      </c>
      <c r="E55" s="19">
        <v>519</v>
      </c>
      <c r="F55" s="19">
        <v>2511</v>
      </c>
      <c r="G55" s="19">
        <v>1247</v>
      </c>
      <c r="H55" s="19">
        <v>1264</v>
      </c>
      <c r="J55" s="25"/>
      <c r="K55" s="26"/>
      <c r="L55" s="25"/>
      <c r="M55" s="21"/>
      <c r="N55" s="21"/>
      <c r="O55" s="21"/>
      <c r="P55" s="21"/>
    </row>
    <row r="56" spans="2:16" s="2" customFormat="1" ht="12" customHeight="1">
      <c r="B56" s="6"/>
      <c r="C56" s="12"/>
      <c r="D56" s="5" t="s">
        <v>41</v>
      </c>
      <c r="E56" s="19">
        <v>842</v>
      </c>
      <c r="F56" s="19">
        <v>3772</v>
      </c>
      <c r="G56" s="19">
        <v>1871</v>
      </c>
      <c r="H56" s="19">
        <v>1901</v>
      </c>
      <c r="J56" s="25"/>
      <c r="K56" s="26"/>
      <c r="L56" s="25"/>
      <c r="M56" s="21"/>
      <c r="N56" s="21"/>
      <c r="O56" s="21"/>
      <c r="P56" s="21"/>
    </row>
    <row r="57" spans="2:12" s="2" customFormat="1" ht="12" customHeight="1">
      <c r="B57" s="6"/>
      <c r="C57" s="27"/>
      <c r="D57" s="27"/>
      <c r="E57" s="19"/>
      <c r="F57" s="19"/>
      <c r="G57" s="19"/>
      <c r="H57" s="19"/>
      <c r="J57" s="4"/>
      <c r="K57" s="4"/>
      <c r="L57" s="4"/>
    </row>
    <row r="58" spans="2:16" s="2" customFormat="1" ht="12" customHeight="1">
      <c r="B58" s="6"/>
      <c r="C58" s="35" t="s">
        <v>42</v>
      </c>
      <c r="D58" s="36"/>
      <c r="E58" s="18">
        <f>SUM(E59:E62)</f>
        <v>9675</v>
      </c>
      <c r="F58" s="18">
        <f>SUM(F59:F62)</f>
        <v>48661</v>
      </c>
      <c r="G58" s="18">
        <f>SUM(G59:G62)</f>
        <v>23812</v>
      </c>
      <c r="H58" s="18">
        <f>SUM(H59:H62)</f>
        <v>24849</v>
      </c>
      <c r="J58"/>
      <c r="K58"/>
      <c r="L58"/>
      <c r="M58"/>
      <c r="N58"/>
      <c r="O58"/>
      <c r="P58"/>
    </row>
    <row r="59" spans="2:16" s="2" customFormat="1" ht="12" customHeight="1">
      <c r="B59" s="6"/>
      <c r="C59" s="12"/>
      <c r="D59" s="5" t="s">
        <v>43</v>
      </c>
      <c r="E59" s="19">
        <v>1062</v>
      </c>
      <c r="F59" s="19">
        <v>5658</v>
      </c>
      <c r="G59" s="19">
        <v>2808</v>
      </c>
      <c r="H59" s="19">
        <v>2850</v>
      </c>
      <c r="J59"/>
      <c r="K59"/>
      <c r="L59"/>
      <c r="M59"/>
      <c r="N59"/>
      <c r="O59"/>
      <c r="P59"/>
    </row>
    <row r="60" spans="2:16" s="2" customFormat="1" ht="12" customHeight="1">
      <c r="B60" s="6"/>
      <c r="C60" s="12"/>
      <c r="D60" s="5" t="s">
        <v>44</v>
      </c>
      <c r="E60" s="19">
        <v>4118</v>
      </c>
      <c r="F60" s="19">
        <v>19737</v>
      </c>
      <c r="G60" s="19">
        <v>9667</v>
      </c>
      <c r="H60" s="19">
        <v>10070</v>
      </c>
      <c r="J60"/>
      <c r="K60"/>
      <c r="L60"/>
      <c r="M60"/>
      <c r="N60"/>
      <c r="O60"/>
      <c r="P60"/>
    </row>
    <row r="61" spans="2:16" s="2" customFormat="1" ht="12" customHeight="1">
      <c r="B61" s="6"/>
      <c r="C61" s="12"/>
      <c r="D61" s="5" t="s">
        <v>45</v>
      </c>
      <c r="E61" s="19">
        <v>1818</v>
      </c>
      <c r="F61" s="19">
        <v>8948</v>
      </c>
      <c r="G61" s="19">
        <v>4388</v>
      </c>
      <c r="H61" s="19">
        <v>4560</v>
      </c>
      <c r="J61"/>
      <c r="K61"/>
      <c r="L61"/>
      <c r="M61"/>
      <c r="N61"/>
      <c r="O61"/>
      <c r="P61"/>
    </row>
    <row r="62" spans="2:16" s="2" customFormat="1" ht="12" customHeight="1">
      <c r="B62" s="6"/>
      <c r="C62" s="12"/>
      <c r="D62" s="5" t="s">
        <v>46</v>
      </c>
      <c r="E62" s="19">
        <v>2677</v>
      </c>
      <c r="F62" s="19">
        <v>14318</v>
      </c>
      <c r="G62" s="19">
        <v>6949</v>
      </c>
      <c r="H62" s="19">
        <v>7369</v>
      </c>
      <c r="J62"/>
      <c r="K62"/>
      <c r="L62"/>
      <c r="M62"/>
      <c r="N62"/>
      <c r="O62"/>
      <c r="P62"/>
    </row>
    <row r="63" spans="2:16" s="2" customFormat="1" ht="12" customHeight="1">
      <c r="B63" s="6"/>
      <c r="C63" s="12"/>
      <c r="D63" s="5"/>
      <c r="E63" s="18"/>
      <c r="F63" s="18"/>
      <c r="G63" s="18"/>
      <c r="H63" s="18"/>
      <c r="J63"/>
      <c r="K63"/>
      <c r="L63"/>
      <c r="M63"/>
      <c r="N63"/>
      <c r="O63"/>
      <c r="P63"/>
    </row>
    <row r="64" spans="2:16" s="2" customFormat="1" ht="12" customHeight="1">
      <c r="B64" s="6"/>
      <c r="C64" s="35" t="s">
        <v>47</v>
      </c>
      <c r="D64" s="36"/>
      <c r="E64" s="18">
        <f>SUM(E65)</f>
        <v>4646</v>
      </c>
      <c r="F64" s="18">
        <f>SUM(F65)</f>
        <v>21594</v>
      </c>
      <c r="G64" s="18">
        <f>SUM(G65)</f>
        <v>10434</v>
      </c>
      <c r="H64" s="18">
        <f>SUM(H65)</f>
        <v>11160</v>
      </c>
      <c r="J64"/>
      <c r="K64"/>
      <c r="L64"/>
      <c r="M64"/>
      <c r="N64"/>
      <c r="O64"/>
      <c r="P64"/>
    </row>
    <row r="65" spans="2:16" s="2" customFormat="1" ht="12" customHeight="1">
      <c r="B65" s="6"/>
      <c r="C65" s="12"/>
      <c r="D65" s="5" t="s">
        <v>48</v>
      </c>
      <c r="E65" s="19">
        <v>4646</v>
      </c>
      <c r="F65" s="19">
        <v>21594</v>
      </c>
      <c r="G65" s="19">
        <v>10434</v>
      </c>
      <c r="H65" s="19">
        <v>11160</v>
      </c>
      <c r="J65"/>
      <c r="K65"/>
      <c r="L65"/>
      <c r="M65"/>
      <c r="N65"/>
      <c r="O65"/>
      <c r="P65"/>
    </row>
    <row r="66" spans="2:16" s="2" customFormat="1" ht="12" customHeight="1">
      <c r="B66" s="6"/>
      <c r="C66" s="12"/>
      <c r="D66" s="5"/>
      <c r="E66" s="19"/>
      <c r="F66" s="19"/>
      <c r="G66" s="19"/>
      <c r="H66" s="19"/>
      <c r="J66"/>
      <c r="K66"/>
      <c r="L66"/>
      <c r="M66"/>
      <c r="N66"/>
      <c r="O66"/>
      <c r="P66"/>
    </row>
    <row r="67" spans="2:16" s="2" customFormat="1" ht="12" customHeight="1">
      <c r="B67" s="6"/>
      <c r="C67" s="35" t="s">
        <v>49</v>
      </c>
      <c r="D67" s="36"/>
      <c r="E67" s="18">
        <f>SUM(M7:M8,M9:M14)</f>
        <v>17882</v>
      </c>
      <c r="F67" s="18">
        <f>SUM(N7:N8,N9:N14)</f>
        <v>85053</v>
      </c>
      <c r="G67" s="18">
        <f>SUM(O7:O8,O9:O14)</f>
        <v>41595</v>
      </c>
      <c r="H67" s="18">
        <f>SUM(P7:P8,P9:P14)</f>
        <v>43458</v>
      </c>
      <c r="J67"/>
      <c r="K67"/>
      <c r="L67"/>
      <c r="M67"/>
      <c r="N67"/>
      <c r="O67"/>
      <c r="P67"/>
    </row>
    <row r="68" spans="10:16" s="2" customFormat="1" ht="12" customHeight="1">
      <c r="J68"/>
      <c r="K68"/>
      <c r="L68"/>
      <c r="M68"/>
      <c r="N68"/>
      <c r="O68"/>
      <c r="P68"/>
    </row>
    <row r="70" spans="2:8" ht="13.5">
      <c r="B70" s="4"/>
      <c r="C70" s="4"/>
      <c r="D70" s="4"/>
      <c r="E70" s="2"/>
      <c r="F70" s="2"/>
      <c r="G70" s="2"/>
      <c r="H70" s="2"/>
    </row>
  </sheetData>
  <sheetProtection/>
  <mergeCells count="40">
    <mergeCell ref="C18:D18"/>
    <mergeCell ref="B9:D9"/>
    <mergeCell ref="B10:D10"/>
    <mergeCell ref="C22:D22"/>
    <mergeCell ref="B23:D23"/>
    <mergeCell ref="C20:D20"/>
    <mergeCell ref="C21:D21"/>
    <mergeCell ref="C14:D14"/>
    <mergeCell ref="C15:D15"/>
    <mergeCell ref="C16:D16"/>
    <mergeCell ref="C17:D17"/>
    <mergeCell ref="G5:G6"/>
    <mergeCell ref="E3:E6"/>
    <mergeCell ref="F3:H4"/>
    <mergeCell ref="J3:L6"/>
    <mergeCell ref="M3:M6"/>
    <mergeCell ref="C24:D24"/>
    <mergeCell ref="C12:D12"/>
    <mergeCell ref="C13:D13"/>
    <mergeCell ref="B3:D6"/>
    <mergeCell ref="B8:D8"/>
    <mergeCell ref="K16:L16"/>
    <mergeCell ref="K26:L26"/>
    <mergeCell ref="C64:D64"/>
    <mergeCell ref="N3:P4"/>
    <mergeCell ref="N5:N6"/>
    <mergeCell ref="O5:O6"/>
    <mergeCell ref="P5:P6"/>
    <mergeCell ref="C19:D19"/>
    <mergeCell ref="H5:H6"/>
    <mergeCell ref="F5:F6"/>
    <mergeCell ref="C67:D67"/>
    <mergeCell ref="K32:L32"/>
    <mergeCell ref="K50:L50"/>
    <mergeCell ref="C58:D58"/>
    <mergeCell ref="C50:D50"/>
    <mergeCell ref="C43:D43"/>
    <mergeCell ref="C36:D36"/>
    <mergeCell ref="K38:L38"/>
    <mergeCell ref="K41:L4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207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194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507</v>
      </c>
      <c r="N7" s="19">
        <v>2479</v>
      </c>
      <c r="O7" s="19">
        <v>1238</v>
      </c>
      <c r="P7" s="19">
        <v>1241</v>
      </c>
    </row>
    <row r="8" spans="2:16" s="2" customFormat="1" ht="12" customHeight="1">
      <c r="B8" s="63" t="s">
        <v>181</v>
      </c>
      <c r="C8" s="64"/>
      <c r="D8" s="36"/>
      <c r="E8" s="18">
        <f>SUM(E9:E10)</f>
        <v>348505</v>
      </c>
      <c r="F8" s="18">
        <f>SUM(F9:F10)</f>
        <v>1609514</v>
      </c>
      <c r="G8" s="18">
        <f>SUM(G9:G10)</f>
        <v>780474</v>
      </c>
      <c r="H8" s="18">
        <f>SUM(H9:H10)</f>
        <v>829040</v>
      </c>
      <c r="J8" s="6"/>
      <c r="K8" s="12"/>
      <c r="L8" s="5" t="s">
        <v>173</v>
      </c>
      <c r="M8" s="19">
        <v>851</v>
      </c>
      <c r="N8" s="19">
        <v>3744</v>
      </c>
      <c r="O8" s="19">
        <v>1889</v>
      </c>
      <c r="P8" s="19">
        <v>1855</v>
      </c>
    </row>
    <row r="9" spans="2:16" s="2" customFormat="1" ht="12" customHeight="1">
      <c r="B9" s="63" t="s">
        <v>174</v>
      </c>
      <c r="C9" s="65"/>
      <c r="D9" s="51"/>
      <c r="E9" s="18">
        <v>211705</v>
      </c>
      <c r="F9" s="18">
        <v>929114</v>
      </c>
      <c r="G9" s="18">
        <v>447901</v>
      </c>
      <c r="H9" s="18">
        <v>481213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136800</v>
      </c>
      <c r="F10" s="18">
        <v>680400</v>
      </c>
      <c r="G10" s="18">
        <v>332573</v>
      </c>
      <c r="H10" s="18">
        <v>347827</v>
      </c>
      <c r="J10" s="6"/>
      <c r="K10" s="35" t="s">
        <v>94</v>
      </c>
      <c r="L10" s="36"/>
      <c r="M10" s="18">
        <f>SUM(M11:M14)</f>
        <v>9659</v>
      </c>
      <c r="N10" s="18">
        <f>SUM(N11:N14)</f>
        <v>48925</v>
      </c>
      <c r="O10" s="18">
        <f>SUM(O11:O14)</f>
        <v>23990</v>
      </c>
      <c r="P10" s="18">
        <f>SUM(P11:P14)</f>
        <v>24935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1060</v>
      </c>
      <c r="N11" s="19">
        <v>5558</v>
      </c>
      <c r="O11" s="19">
        <v>2772</v>
      </c>
      <c r="P11" s="19">
        <v>2786</v>
      </c>
    </row>
    <row r="12" spans="2:16" s="2" customFormat="1" ht="12" customHeight="1">
      <c r="B12" s="3"/>
      <c r="C12" s="50" t="s">
        <v>98</v>
      </c>
      <c r="D12" s="51"/>
      <c r="E12" s="19">
        <v>46329</v>
      </c>
      <c r="F12" s="19">
        <v>193699</v>
      </c>
      <c r="G12" s="19">
        <v>93175</v>
      </c>
      <c r="H12" s="19">
        <v>100524</v>
      </c>
      <c r="J12" s="6"/>
      <c r="K12" s="12"/>
      <c r="L12" s="5" t="s">
        <v>96</v>
      </c>
      <c r="M12" s="19">
        <v>4097</v>
      </c>
      <c r="N12" s="19">
        <v>19723</v>
      </c>
      <c r="O12" s="19">
        <v>9632</v>
      </c>
      <c r="P12" s="19">
        <v>10091</v>
      </c>
    </row>
    <row r="13" spans="2:16" s="2" customFormat="1" ht="12" customHeight="1">
      <c r="B13" s="3"/>
      <c r="C13" s="50" t="s">
        <v>100</v>
      </c>
      <c r="D13" s="51"/>
      <c r="E13" s="19">
        <v>40842</v>
      </c>
      <c r="F13" s="19">
        <v>161248</v>
      </c>
      <c r="G13" s="19">
        <v>79388</v>
      </c>
      <c r="H13" s="19">
        <v>81860</v>
      </c>
      <c r="J13" s="6"/>
      <c r="K13" s="12"/>
      <c r="L13" s="5" t="s">
        <v>97</v>
      </c>
      <c r="M13" s="19">
        <v>1841</v>
      </c>
      <c r="N13" s="19">
        <v>9264</v>
      </c>
      <c r="O13" s="19">
        <v>4577</v>
      </c>
      <c r="P13" s="19">
        <v>4687</v>
      </c>
    </row>
    <row r="14" spans="2:16" s="2" customFormat="1" ht="12" customHeight="1">
      <c r="B14" s="6"/>
      <c r="C14" s="50" t="s">
        <v>101</v>
      </c>
      <c r="D14" s="51"/>
      <c r="E14" s="19">
        <v>29742</v>
      </c>
      <c r="F14" s="19">
        <v>130654</v>
      </c>
      <c r="G14" s="19">
        <v>61694</v>
      </c>
      <c r="H14" s="19">
        <v>68960</v>
      </c>
      <c r="J14" s="6"/>
      <c r="K14" s="12"/>
      <c r="L14" s="5" t="s">
        <v>99</v>
      </c>
      <c r="M14" s="19">
        <v>2661</v>
      </c>
      <c r="N14" s="19">
        <v>14380</v>
      </c>
      <c r="O14" s="19">
        <v>7009</v>
      </c>
      <c r="P14" s="19">
        <v>7371</v>
      </c>
    </row>
    <row r="15" spans="2:16" s="2" customFormat="1" ht="12" customHeight="1">
      <c r="B15" s="6"/>
      <c r="C15" s="50" t="s">
        <v>103</v>
      </c>
      <c r="D15" s="51"/>
      <c r="E15" s="19">
        <v>18029</v>
      </c>
      <c r="F15" s="19">
        <v>86418</v>
      </c>
      <c r="G15" s="19">
        <v>41303</v>
      </c>
      <c r="H15" s="19">
        <v>45115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18604</v>
      </c>
      <c r="F16" s="19">
        <v>86815</v>
      </c>
      <c r="G16" s="19">
        <v>42152</v>
      </c>
      <c r="H16" s="19">
        <v>44663</v>
      </c>
      <c r="J16" s="6"/>
      <c r="K16" s="35" t="s">
        <v>102</v>
      </c>
      <c r="L16" s="36"/>
      <c r="M16" s="18">
        <f>SUM(M17)</f>
        <v>4781</v>
      </c>
      <c r="N16" s="18">
        <f>SUM(N17)</f>
        <v>22095</v>
      </c>
      <c r="O16" s="18">
        <f>SUM(O17)</f>
        <v>10749</v>
      </c>
      <c r="P16" s="18">
        <f>SUM(P17)</f>
        <v>11346</v>
      </c>
    </row>
    <row r="17" spans="2:16" s="2" customFormat="1" ht="12" customHeight="1">
      <c r="B17" s="6"/>
      <c r="C17" s="50" t="s">
        <v>106</v>
      </c>
      <c r="D17" s="51"/>
      <c r="E17" s="19">
        <v>9838</v>
      </c>
      <c r="F17" s="19">
        <v>44778</v>
      </c>
      <c r="G17" s="19">
        <v>21645</v>
      </c>
      <c r="H17" s="19">
        <v>23133</v>
      </c>
      <c r="J17" s="6"/>
      <c r="K17" s="12"/>
      <c r="L17" s="5" t="s">
        <v>104</v>
      </c>
      <c r="M17" s="19">
        <v>4781</v>
      </c>
      <c r="N17" s="19">
        <v>22095</v>
      </c>
      <c r="O17" s="19">
        <v>10749</v>
      </c>
      <c r="P17" s="19">
        <v>11346</v>
      </c>
    </row>
    <row r="18" spans="2:16" s="2" customFormat="1" ht="12" customHeight="1">
      <c r="B18" s="6"/>
      <c r="C18" s="50" t="s">
        <v>108</v>
      </c>
      <c r="D18" s="51"/>
      <c r="E18" s="19">
        <v>12307</v>
      </c>
      <c r="F18" s="19">
        <v>56778</v>
      </c>
      <c r="G18" s="19">
        <v>27008</v>
      </c>
      <c r="H18" s="19">
        <v>29770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9265</v>
      </c>
      <c r="F19" s="19">
        <v>41684</v>
      </c>
      <c r="G19" s="19">
        <v>20162</v>
      </c>
      <c r="H19" s="19">
        <v>21522</v>
      </c>
      <c r="J19" s="6"/>
      <c r="K19" s="35" t="s">
        <v>107</v>
      </c>
      <c r="L19" s="36"/>
      <c r="M19" s="18">
        <f>SUM(M20:M21,M22:M27)</f>
        <v>18153</v>
      </c>
      <c r="N19" s="18">
        <f>SUM(N20:N21,N22:N27)</f>
        <v>83922</v>
      </c>
      <c r="O19" s="18">
        <f>SUM(O20:O21,O22:O27)</f>
        <v>41240</v>
      </c>
      <c r="P19" s="18">
        <f>SUM(P20:P21,P22:P27)</f>
        <v>42682</v>
      </c>
    </row>
    <row r="20" spans="2:16" s="2" customFormat="1" ht="12" customHeight="1">
      <c r="B20" s="6"/>
      <c r="C20" s="50" t="s">
        <v>112</v>
      </c>
      <c r="D20" s="51"/>
      <c r="E20" s="19">
        <v>8808</v>
      </c>
      <c r="F20" s="19">
        <v>41132</v>
      </c>
      <c r="G20" s="19">
        <v>19832</v>
      </c>
      <c r="H20" s="19">
        <v>21300</v>
      </c>
      <c r="J20" s="6"/>
      <c r="K20" s="12"/>
      <c r="L20" s="5" t="s">
        <v>109</v>
      </c>
      <c r="M20" s="19">
        <v>4614</v>
      </c>
      <c r="N20" s="19">
        <v>22238</v>
      </c>
      <c r="O20" s="19">
        <v>10756</v>
      </c>
      <c r="P20" s="19">
        <v>11482</v>
      </c>
    </row>
    <row r="21" spans="2:16" s="2" customFormat="1" ht="12" customHeight="1">
      <c r="B21" s="6"/>
      <c r="C21" s="50" t="s">
        <v>114</v>
      </c>
      <c r="D21" s="51"/>
      <c r="E21" s="19">
        <v>9632</v>
      </c>
      <c r="F21" s="19">
        <v>45575</v>
      </c>
      <c r="G21" s="19">
        <v>21764</v>
      </c>
      <c r="H21" s="19">
        <v>23811</v>
      </c>
      <c r="J21" s="6"/>
      <c r="K21" s="12"/>
      <c r="L21" s="5" t="s">
        <v>111</v>
      </c>
      <c r="M21" s="19">
        <v>626</v>
      </c>
      <c r="N21" s="19">
        <v>3200</v>
      </c>
      <c r="O21" s="19">
        <v>1580</v>
      </c>
      <c r="P21" s="19">
        <v>1620</v>
      </c>
    </row>
    <row r="22" spans="2:16" s="2" customFormat="1" ht="12" customHeight="1">
      <c r="B22" s="6"/>
      <c r="C22" s="50" t="s">
        <v>116</v>
      </c>
      <c r="D22" s="51"/>
      <c r="E22" s="19">
        <v>8309</v>
      </c>
      <c r="F22" s="19">
        <v>40333</v>
      </c>
      <c r="G22" s="19">
        <v>19778</v>
      </c>
      <c r="H22" s="19">
        <v>20555</v>
      </c>
      <c r="J22" s="7"/>
      <c r="K22" s="12"/>
      <c r="L22" s="5" t="s">
        <v>113</v>
      </c>
      <c r="M22" s="28">
        <v>4191</v>
      </c>
      <c r="N22" s="28">
        <v>19660</v>
      </c>
      <c r="O22" s="28">
        <v>9572</v>
      </c>
      <c r="P22" s="28">
        <v>10088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1777</v>
      </c>
      <c r="N23" s="19">
        <v>8260</v>
      </c>
      <c r="O23" s="19">
        <v>4070</v>
      </c>
      <c r="P23" s="19">
        <v>4190</v>
      </c>
    </row>
    <row r="24" spans="2:16" s="2" customFormat="1" ht="12" customHeight="1">
      <c r="B24" s="3"/>
      <c r="C24" s="50" t="s">
        <v>119</v>
      </c>
      <c r="D24" s="51"/>
      <c r="E24" s="19">
        <v>18798</v>
      </c>
      <c r="F24" s="19">
        <v>101097</v>
      </c>
      <c r="G24" s="19">
        <v>49477</v>
      </c>
      <c r="H24" s="19">
        <v>51620</v>
      </c>
      <c r="J24" s="6"/>
      <c r="K24" s="12"/>
      <c r="L24" s="5" t="s">
        <v>117</v>
      </c>
      <c r="M24" s="19">
        <v>3373</v>
      </c>
      <c r="N24" s="19">
        <v>14256</v>
      </c>
      <c r="O24" s="19">
        <v>7110</v>
      </c>
      <c r="P24" s="19">
        <v>7146</v>
      </c>
    </row>
    <row r="25" spans="2:16" s="2" customFormat="1" ht="12" customHeight="1">
      <c r="B25" s="3"/>
      <c r="C25" s="50" t="s">
        <v>121</v>
      </c>
      <c r="D25" s="51"/>
      <c r="E25" s="19">
        <v>12445</v>
      </c>
      <c r="F25" s="19">
        <v>63330</v>
      </c>
      <c r="G25" s="19">
        <v>30859</v>
      </c>
      <c r="H25" s="19">
        <v>32471</v>
      </c>
      <c r="J25" s="6"/>
      <c r="K25" s="12"/>
      <c r="L25" s="5" t="s">
        <v>118</v>
      </c>
      <c r="M25" s="19">
        <v>1974</v>
      </c>
      <c r="N25" s="19">
        <v>8609</v>
      </c>
      <c r="O25" s="19">
        <v>4368</v>
      </c>
      <c r="P25" s="19">
        <v>4241</v>
      </c>
    </row>
    <row r="26" spans="2:16" s="2" customFormat="1" ht="12" customHeight="1">
      <c r="B26" s="6"/>
      <c r="C26" s="50" t="s">
        <v>123</v>
      </c>
      <c r="D26" s="51"/>
      <c r="E26" s="19">
        <v>7056</v>
      </c>
      <c r="F26" s="19">
        <v>36755</v>
      </c>
      <c r="G26" s="19">
        <v>18380</v>
      </c>
      <c r="H26" s="19">
        <v>18375</v>
      </c>
      <c r="J26" s="6"/>
      <c r="K26" s="12"/>
      <c r="L26" s="5" t="s">
        <v>120</v>
      </c>
      <c r="M26" s="19">
        <v>692</v>
      </c>
      <c r="N26" s="19">
        <v>3122</v>
      </c>
      <c r="O26" s="19">
        <v>1510</v>
      </c>
      <c r="P26" s="19">
        <v>1612</v>
      </c>
    </row>
    <row r="27" spans="2:16" s="2" customFormat="1" ht="12" customHeight="1">
      <c r="B27" s="6"/>
      <c r="C27" s="50" t="s">
        <v>124</v>
      </c>
      <c r="D27" s="51"/>
      <c r="E27" s="19">
        <v>12008</v>
      </c>
      <c r="F27" s="19">
        <v>55285</v>
      </c>
      <c r="G27" s="19">
        <v>26809</v>
      </c>
      <c r="H27" s="19">
        <v>28476</v>
      </c>
      <c r="J27" s="6"/>
      <c r="K27" s="12"/>
      <c r="L27" s="5" t="s">
        <v>122</v>
      </c>
      <c r="M27" s="19">
        <v>906</v>
      </c>
      <c r="N27" s="19">
        <v>4577</v>
      </c>
      <c r="O27" s="19">
        <v>2274</v>
      </c>
      <c r="P27" s="19">
        <v>2303</v>
      </c>
    </row>
    <row r="28" spans="2:16" s="2" customFormat="1" ht="12" customHeight="1">
      <c r="B28" s="6"/>
      <c r="C28" s="50" t="s">
        <v>94</v>
      </c>
      <c r="D28" s="51"/>
      <c r="E28" s="19">
        <v>9659</v>
      </c>
      <c r="F28" s="19">
        <v>48925</v>
      </c>
      <c r="G28" s="19">
        <v>23990</v>
      </c>
      <c r="H28" s="19">
        <v>24935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4781</v>
      </c>
      <c r="F29" s="19">
        <v>22095</v>
      </c>
      <c r="G29" s="19">
        <v>10749</v>
      </c>
      <c r="H29" s="19">
        <v>11346</v>
      </c>
      <c r="J29" s="6"/>
      <c r="K29" s="35" t="s">
        <v>125</v>
      </c>
      <c r="L29" s="36"/>
      <c r="M29" s="18">
        <f>SUM(M30:M37)</f>
        <v>13720</v>
      </c>
      <c r="N29" s="18">
        <f>SUM(N30:N37)</f>
        <v>67649</v>
      </c>
      <c r="O29" s="18">
        <f>SUM(O30:O37)</f>
        <v>33433</v>
      </c>
      <c r="P29" s="18">
        <f>SUM(P30:P37)</f>
        <v>34216</v>
      </c>
    </row>
    <row r="30" spans="2:16" s="2" customFormat="1" ht="12" customHeight="1">
      <c r="B30" s="6"/>
      <c r="C30" s="50" t="s">
        <v>107</v>
      </c>
      <c r="D30" s="51"/>
      <c r="E30" s="19">
        <v>18153</v>
      </c>
      <c r="F30" s="19">
        <v>83922</v>
      </c>
      <c r="G30" s="19">
        <v>41240</v>
      </c>
      <c r="H30" s="19">
        <v>42682</v>
      </c>
      <c r="J30" s="6"/>
      <c r="K30" s="12"/>
      <c r="L30" s="5" t="s">
        <v>126</v>
      </c>
      <c r="M30" s="19">
        <v>726</v>
      </c>
      <c r="N30" s="19">
        <v>3717</v>
      </c>
      <c r="O30" s="19">
        <v>1884</v>
      </c>
      <c r="P30" s="19">
        <v>1833</v>
      </c>
    </row>
    <row r="31" spans="2:16" s="2" customFormat="1" ht="12" customHeight="1">
      <c r="B31" s="6"/>
      <c r="C31" s="50" t="s">
        <v>125</v>
      </c>
      <c r="D31" s="51"/>
      <c r="E31" s="19">
        <v>13720</v>
      </c>
      <c r="F31" s="19">
        <v>67649</v>
      </c>
      <c r="G31" s="19">
        <v>33433</v>
      </c>
      <c r="H31" s="19">
        <v>34216</v>
      </c>
      <c r="J31" s="6"/>
      <c r="K31" s="12"/>
      <c r="L31" s="5" t="s">
        <v>127</v>
      </c>
      <c r="M31" s="19">
        <v>1856</v>
      </c>
      <c r="N31" s="19">
        <v>8860</v>
      </c>
      <c r="O31" s="19">
        <v>4398</v>
      </c>
      <c r="P31" s="19">
        <v>4462</v>
      </c>
    </row>
    <row r="32" spans="2:16" s="2" customFormat="1" ht="12" customHeight="1">
      <c r="B32" s="6"/>
      <c r="C32" s="50" t="s">
        <v>130</v>
      </c>
      <c r="D32" s="51"/>
      <c r="E32" s="19">
        <v>11738</v>
      </c>
      <c r="F32" s="19">
        <v>58778</v>
      </c>
      <c r="G32" s="19">
        <v>28239</v>
      </c>
      <c r="H32" s="19">
        <v>30539</v>
      </c>
      <c r="J32" s="6"/>
      <c r="K32" s="12"/>
      <c r="L32" s="5" t="s">
        <v>128</v>
      </c>
      <c r="M32" s="19">
        <v>1617</v>
      </c>
      <c r="N32" s="19">
        <v>7873</v>
      </c>
      <c r="O32" s="19">
        <v>3957</v>
      </c>
      <c r="P32" s="19">
        <v>3916</v>
      </c>
    </row>
    <row r="33" spans="2:16" s="2" customFormat="1" ht="12" customHeight="1">
      <c r="B33" s="6"/>
      <c r="C33" s="50" t="s">
        <v>132</v>
      </c>
      <c r="D33" s="51"/>
      <c r="E33" s="19">
        <v>10099</v>
      </c>
      <c r="F33" s="19">
        <v>51831</v>
      </c>
      <c r="G33" s="19">
        <v>25337</v>
      </c>
      <c r="H33" s="19">
        <v>26494</v>
      </c>
      <c r="J33" s="6"/>
      <c r="K33" s="12"/>
      <c r="L33" s="5" t="s">
        <v>129</v>
      </c>
      <c r="M33" s="19">
        <v>881</v>
      </c>
      <c r="N33" s="19">
        <v>4661</v>
      </c>
      <c r="O33" s="19">
        <v>2331</v>
      </c>
      <c r="P33" s="19">
        <v>2330</v>
      </c>
    </row>
    <row r="34" spans="2:16" s="2" customFormat="1" ht="12" customHeight="1">
      <c r="B34" s="6"/>
      <c r="C34" s="50" t="s">
        <v>134</v>
      </c>
      <c r="D34" s="51"/>
      <c r="E34" s="19">
        <v>4036</v>
      </c>
      <c r="F34" s="19">
        <v>18410</v>
      </c>
      <c r="G34" s="19">
        <v>8854</v>
      </c>
      <c r="H34" s="19">
        <v>9556</v>
      </c>
      <c r="J34" s="6"/>
      <c r="K34" s="12"/>
      <c r="L34" s="5" t="s">
        <v>131</v>
      </c>
      <c r="M34" s="19">
        <v>2404</v>
      </c>
      <c r="N34" s="19">
        <v>11630</v>
      </c>
      <c r="O34" s="19">
        <v>5670</v>
      </c>
      <c r="P34" s="19">
        <v>5960</v>
      </c>
    </row>
    <row r="35" spans="2:16" s="2" customFormat="1" ht="12" customHeight="1">
      <c r="B35" s="6"/>
      <c r="C35" s="50" t="s">
        <v>136</v>
      </c>
      <c r="D35" s="51"/>
      <c r="E35" s="19">
        <v>14307</v>
      </c>
      <c r="F35" s="19">
        <v>72323</v>
      </c>
      <c r="G35" s="19">
        <v>35206</v>
      </c>
      <c r="H35" s="19">
        <v>37117</v>
      </c>
      <c r="J35" s="6"/>
      <c r="K35" s="12"/>
      <c r="L35" s="5" t="s">
        <v>182</v>
      </c>
      <c r="M35" s="19">
        <v>2412</v>
      </c>
      <c r="N35" s="19">
        <v>11049</v>
      </c>
      <c r="O35" s="19">
        <v>5433</v>
      </c>
      <c r="P35" s="19">
        <v>5616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1995</v>
      </c>
      <c r="N36" s="19">
        <v>10111</v>
      </c>
      <c r="O36" s="19">
        <v>4945</v>
      </c>
      <c r="P36" s="19">
        <v>5166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18798</v>
      </c>
      <c r="F37" s="18">
        <f>SUM(F38:F47)</f>
        <v>101097</v>
      </c>
      <c r="G37" s="18">
        <f>SUM(G38:G47)</f>
        <v>49477</v>
      </c>
      <c r="H37" s="18">
        <f>SUM(H38:H47)</f>
        <v>51620</v>
      </c>
      <c r="J37" s="6"/>
      <c r="K37" s="12"/>
      <c r="L37" s="5" t="s">
        <v>137</v>
      </c>
      <c r="M37" s="19">
        <v>1829</v>
      </c>
      <c r="N37" s="19">
        <v>9748</v>
      </c>
      <c r="O37" s="19">
        <v>4815</v>
      </c>
      <c r="P37" s="19">
        <v>4933</v>
      </c>
    </row>
    <row r="38" spans="2:16" s="2" customFormat="1" ht="12" customHeight="1">
      <c r="B38" s="8"/>
      <c r="C38" s="11"/>
      <c r="D38" s="9" t="s">
        <v>138</v>
      </c>
      <c r="E38" s="19">
        <v>1575</v>
      </c>
      <c r="F38" s="19">
        <v>8808</v>
      </c>
      <c r="G38" s="19">
        <v>4314</v>
      </c>
      <c r="H38" s="19">
        <v>4494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2641</v>
      </c>
      <c r="F39" s="19">
        <v>14285</v>
      </c>
      <c r="G39" s="19">
        <v>7072</v>
      </c>
      <c r="H39" s="19">
        <v>7213</v>
      </c>
      <c r="J39" s="6"/>
      <c r="K39" s="35" t="s">
        <v>130</v>
      </c>
      <c r="L39" s="36"/>
      <c r="M39" s="18">
        <f>SUM(M40:M43)</f>
        <v>11738</v>
      </c>
      <c r="N39" s="18">
        <f>SUM(N40:N43)</f>
        <v>58778</v>
      </c>
      <c r="O39" s="18">
        <f>SUM(O40:O43)</f>
        <v>28239</v>
      </c>
      <c r="P39" s="18">
        <f>SUM(P40:P43)</f>
        <v>30539</v>
      </c>
    </row>
    <row r="40" spans="2:16" s="2" customFormat="1" ht="12" customHeight="1">
      <c r="B40" s="8"/>
      <c r="C40" s="11"/>
      <c r="D40" s="9" t="s">
        <v>141</v>
      </c>
      <c r="E40" s="19">
        <v>2469</v>
      </c>
      <c r="F40" s="19">
        <v>13467</v>
      </c>
      <c r="G40" s="19">
        <v>6519</v>
      </c>
      <c r="H40" s="19">
        <v>6948</v>
      </c>
      <c r="J40" s="6"/>
      <c r="K40" s="12"/>
      <c r="L40" s="5" t="s">
        <v>139</v>
      </c>
      <c r="M40" s="19">
        <v>1644</v>
      </c>
      <c r="N40" s="19">
        <v>9053</v>
      </c>
      <c r="O40" s="19">
        <v>4415</v>
      </c>
      <c r="P40" s="19">
        <v>4638</v>
      </c>
    </row>
    <row r="41" spans="2:16" s="2" customFormat="1" ht="12" customHeight="1">
      <c r="B41" s="8"/>
      <c r="C41" s="11"/>
      <c r="D41" s="9" t="s">
        <v>178</v>
      </c>
      <c r="E41" s="19">
        <v>2854</v>
      </c>
      <c r="F41" s="19">
        <v>15375</v>
      </c>
      <c r="G41" s="19">
        <v>7485</v>
      </c>
      <c r="H41" s="19">
        <v>7890</v>
      </c>
      <c r="J41" s="6"/>
      <c r="K41" s="12"/>
      <c r="L41" s="5" t="s">
        <v>111</v>
      </c>
      <c r="M41" s="19">
        <v>1743</v>
      </c>
      <c r="N41" s="19">
        <v>9332</v>
      </c>
      <c r="O41" s="19">
        <v>4555</v>
      </c>
      <c r="P41" s="19">
        <v>4777</v>
      </c>
    </row>
    <row r="42" spans="2:16" s="2" customFormat="1" ht="12" customHeight="1">
      <c r="B42" s="8"/>
      <c r="C42" s="11"/>
      <c r="D42" s="9" t="s">
        <v>143</v>
      </c>
      <c r="E42" s="19">
        <v>1945</v>
      </c>
      <c r="F42" s="19">
        <v>9870</v>
      </c>
      <c r="G42" s="19">
        <v>4834</v>
      </c>
      <c r="H42" s="19">
        <v>5036</v>
      </c>
      <c r="J42" s="6"/>
      <c r="K42" s="12"/>
      <c r="L42" s="5" t="s">
        <v>142</v>
      </c>
      <c r="M42" s="19">
        <v>5748</v>
      </c>
      <c r="N42" s="19">
        <v>27227</v>
      </c>
      <c r="O42" s="19">
        <v>12950</v>
      </c>
      <c r="P42" s="19">
        <v>14277</v>
      </c>
    </row>
    <row r="43" spans="2:16" s="2" customFormat="1" ht="12" customHeight="1">
      <c r="B43" s="8"/>
      <c r="C43" s="12"/>
      <c r="D43" s="5" t="s">
        <v>145</v>
      </c>
      <c r="E43" s="19">
        <v>1496</v>
      </c>
      <c r="F43" s="19">
        <v>8253</v>
      </c>
      <c r="G43" s="19">
        <v>4034</v>
      </c>
      <c r="H43" s="19">
        <v>4219</v>
      </c>
      <c r="J43" s="6"/>
      <c r="K43" s="12"/>
      <c r="L43" s="5" t="s">
        <v>144</v>
      </c>
      <c r="M43" s="19">
        <v>2603</v>
      </c>
      <c r="N43" s="19">
        <v>13166</v>
      </c>
      <c r="O43" s="19">
        <v>6319</v>
      </c>
      <c r="P43" s="19">
        <v>6847</v>
      </c>
    </row>
    <row r="44" spans="2:16" s="2" customFormat="1" ht="12" customHeight="1">
      <c r="B44" s="8"/>
      <c r="C44" s="12"/>
      <c r="D44" s="5" t="s">
        <v>146</v>
      </c>
      <c r="E44" s="19">
        <v>1791</v>
      </c>
      <c r="F44" s="19">
        <v>9588</v>
      </c>
      <c r="G44" s="19">
        <v>4646</v>
      </c>
      <c r="H44" s="19">
        <v>4942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1744</v>
      </c>
      <c r="F45" s="19">
        <v>9765</v>
      </c>
      <c r="G45" s="19">
        <v>4810</v>
      </c>
      <c r="H45" s="19">
        <v>4955</v>
      </c>
      <c r="J45" s="6"/>
      <c r="K45" s="35" t="s">
        <v>132</v>
      </c>
      <c r="L45" s="36"/>
      <c r="M45" s="18">
        <f>SUM(M46:M49)</f>
        <v>10099</v>
      </c>
      <c r="N45" s="18">
        <f>SUM(N46:N49)</f>
        <v>51831</v>
      </c>
      <c r="O45" s="18">
        <f>SUM(O46:O49)</f>
        <v>25337</v>
      </c>
      <c r="P45" s="18">
        <f>SUM(P46:P49)</f>
        <v>26494</v>
      </c>
    </row>
    <row r="46" spans="2:16" s="2" customFormat="1" ht="12" customHeight="1">
      <c r="B46" s="8"/>
      <c r="C46" s="12"/>
      <c r="D46" s="5" t="s">
        <v>149</v>
      </c>
      <c r="E46" s="19">
        <v>976</v>
      </c>
      <c r="F46" s="19">
        <v>4889</v>
      </c>
      <c r="G46" s="19">
        <v>2436</v>
      </c>
      <c r="H46" s="19">
        <v>2453</v>
      </c>
      <c r="J46" s="6"/>
      <c r="K46" s="12"/>
      <c r="L46" s="5" t="s">
        <v>148</v>
      </c>
      <c r="M46" s="19">
        <v>3114</v>
      </c>
      <c r="N46" s="19">
        <v>15378</v>
      </c>
      <c r="O46" s="19">
        <v>7473</v>
      </c>
      <c r="P46" s="19">
        <v>7905</v>
      </c>
    </row>
    <row r="47" spans="2:16" s="2" customFormat="1" ht="12" customHeight="1">
      <c r="B47" s="8"/>
      <c r="C47" s="12"/>
      <c r="D47" s="5" t="s">
        <v>111</v>
      </c>
      <c r="E47" s="19">
        <v>1307</v>
      </c>
      <c r="F47" s="19">
        <v>6797</v>
      </c>
      <c r="G47" s="19">
        <v>3327</v>
      </c>
      <c r="H47" s="19">
        <v>3470</v>
      </c>
      <c r="J47" s="6"/>
      <c r="K47" s="12"/>
      <c r="L47" s="5" t="s">
        <v>150</v>
      </c>
      <c r="M47" s="19">
        <v>3724</v>
      </c>
      <c r="N47" s="19">
        <v>19455</v>
      </c>
      <c r="O47" s="19">
        <v>9518</v>
      </c>
      <c r="P47" s="19">
        <v>9937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1685</v>
      </c>
      <c r="N48" s="19">
        <v>8678</v>
      </c>
      <c r="O48" s="19">
        <v>4281</v>
      </c>
      <c r="P48" s="19">
        <v>4397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12445</v>
      </c>
      <c r="F49" s="18">
        <f>SUM(F50:F54)</f>
        <v>63330</v>
      </c>
      <c r="G49" s="18">
        <f>SUM(G50:G54)</f>
        <v>30859</v>
      </c>
      <c r="H49" s="18">
        <f>SUM(H50:H54)</f>
        <v>32471</v>
      </c>
      <c r="J49" s="6"/>
      <c r="K49" s="12"/>
      <c r="L49" s="5" t="s">
        <v>153</v>
      </c>
      <c r="M49" s="19">
        <v>1576</v>
      </c>
      <c r="N49" s="19">
        <v>8320</v>
      </c>
      <c r="O49" s="19">
        <v>4065</v>
      </c>
      <c r="P49" s="19">
        <v>4255</v>
      </c>
    </row>
    <row r="50" spans="2:16" s="2" customFormat="1" ht="12" customHeight="1">
      <c r="B50" s="8"/>
      <c r="C50" s="29"/>
      <c r="D50" s="5" t="s">
        <v>198</v>
      </c>
      <c r="E50" s="19">
        <v>1658</v>
      </c>
      <c r="F50" s="19">
        <v>8925</v>
      </c>
      <c r="G50" s="19">
        <v>4372</v>
      </c>
      <c r="H50" s="19">
        <v>4553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4026</v>
      </c>
      <c r="F51" s="19">
        <v>20210</v>
      </c>
      <c r="G51" s="19">
        <v>9687</v>
      </c>
      <c r="H51" s="19">
        <v>10523</v>
      </c>
      <c r="J51" s="6"/>
      <c r="K51" s="35" t="s">
        <v>134</v>
      </c>
      <c r="L51" s="36"/>
      <c r="M51" s="18">
        <f>SUM(M52)</f>
        <v>4036</v>
      </c>
      <c r="N51" s="18">
        <f>SUM(N52)</f>
        <v>18410</v>
      </c>
      <c r="O51" s="18">
        <f>SUM(O52)</f>
        <v>8854</v>
      </c>
      <c r="P51" s="18">
        <f>SUM(P52)</f>
        <v>9556</v>
      </c>
    </row>
    <row r="52" spans="2:16" s="2" customFormat="1" ht="12" customHeight="1">
      <c r="B52" s="8"/>
      <c r="C52" s="11"/>
      <c r="D52" s="5" t="s">
        <v>155</v>
      </c>
      <c r="E52" s="19">
        <v>1550</v>
      </c>
      <c r="F52" s="19">
        <v>7272</v>
      </c>
      <c r="G52" s="19">
        <v>3615</v>
      </c>
      <c r="H52" s="19">
        <v>3657</v>
      </c>
      <c r="J52" s="6"/>
      <c r="K52" s="12"/>
      <c r="L52" s="5" t="s">
        <v>156</v>
      </c>
      <c r="M52" s="19">
        <v>4036</v>
      </c>
      <c r="N52" s="19">
        <v>18410</v>
      </c>
      <c r="O52" s="19">
        <v>8854</v>
      </c>
      <c r="P52" s="19">
        <v>9556</v>
      </c>
    </row>
    <row r="53" spans="2:16" s="2" customFormat="1" ht="12" customHeight="1">
      <c r="B53" s="6"/>
      <c r="C53" s="11"/>
      <c r="D53" s="5" t="s">
        <v>157</v>
      </c>
      <c r="E53" s="19">
        <v>2299</v>
      </c>
      <c r="F53" s="19">
        <v>12141</v>
      </c>
      <c r="G53" s="19">
        <v>6081</v>
      </c>
      <c r="H53" s="19">
        <v>6060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2912</v>
      </c>
      <c r="F54" s="19">
        <v>14782</v>
      </c>
      <c r="G54" s="19">
        <v>7104</v>
      </c>
      <c r="H54" s="19">
        <v>7678</v>
      </c>
      <c r="J54" s="6"/>
      <c r="K54" s="35" t="s">
        <v>136</v>
      </c>
      <c r="L54" s="36"/>
      <c r="M54" s="18">
        <f>SUM(M55:M59)</f>
        <v>14307</v>
      </c>
      <c r="N54" s="18">
        <f>SUM(N55:N59)</f>
        <v>72323</v>
      </c>
      <c r="O54" s="18">
        <f>SUM(O55:O59)</f>
        <v>35206</v>
      </c>
      <c r="P54" s="18">
        <f>SUM(P55:P59)</f>
        <v>37117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3238</v>
      </c>
      <c r="N55" s="19">
        <v>17545</v>
      </c>
      <c r="O55" s="19">
        <v>8564</v>
      </c>
      <c r="P55" s="19">
        <v>8981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7056</v>
      </c>
      <c r="F56" s="18">
        <f>SUM(F57:F61)</f>
        <v>36755</v>
      </c>
      <c r="G56" s="18">
        <f>SUM(G57:G61)</f>
        <v>18380</v>
      </c>
      <c r="H56" s="18">
        <f>SUM(H57:H61)</f>
        <v>18375</v>
      </c>
      <c r="J56" s="6"/>
      <c r="K56" s="12"/>
      <c r="L56" s="5" t="s">
        <v>160</v>
      </c>
      <c r="M56" s="19">
        <v>1705</v>
      </c>
      <c r="N56" s="19">
        <v>8999</v>
      </c>
      <c r="O56" s="19">
        <v>4412</v>
      </c>
      <c r="P56" s="19">
        <v>4587</v>
      </c>
    </row>
    <row r="57" spans="2:16" s="2" customFormat="1" ht="12" customHeight="1">
      <c r="B57" s="6"/>
      <c r="C57" s="11"/>
      <c r="D57" s="5" t="s">
        <v>161</v>
      </c>
      <c r="E57" s="19">
        <v>2042</v>
      </c>
      <c r="F57" s="19">
        <v>10963</v>
      </c>
      <c r="G57" s="19">
        <v>5377</v>
      </c>
      <c r="H57" s="19">
        <v>5586</v>
      </c>
      <c r="J57" s="6"/>
      <c r="K57" s="12"/>
      <c r="L57" s="5" t="s">
        <v>162</v>
      </c>
      <c r="M57" s="19">
        <v>1907</v>
      </c>
      <c r="N57" s="19">
        <v>9926</v>
      </c>
      <c r="O57" s="19">
        <v>4744</v>
      </c>
      <c r="P57" s="19">
        <v>5182</v>
      </c>
    </row>
    <row r="58" spans="2:16" s="2" customFormat="1" ht="12" customHeight="1">
      <c r="B58" s="6"/>
      <c r="C58" s="11"/>
      <c r="D58" s="5" t="s">
        <v>163</v>
      </c>
      <c r="E58" s="19">
        <v>565</v>
      </c>
      <c r="F58" s="19">
        <v>2897</v>
      </c>
      <c r="G58" s="19">
        <v>1430</v>
      </c>
      <c r="H58" s="19">
        <v>1467</v>
      </c>
      <c r="J58" s="6"/>
      <c r="K58" s="12"/>
      <c r="L58" s="5" t="s">
        <v>164</v>
      </c>
      <c r="M58" s="19">
        <v>4543</v>
      </c>
      <c r="N58" s="19">
        <v>21081</v>
      </c>
      <c r="O58" s="19">
        <v>10337</v>
      </c>
      <c r="P58" s="19">
        <v>10744</v>
      </c>
    </row>
    <row r="59" spans="2:16" s="2" customFormat="1" ht="12" customHeight="1">
      <c r="B59" s="6"/>
      <c r="C59" s="11"/>
      <c r="D59" s="5" t="s">
        <v>165</v>
      </c>
      <c r="E59" s="19">
        <v>1049</v>
      </c>
      <c r="F59" s="19">
        <v>4725</v>
      </c>
      <c r="G59" s="19">
        <v>2080</v>
      </c>
      <c r="H59" s="19">
        <v>2645</v>
      </c>
      <c r="J59" s="6"/>
      <c r="K59" s="12"/>
      <c r="L59" s="5" t="s">
        <v>183</v>
      </c>
      <c r="M59" s="19">
        <v>2914</v>
      </c>
      <c r="N59" s="19">
        <v>14772</v>
      </c>
      <c r="O59" s="19">
        <v>7149</v>
      </c>
      <c r="P59" s="19">
        <v>7623</v>
      </c>
    </row>
    <row r="60" spans="2:8" s="2" customFormat="1" ht="12" customHeight="1">
      <c r="B60" s="6"/>
      <c r="C60" s="12"/>
      <c r="D60" s="5" t="s">
        <v>166</v>
      </c>
      <c r="E60" s="19">
        <v>1624</v>
      </c>
      <c r="F60" s="19">
        <v>9113</v>
      </c>
      <c r="G60" s="19">
        <v>4987</v>
      </c>
      <c r="H60" s="19">
        <v>4126</v>
      </c>
    </row>
    <row r="61" spans="2:8" s="2" customFormat="1" ht="12" customHeight="1">
      <c r="B61" s="6"/>
      <c r="C61" s="12"/>
      <c r="D61" s="5" t="s">
        <v>167</v>
      </c>
      <c r="E61" s="19">
        <v>1776</v>
      </c>
      <c r="F61" s="19">
        <v>9057</v>
      </c>
      <c r="G61" s="19">
        <v>4506</v>
      </c>
      <c r="H61" s="19">
        <v>4551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12008</v>
      </c>
      <c r="F63" s="18">
        <f>SUM(F64:F67,N7:N8)</f>
        <v>55285</v>
      </c>
      <c r="G63" s="18">
        <f>SUM(G64:G67,O7:O8)</f>
        <v>26809</v>
      </c>
      <c r="H63" s="18">
        <f>SUM(H64:H67,P7:P8)</f>
        <v>28476</v>
      </c>
    </row>
    <row r="64" spans="2:8" s="2" customFormat="1" ht="12" customHeight="1">
      <c r="B64" s="6"/>
      <c r="C64" s="12"/>
      <c r="D64" s="5" t="s">
        <v>168</v>
      </c>
      <c r="E64" s="19">
        <v>3235</v>
      </c>
      <c r="F64" s="19">
        <v>14011</v>
      </c>
      <c r="G64" s="19">
        <v>6495</v>
      </c>
      <c r="H64" s="19">
        <v>7516</v>
      </c>
    </row>
    <row r="65" spans="2:8" s="2" customFormat="1" ht="12" customHeight="1">
      <c r="B65" s="6"/>
      <c r="C65" s="12"/>
      <c r="D65" s="5" t="s">
        <v>169</v>
      </c>
      <c r="E65" s="19">
        <v>2540</v>
      </c>
      <c r="F65" s="19">
        <v>10994</v>
      </c>
      <c r="G65" s="19">
        <v>5513</v>
      </c>
      <c r="H65" s="19">
        <v>5481</v>
      </c>
    </row>
    <row r="66" spans="2:8" s="2" customFormat="1" ht="12" customHeight="1">
      <c r="B66" s="6"/>
      <c r="C66" s="12"/>
      <c r="D66" s="5" t="s">
        <v>170</v>
      </c>
      <c r="E66" s="19">
        <v>3709</v>
      </c>
      <c r="F66" s="19">
        <v>18341</v>
      </c>
      <c r="G66" s="19">
        <v>8889</v>
      </c>
      <c r="H66" s="19">
        <v>9452</v>
      </c>
    </row>
    <row r="67" spans="2:8" s="2" customFormat="1" ht="12" customHeight="1">
      <c r="B67" s="6"/>
      <c r="C67" s="12"/>
      <c r="D67" s="5" t="s">
        <v>171</v>
      </c>
      <c r="E67" s="19">
        <v>1166</v>
      </c>
      <c r="F67" s="19">
        <v>5716</v>
      </c>
      <c r="G67" s="19">
        <v>2785</v>
      </c>
      <c r="H67" s="19">
        <v>2931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16:L16"/>
    <mergeCell ref="K45:L45"/>
    <mergeCell ref="K39:L39"/>
    <mergeCell ref="K29:L29"/>
    <mergeCell ref="K19:L19"/>
    <mergeCell ref="C37:D37"/>
    <mergeCell ref="C49:D49"/>
    <mergeCell ref="C17:D17"/>
    <mergeCell ref="C18:D18"/>
    <mergeCell ref="C25:D25"/>
    <mergeCell ref="C19:D19"/>
    <mergeCell ref="C20:D20"/>
    <mergeCell ref="C21:D21"/>
    <mergeCell ref="C34:D34"/>
    <mergeCell ref="C29:D29"/>
    <mergeCell ref="C30:D30"/>
    <mergeCell ref="N3:P4"/>
    <mergeCell ref="N5:N6"/>
    <mergeCell ref="O5:O6"/>
    <mergeCell ref="P5:P6"/>
    <mergeCell ref="J3:L6"/>
    <mergeCell ref="M3:M6"/>
    <mergeCell ref="C14:D14"/>
    <mergeCell ref="C63:D63"/>
    <mergeCell ref="C56:D56"/>
    <mergeCell ref="C22:D22"/>
    <mergeCell ref="B23:D23"/>
    <mergeCell ref="C24:D24"/>
    <mergeCell ref="C35:D35"/>
    <mergeCell ref="C31:D31"/>
    <mergeCell ref="C26:D26"/>
    <mergeCell ref="C27:D27"/>
    <mergeCell ref="C28:D28"/>
    <mergeCell ref="B3:D6"/>
    <mergeCell ref="B8:D8"/>
    <mergeCell ref="B9:D9"/>
    <mergeCell ref="C15:D15"/>
    <mergeCell ref="B10:D10"/>
    <mergeCell ref="C16:D16"/>
    <mergeCell ref="C12:D12"/>
    <mergeCell ref="C13:D13"/>
    <mergeCell ref="K54:L54"/>
    <mergeCell ref="K51:L51"/>
    <mergeCell ref="C32:D32"/>
    <mergeCell ref="C33:D33"/>
    <mergeCell ref="G5:G6"/>
    <mergeCell ref="E3:E6"/>
    <mergeCell ref="F3:H4"/>
    <mergeCell ref="H5:H6"/>
    <mergeCell ref="F5:F6"/>
    <mergeCell ref="K10:L1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209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195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507</v>
      </c>
      <c r="N7" s="19">
        <v>2482</v>
      </c>
      <c r="O7" s="19">
        <v>1241</v>
      </c>
      <c r="P7" s="19">
        <v>1241</v>
      </c>
    </row>
    <row r="8" spans="2:16" s="2" customFormat="1" ht="12" customHeight="1">
      <c r="B8" s="63" t="s">
        <v>181</v>
      </c>
      <c r="C8" s="64"/>
      <c r="D8" s="36"/>
      <c r="E8" s="18">
        <f>SUM(E9:E10)</f>
        <v>349845</v>
      </c>
      <c r="F8" s="18">
        <f>SUM(F9:F10)</f>
        <v>1609232</v>
      </c>
      <c r="G8" s="18">
        <f>SUM(G9:G10)</f>
        <v>780443</v>
      </c>
      <c r="H8" s="18">
        <f>SUM(H9:H10)</f>
        <v>828789</v>
      </c>
      <c r="J8" s="6"/>
      <c r="K8" s="12"/>
      <c r="L8" s="5" t="s">
        <v>173</v>
      </c>
      <c r="M8" s="19">
        <v>848</v>
      </c>
      <c r="N8" s="19">
        <v>3732</v>
      </c>
      <c r="O8" s="19">
        <v>1880</v>
      </c>
      <c r="P8" s="19">
        <v>1852</v>
      </c>
    </row>
    <row r="9" spans="2:16" s="2" customFormat="1" ht="12" customHeight="1">
      <c r="B9" s="63" t="s">
        <v>174</v>
      </c>
      <c r="C9" s="65"/>
      <c r="D9" s="51"/>
      <c r="E9" s="18">
        <v>212947</v>
      </c>
      <c r="F9" s="18">
        <v>929799</v>
      </c>
      <c r="G9" s="18">
        <v>448239</v>
      </c>
      <c r="H9" s="18">
        <v>481560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136898</v>
      </c>
      <c r="F10" s="18">
        <v>679433</v>
      </c>
      <c r="G10" s="18">
        <v>332204</v>
      </c>
      <c r="H10" s="18">
        <v>347229</v>
      </c>
      <c r="J10" s="6"/>
      <c r="K10" s="35" t="s">
        <v>94</v>
      </c>
      <c r="L10" s="36"/>
      <c r="M10" s="18">
        <f>SUM(M11:M14)</f>
        <v>9666</v>
      </c>
      <c r="N10" s="18">
        <f>SUM(N11:N14)</f>
        <v>48644</v>
      </c>
      <c r="O10" s="18">
        <f>SUM(O11:O14)</f>
        <v>23846</v>
      </c>
      <c r="P10" s="18">
        <f>SUM(P11:P14)</f>
        <v>24798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1061</v>
      </c>
      <c r="N11" s="19">
        <v>5538</v>
      </c>
      <c r="O11" s="19">
        <v>2768</v>
      </c>
      <c r="P11" s="19">
        <v>2770</v>
      </c>
    </row>
    <row r="12" spans="2:16" s="2" customFormat="1" ht="12" customHeight="1">
      <c r="B12" s="3"/>
      <c r="C12" s="50" t="s">
        <v>98</v>
      </c>
      <c r="D12" s="51"/>
      <c r="E12" s="19">
        <v>46600</v>
      </c>
      <c r="F12" s="19">
        <v>194143</v>
      </c>
      <c r="G12" s="19">
        <v>93386</v>
      </c>
      <c r="H12" s="19">
        <v>100757</v>
      </c>
      <c r="J12" s="6"/>
      <c r="K12" s="12"/>
      <c r="L12" s="5" t="s">
        <v>96</v>
      </c>
      <c r="M12" s="19">
        <v>4099</v>
      </c>
      <c r="N12" s="19">
        <v>19711</v>
      </c>
      <c r="O12" s="19">
        <v>9621</v>
      </c>
      <c r="P12" s="19">
        <v>10090</v>
      </c>
    </row>
    <row r="13" spans="2:16" s="2" customFormat="1" ht="12" customHeight="1">
      <c r="B13" s="3"/>
      <c r="C13" s="50" t="s">
        <v>100</v>
      </c>
      <c r="D13" s="51"/>
      <c r="E13" s="19">
        <v>41569</v>
      </c>
      <c r="F13" s="19">
        <v>161375</v>
      </c>
      <c r="G13" s="19">
        <v>79415</v>
      </c>
      <c r="H13" s="19">
        <v>81960</v>
      </c>
      <c r="J13" s="6"/>
      <c r="K13" s="12"/>
      <c r="L13" s="5" t="s">
        <v>97</v>
      </c>
      <c r="M13" s="19">
        <v>1843</v>
      </c>
      <c r="N13" s="19">
        <v>9096</v>
      </c>
      <c r="O13" s="19">
        <v>4497</v>
      </c>
      <c r="P13" s="19">
        <v>4599</v>
      </c>
    </row>
    <row r="14" spans="2:16" s="2" customFormat="1" ht="12" customHeight="1">
      <c r="B14" s="6"/>
      <c r="C14" s="50" t="s">
        <v>101</v>
      </c>
      <c r="D14" s="51"/>
      <c r="E14" s="19">
        <v>29810</v>
      </c>
      <c r="F14" s="19">
        <v>130718</v>
      </c>
      <c r="G14" s="19">
        <v>61758</v>
      </c>
      <c r="H14" s="19">
        <v>68960</v>
      </c>
      <c r="J14" s="6"/>
      <c r="K14" s="12"/>
      <c r="L14" s="5" t="s">
        <v>99</v>
      </c>
      <c r="M14" s="19">
        <v>2663</v>
      </c>
      <c r="N14" s="19">
        <v>14299</v>
      </c>
      <c r="O14" s="19">
        <v>6960</v>
      </c>
      <c r="P14" s="19">
        <v>7339</v>
      </c>
    </row>
    <row r="15" spans="2:16" s="2" customFormat="1" ht="12" customHeight="1">
      <c r="B15" s="6"/>
      <c r="C15" s="50" t="s">
        <v>103</v>
      </c>
      <c r="D15" s="51"/>
      <c r="E15" s="19">
        <v>18090</v>
      </c>
      <c r="F15" s="19">
        <v>86526</v>
      </c>
      <c r="G15" s="19">
        <v>41346</v>
      </c>
      <c r="H15" s="19">
        <v>45180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18658</v>
      </c>
      <c r="F16" s="19">
        <v>86936</v>
      </c>
      <c r="G16" s="19">
        <v>42205</v>
      </c>
      <c r="H16" s="19">
        <v>44731</v>
      </c>
      <c r="J16" s="6"/>
      <c r="K16" s="35" t="s">
        <v>102</v>
      </c>
      <c r="L16" s="36"/>
      <c r="M16" s="18">
        <f>SUM(M17)</f>
        <v>4792</v>
      </c>
      <c r="N16" s="18">
        <f>SUM(N17)</f>
        <v>22067</v>
      </c>
      <c r="O16" s="18">
        <f>SUM(O17)</f>
        <v>10735</v>
      </c>
      <c r="P16" s="18">
        <f>SUM(P17)</f>
        <v>11332</v>
      </c>
    </row>
    <row r="17" spans="2:16" s="2" customFormat="1" ht="12" customHeight="1">
      <c r="B17" s="6"/>
      <c r="C17" s="50" t="s">
        <v>106</v>
      </c>
      <c r="D17" s="51"/>
      <c r="E17" s="19">
        <v>9847</v>
      </c>
      <c r="F17" s="19">
        <v>44803</v>
      </c>
      <c r="G17" s="19">
        <v>21669</v>
      </c>
      <c r="H17" s="19">
        <v>23134</v>
      </c>
      <c r="J17" s="6"/>
      <c r="K17" s="12"/>
      <c r="L17" s="5" t="s">
        <v>104</v>
      </c>
      <c r="M17" s="19">
        <v>4792</v>
      </c>
      <c r="N17" s="19">
        <v>22067</v>
      </c>
      <c r="O17" s="19">
        <v>10735</v>
      </c>
      <c r="P17" s="19">
        <v>11332</v>
      </c>
    </row>
    <row r="18" spans="2:16" s="2" customFormat="1" ht="12" customHeight="1">
      <c r="B18" s="6"/>
      <c r="C18" s="50" t="s">
        <v>108</v>
      </c>
      <c r="D18" s="51"/>
      <c r="E18" s="19">
        <v>12309</v>
      </c>
      <c r="F18" s="19">
        <v>56750</v>
      </c>
      <c r="G18" s="19">
        <v>26996</v>
      </c>
      <c r="H18" s="19">
        <v>29754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9287</v>
      </c>
      <c r="F19" s="19">
        <v>41690</v>
      </c>
      <c r="G19" s="19">
        <v>20176</v>
      </c>
      <c r="H19" s="19">
        <v>21514</v>
      </c>
      <c r="J19" s="6"/>
      <c r="K19" s="35" t="s">
        <v>107</v>
      </c>
      <c r="L19" s="36"/>
      <c r="M19" s="18">
        <f>SUM(M20:M21,M22:M27)</f>
        <v>18165</v>
      </c>
      <c r="N19" s="18">
        <f>SUM(N20:N21,N22:N27)</f>
        <v>84001</v>
      </c>
      <c r="O19" s="18">
        <f>SUM(O20:O21,O22:O27)</f>
        <v>41286</v>
      </c>
      <c r="P19" s="18">
        <f>SUM(P20:P21,P22:P27)</f>
        <v>42715</v>
      </c>
    </row>
    <row r="20" spans="2:16" s="2" customFormat="1" ht="12" customHeight="1">
      <c r="B20" s="6"/>
      <c r="C20" s="50" t="s">
        <v>112</v>
      </c>
      <c r="D20" s="51"/>
      <c r="E20" s="19">
        <v>8824</v>
      </c>
      <c r="F20" s="19">
        <v>41168</v>
      </c>
      <c r="G20" s="19">
        <v>19859</v>
      </c>
      <c r="H20" s="19">
        <v>21309</v>
      </c>
      <c r="J20" s="6"/>
      <c r="K20" s="12"/>
      <c r="L20" s="5" t="s">
        <v>109</v>
      </c>
      <c r="M20" s="19">
        <v>4617</v>
      </c>
      <c r="N20" s="19">
        <v>22292</v>
      </c>
      <c r="O20" s="19">
        <v>10767</v>
      </c>
      <c r="P20" s="19">
        <v>11525</v>
      </c>
    </row>
    <row r="21" spans="2:16" s="2" customFormat="1" ht="12" customHeight="1">
      <c r="B21" s="6"/>
      <c r="C21" s="50" t="s">
        <v>114</v>
      </c>
      <c r="D21" s="51"/>
      <c r="E21" s="19">
        <v>9628</v>
      </c>
      <c r="F21" s="19">
        <v>45331</v>
      </c>
      <c r="G21" s="19">
        <v>21636</v>
      </c>
      <c r="H21" s="19">
        <v>23695</v>
      </c>
      <c r="J21" s="6"/>
      <c r="K21" s="12"/>
      <c r="L21" s="5" t="s">
        <v>111</v>
      </c>
      <c r="M21" s="19">
        <v>626</v>
      </c>
      <c r="N21" s="19">
        <v>3187</v>
      </c>
      <c r="O21" s="19">
        <v>1572</v>
      </c>
      <c r="P21" s="19">
        <v>1615</v>
      </c>
    </row>
    <row r="22" spans="2:16" s="2" customFormat="1" ht="12" customHeight="1">
      <c r="B22" s="6"/>
      <c r="C22" s="50" t="s">
        <v>116</v>
      </c>
      <c r="D22" s="51"/>
      <c r="E22" s="19">
        <v>8325</v>
      </c>
      <c r="F22" s="19">
        <v>40359</v>
      </c>
      <c r="G22" s="19">
        <v>19793</v>
      </c>
      <c r="H22" s="19">
        <v>20566</v>
      </c>
      <c r="J22" s="7"/>
      <c r="K22" s="12"/>
      <c r="L22" s="5" t="s">
        <v>113</v>
      </c>
      <c r="M22" s="28">
        <v>4188</v>
      </c>
      <c r="N22" s="28">
        <v>19600</v>
      </c>
      <c r="O22" s="28">
        <v>9542</v>
      </c>
      <c r="P22" s="28">
        <v>10058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1778</v>
      </c>
      <c r="N23" s="19">
        <v>8260</v>
      </c>
      <c r="O23" s="19">
        <v>4080</v>
      </c>
      <c r="P23" s="19">
        <v>4180</v>
      </c>
    </row>
    <row r="24" spans="2:16" s="2" customFormat="1" ht="12" customHeight="1">
      <c r="B24" s="3"/>
      <c r="C24" s="50" t="s">
        <v>119</v>
      </c>
      <c r="D24" s="51"/>
      <c r="E24" s="19">
        <v>18817</v>
      </c>
      <c r="F24" s="19">
        <v>100995</v>
      </c>
      <c r="G24" s="19">
        <v>49446</v>
      </c>
      <c r="H24" s="19">
        <v>51549</v>
      </c>
      <c r="J24" s="6"/>
      <c r="K24" s="12"/>
      <c r="L24" s="5" t="s">
        <v>117</v>
      </c>
      <c r="M24" s="19">
        <v>3380</v>
      </c>
      <c r="N24" s="19">
        <v>14321</v>
      </c>
      <c r="O24" s="19">
        <v>7154</v>
      </c>
      <c r="P24" s="19">
        <v>7167</v>
      </c>
    </row>
    <row r="25" spans="2:16" s="2" customFormat="1" ht="12" customHeight="1">
      <c r="B25" s="3"/>
      <c r="C25" s="50" t="s">
        <v>121</v>
      </c>
      <c r="D25" s="51"/>
      <c r="E25" s="19">
        <v>12446</v>
      </c>
      <c r="F25" s="19">
        <v>62959</v>
      </c>
      <c r="G25" s="19">
        <v>30769</v>
      </c>
      <c r="H25" s="19">
        <v>32190</v>
      </c>
      <c r="J25" s="6"/>
      <c r="K25" s="12"/>
      <c r="L25" s="5" t="s">
        <v>118</v>
      </c>
      <c r="M25" s="19">
        <v>1979</v>
      </c>
      <c r="N25" s="19">
        <v>8657</v>
      </c>
      <c r="O25" s="19">
        <v>4396</v>
      </c>
      <c r="P25" s="19">
        <v>4261</v>
      </c>
    </row>
    <row r="26" spans="2:16" s="2" customFormat="1" ht="12" customHeight="1">
      <c r="B26" s="6"/>
      <c r="C26" s="50" t="s">
        <v>123</v>
      </c>
      <c r="D26" s="51"/>
      <c r="E26" s="19">
        <v>7062</v>
      </c>
      <c r="F26" s="19">
        <v>36739</v>
      </c>
      <c r="G26" s="19">
        <v>18373</v>
      </c>
      <c r="H26" s="19">
        <v>18366</v>
      </c>
      <c r="J26" s="6"/>
      <c r="K26" s="12"/>
      <c r="L26" s="5" t="s">
        <v>120</v>
      </c>
      <c r="M26" s="19">
        <v>692</v>
      </c>
      <c r="N26" s="19">
        <v>3118</v>
      </c>
      <c r="O26" s="19">
        <v>1506</v>
      </c>
      <c r="P26" s="19">
        <v>1612</v>
      </c>
    </row>
    <row r="27" spans="2:16" s="2" customFormat="1" ht="12" customHeight="1">
      <c r="B27" s="6"/>
      <c r="C27" s="50" t="s">
        <v>124</v>
      </c>
      <c r="D27" s="51"/>
      <c r="E27" s="19">
        <v>12028</v>
      </c>
      <c r="F27" s="19">
        <v>55285</v>
      </c>
      <c r="G27" s="19">
        <v>26830</v>
      </c>
      <c r="H27" s="19">
        <v>28455</v>
      </c>
      <c r="J27" s="6"/>
      <c r="K27" s="12"/>
      <c r="L27" s="5" t="s">
        <v>122</v>
      </c>
      <c r="M27" s="19">
        <v>905</v>
      </c>
      <c r="N27" s="19">
        <v>4566</v>
      </c>
      <c r="O27" s="19">
        <v>2269</v>
      </c>
      <c r="P27" s="19">
        <v>2297</v>
      </c>
    </row>
    <row r="28" spans="2:16" s="2" customFormat="1" ht="12" customHeight="1">
      <c r="B28" s="6"/>
      <c r="C28" s="50" t="s">
        <v>94</v>
      </c>
      <c r="D28" s="51"/>
      <c r="E28" s="19">
        <v>9666</v>
      </c>
      <c r="F28" s="19">
        <v>48644</v>
      </c>
      <c r="G28" s="19">
        <v>23846</v>
      </c>
      <c r="H28" s="19">
        <v>24798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4792</v>
      </c>
      <c r="F29" s="19">
        <v>22067</v>
      </c>
      <c r="G29" s="19">
        <v>10735</v>
      </c>
      <c r="H29" s="19">
        <v>11332</v>
      </c>
      <c r="J29" s="6"/>
      <c r="K29" s="35" t="s">
        <v>125</v>
      </c>
      <c r="L29" s="36"/>
      <c r="M29" s="18">
        <f>SUM(M30:M37)</f>
        <v>13680</v>
      </c>
      <c r="N29" s="18">
        <f>SUM(N30:N37)</f>
        <v>67499</v>
      </c>
      <c r="O29" s="18">
        <f>SUM(O30:O37)</f>
        <v>33350</v>
      </c>
      <c r="P29" s="18">
        <f>SUM(P30:P37)</f>
        <v>34149</v>
      </c>
    </row>
    <row r="30" spans="2:16" s="2" customFormat="1" ht="12" customHeight="1">
      <c r="B30" s="6"/>
      <c r="C30" s="50" t="s">
        <v>107</v>
      </c>
      <c r="D30" s="51"/>
      <c r="E30" s="19">
        <v>18165</v>
      </c>
      <c r="F30" s="19">
        <v>84001</v>
      </c>
      <c r="G30" s="19">
        <v>41286</v>
      </c>
      <c r="H30" s="19">
        <v>42715</v>
      </c>
      <c r="J30" s="6"/>
      <c r="K30" s="12"/>
      <c r="L30" s="5" t="s">
        <v>126</v>
      </c>
      <c r="M30" s="19">
        <v>721</v>
      </c>
      <c r="N30" s="19">
        <v>3692</v>
      </c>
      <c r="O30" s="19">
        <v>1866</v>
      </c>
      <c r="P30" s="19">
        <v>1826</v>
      </c>
    </row>
    <row r="31" spans="2:16" s="2" customFormat="1" ht="12" customHeight="1">
      <c r="B31" s="6"/>
      <c r="C31" s="50" t="s">
        <v>125</v>
      </c>
      <c r="D31" s="51"/>
      <c r="E31" s="19">
        <v>13680</v>
      </c>
      <c r="F31" s="19">
        <v>67499</v>
      </c>
      <c r="G31" s="19">
        <v>33350</v>
      </c>
      <c r="H31" s="19">
        <v>34149</v>
      </c>
      <c r="J31" s="6"/>
      <c r="K31" s="12"/>
      <c r="L31" s="5" t="s">
        <v>127</v>
      </c>
      <c r="M31" s="19">
        <v>1849</v>
      </c>
      <c r="N31" s="19">
        <v>8825</v>
      </c>
      <c r="O31" s="19">
        <v>4389</v>
      </c>
      <c r="P31" s="19">
        <v>4436</v>
      </c>
    </row>
    <row r="32" spans="2:16" s="2" customFormat="1" ht="12" customHeight="1">
      <c r="B32" s="6"/>
      <c r="C32" s="50" t="s">
        <v>130</v>
      </c>
      <c r="D32" s="51"/>
      <c r="E32" s="19">
        <v>11760</v>
      </c>
      <c r="F32" s="19">
        <v>58768</v>
      </c>
      <c r="G32" s="19">
        <v>28236</v>
      </c>
      <c r="H32" s="19">
        <v>30532</v>
      </c>
      <c r="J32" s="6"/>
      <c r="K32" s="12"/>
      <c r="L32" s="5" t="s">
        <v>128</v>
      </c>
      <c r="M32" s="19">
        <v>1620</v>
      </c>
      <c r="N32" s="19">
        <v>7854</v>
      </c>
      <c r="O32" s="19">
        <v>3944</v>
      </c>
      <c r="P32" s="19">
        <v>3910</v>
      </c>
    </row>
    <row r="33" spans="2:16" s="2" customFormat="1" ht="12" customHeight="1">
      <c r="B33" s="6"/>
      <c r="C33" s="50" t="s">
        <v>132</v>
      </c>
      <c r="D33" s="51"/>
      <c r="E33" s="19">
        <v>10108</v>
      </c>
      <c r="F33" s="19">
        <v>51834</v>
      </c>
      <c r="G33" s="19">
        <v>25343</v>
      </c>
      <c r="H33" s="19">
        <v>26491</v>
      </c>
      <c r="J33" s="6"/>
      <c r="K33" s="12"/>
      <c r="L33" s="5" t="s">
        <v>129</v>
      </c>
      <c r="M33" s="19">
        <v>881</v>
      </c>
      <c r="N33" s="19">
        <v>4663</v>
      </c>
      <c r="O33" s="19">
        <v>2334</v>
      </c>
      <c r="P33" s="19">
        <v>2329</v>
      </c>
    </row>
    <row r="34" spans="2:16" s="2" customFormat="1" ht="12" customHeight="1">
      <c r="B34" s="6"/>
      <c r="C34" s="50" t="s">
        <v>134</v>
      </c>
      <c r="D34" s="51"/>
      <c r="E34" s="19">
        <v>4044</v>
      </c>
      <c r="F34" s="19">
        <v>18287</v>
      </c>
      <c r="G34" s="19">
        <v>8779</v>
      </c>
      <c r="H34" s="19">
        <v>9508</v>
      </c>
      <c r="J34" s="6"/>
      <c r="K34" s="12"/>
      <c r="L34" s="5" t="s">
        <v>131</v>
      </c>
      <c r="M34" s="19">
        <v>2403</v>
      </c>
      <c r="N34" s="19">
        <v>11628</v>
      </c>
      <c r="O34" s="19">
        <v>5670</v>
      </c>
      <c r="P34" s="19">
        <v>5958</v>
      </c>
    </row>
    <row r="35" spans="2:16" s="2" customFormat="1" ht="12" customHeight="1">
      <c r="B35" s="6"/>
      <c r="C35" s="50" t="s">
        <v>136</v>
      </c>
      <c r="D35" s="51"/>
      <c r="E35" s="19">
        <v>14330</v>
      </c>
      <c r="F35" s="19">
        <v>72355</v>
      </c>
      <c r="G35" s="19">
        <v>35211</v>
      </c>
      <c r="H35" s="19">
        <v>37144</v>
      </c>
      <c r="J35" s="6"/>
      <c r="K35" s="12"/>
      <c r="L35" s="5" t="s">
        <v>133</v>
      </c>
      <c r="M35" s="19">
        <v>2390</v>
      </c>
      <c r="N35" s="19">
        <v>11030</v>
      </c>
      <c r="O35" s="19">
        <v>5415</v>
      </c>
      <c r="P35" s="19">
        <v>5615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1990</v>
      </c>
      <c r="N36" s="19">
        <v>10089</v>
      </c>
      <c r="O36" s="19">
        <v>4930</v>
      </c>
      <c r="P36" s="19">
        <v>5159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18817</v>
      </c>
      <c r="F37" s="18">
        <f>SUM(F38:F47)</f>
        <v>100995</v>
      </c>
      <c r="G37" s="18">
        <f>SUM(G38:G47)</f>
        <v>49446</v>
      </c>
      <c r="H37" s="18">
        <f>SUM(H38:H47)</f>
        <v>51549</v>
      </c>
      <c r="J37" s="6"/>
      <c r="K37" s="12"/>
      <c r="L37" s="5" t="s">
        <v>137</v>
      </c>
      <c r="M37" s="19">
        <v>1826</v>
      </c>
      <c r="N37" s="19">
        <v>9718</v>
      </c>
      <c r="O37" s="19">
        <v>4802</v>
      </c>
      <c r="P37" s="19">
        <v>4916</v>
      </c>
    </row>
    <row r="38" spans="2:16" s="2" customFormat="1" ht="12" customHeight="1">
      <c r="B38" s="8"/>
      <c r="C38" s="11"/>
      <c r="D38" s="9" t="s">
        <v>138</v>
      </c>
      <c r="E38" s="19">
        <v>1583</v>
      </c>
      <c r="F38" s="19">
        <v>8821</v>
      </c>
      <c r="G38" s="19">
        <v>4326</v>
      </c>
      <c r="H38" s="19">
        <v>4495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2643</v>
      </c>
      <c r="F39" s="19">
        <v>14269</v>
      </c>
      <c r="G39" s="19">
        <v>7067</v>
      </c>
      <c r="H39" s="19">
        <v>7202</v>
      </c>
      <c r="J39" s="6"/>
      <c r="K39" s="35" t="s">
        <v>130</v>
      </c>
      <c r="L39" s="36"/>
      <c r="M39" s="18">
        <f>SUM(M40:M43)</f>
        <v>11760</v>
      </c>
      <c r="N39" s="18">
        <f>SUM(N40:N43)</f>
        <v>58768</v>
      </c>
      <c r="O39" s="18">
        <f>SUM(O40:O43)</f>
        <v>28236</v>
      </c>
      <c r="P39" s="18">
        <f>SUM(P40:P43)</f>
        <v>30532</v>
      </c>
    </row>
    <row r="40" spans="2:16" s="2" customFormat="1" ht="12" customHeight="1">
      <c r="B40" s="8"/>
      <c r="C40" s="11"/>
      <c r="D40" s="9" t="s">
        <v>141</v>
      </c>
      <c r="E40" s="19">
        <v>2478</v>
      </c>
      <c r="F40" s="19">
        <v>13489</v>
      </c>
      <c r="G40" s="19">
        <v>6527</v>
      </c>
      <c r="H40" s="19">
        <v>6962</v>
      </c>
      <c r="J40" s="6"/>
      <c r="K40" s="12"/>
      <c r="L40" s="5" t="s">
        <v>139</v>
      </c>
      <c r="M40" s="19">
        <v>1648</v>
      </c>
      <c r="N40" s="19">
        <v>9057</v>
      </c>
      <c r="O40" s="19">
        <v>4415</v>
      </c>
      <c r="P40" s="19">
        <v>4642</v>
      </c>
    </row>
    <row r="41" spans="2:16" s="2" customFormat="1" ht="12" customHeight="1">
      <c r="B41" s="8"/>
      <c r="C41" s="11"/>
      <c r="D41" s="9" t="s">
        <v>178</v>
      </c>
      <c r="E41" s="19">
        <v>2851</v>
      </c>
      <c r="F41" s="19">
        <v>15342</v>
      </c>
      <c r="G41" s="19">
        <v>7470</v>
      </c>
      <c r="H41" s="19">
        <v>7872</v>
      </c>
      <c r="J41" s="6"/>
      <c r="K41" s="12"/>
      <c r="L41" s="5" t="s">
        <v>111</v>
      </c>
      <c r="M41" s="19">
        <v>1744</v>
      </c>
      <c r="N41" s="19">
        <v>9324</v>
      </c>
      <c r="O41" s="19">
        <v>4548</v>
      </c>
      <c r="P41" s="19">
        <v>4776</v>
      </c>
    </row>
    <row r="42" spans="2:16" s="2" customFormat="1" ht="12" customHeight="1">
      <c r="B42" s="8"/>
      <c r="C42" s="11"/>
      <c r="D42" s="9" t="s">
        <v>143</v>
      </c>
      <c r="E42" s="19">
        <v>1946</v>
      </c>
      <c r="F42" s="19">
        <v>9866</v>
      </c>
      <c r="G42" s="19">
        <v>4842</v>
      </c>
      <c r="H42" s="19">
        <v>5024</v>
      </c>
      <c r="J42" s="6"/>
      <c r="K42" s="12"/>
      <c r="L42" s="5" t="s">
        <v>142</v>
      </c>
      <c r="M42" s="19">
        <v>5756</v>
      </c>
      <c r="N42" s="19">
        <v>27240</v>
      </c>
      <c r="O42" s="19">
        <v>12959</v>
      </c>
      <c r="P42" s="19">
        <v>14281</v>
      </c>
    </row>
    <row r="43" spans="2:16" s="2" customFormat="1" ht="12" customHeight="1">
      <c r="B43" s="8"/>
      <c r="C43" s="12"/>
      <c r="D43" s="5" t="s">
        <v>145</v>
      </c>
      <c r="E43" s="19">
        <v>1492</v>
      </c>
      <c r="F43" s="19">
        <v>8186</v>
      </c>
      <c r="G43" s="19">
        <v>3999</v>
      </c>
      <c r="H43" s="19">
        <v>4187</v>
      </c>
      <c r="J43" s="6"/>
      <c r="K43" s="12"/>
      <c r="L43" s="5" t="s">
        <v>144</v>
      </c>
      <c r="M43" s="19">
        <v>2612</v>
      </c>
      <c r="N43" s="19">
        <v>13147</v>
      </c>
      <c r="O43" s="19">
        <v>6314</v>
      </c>
      <c r="P43" s="19">
        <v>6833</v>
      </c>
    </row>
    <row r="44" spans="2:16" s="2" customFormat="1" ht="12" customHeight="1">
      <c r="B44" s="8"/>
      <c r="C44" s="12"/>
      <c r="D44" s="5" t="s">
        <v>146</v>
      </c>
      <c r="E44" s="19">
        <v>1792</v>
      </c>
      <c r="F44" s="19">
        <v>9588</v>
      </c>
      <c r="G44" s="19">
        <v>4654</v>
      </c>
      <c r="H44" s="19">
        <v>4934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1745</v>
      </c>
      <c r="F45" s="19">
        <v>9756</v>
      </c>
      <c r="G45" s="19">
        <v>4802</v>
      </c>
      <c r="H45" s="19">
        <v>4954</v>
      </c>
      <c r="J45" s="6"/>
      <c r="K45" s="35" t="s">
        <v>132</v>
      </c>
      <c r="L45" s="36"/>
      <c r="M45" s="18">
        <f>SUM(M46:M49)</f>
        <v>10108</v>
      </c>
      <c r="N45" s="18">
        <f>SUM(N46:N49)</f>
        <v>51834</v>
      </c>
      <c r="O45" s="18">
        <f>SUM(O46:O49)</f>
        <v>25343</v>
      </c>
      <c r="P45" s="18">
        <f>SUM(P46:P49)</f>
        <v>26491</v>
      </c>
    </row>
    <row r="46" spans="2:16" s="2" customFormat="1" ht="12" customHeight="1">
      <c r="B46" s="8"/>
      <c r="C46" s="12"/>
      <c r="D46" s="5" t="s">
        <v>149</v>
      </c>
      <c r="E46" s="19">
        <v>976</v>
      </c>
      <c r="F46" s="19">
        <v>4879</v>
      </c>
      <c r="G46" s="19">
        <v>2432</v>
      </c>
      <c r="H46" s="19">
        <v>2447</v>
      </c>
      <c r="J46" s="6"/>
      <c r="K46" s="12"/>
      <c r="L46" s="5" t="s">
        <v>148</v>
      </c>
      <c r="M46" s="19">
        <v>3118</v>
      </c>
      <c r="N46" s="19">
        <v>15393</v>
      </c>
      <c r="O46" s="19">
        <v>7477</v>
      </c>
      <c r="P46" s="19">
        <v>7916</v>
      </c>
    </row>
    <row r="47" spans="2:16" s="2" customFormat="1" ht="12" customHeight="1">
      <c r="B47" s="8"/>
      <c r="C47" s="12"/>
      <c r="D47" s="5" t="s">
        <v>111</v>
      </c>
      <c r="E47" s="19">
        <v>1311</v>
      </c>
      <c r="F47" s="19">
        <v>6799</v>
      </c>
      <c r="G47" s="19">
        <v>3327</v>
      </c>
      <c r="H47" s="19">
        <v>3472</v>
      </c>
      <c r="J47" s="6"/>
      <c r="K47" s="12"/>
      <c r="L47" s="5" t="s">
        <v>150</v>
      </c>
      <c r="M47" s="19">
        <v>3726</v>
      </c>
      <c r="N47" s="19">
        <v>19453</v>
      </c>
      <c r="O47" s="19">
        <v>9519</v>
      </c>
      <c r="P47" s="19">
        <v>9934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1685</v>
      </c>
      <c r="N48" s="19">
        <v>8666</v>
      </c>
      <c r="O48" s="19">
        <v>4282</v>
      </c>
      <c r="P48" s="19">
        <v>4384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12446</v>
      </c>
      <c r="F49" s="18">
        <f>SUM(F50:F54)</f>
        <v>62959</v>
      </c>
      <c r="G49" s="18">
        <f>SUM(G50:G54)</f>
        <v>30769</v>
      </c>
      <c r="H49" s="18">
        <f>SUM(H50:H54)</f>
        <v>32190</v>
      </c>
      <c r="J49" s="6"/>
      <c r="K49" s="12"/>
      <c r="L49" s="5" t="s">
        <v>153</v>
      </c>
      <c r="M49" s="19">
        <v>1579</v>
      </c>
      <c r="N49" s="19">
        <v>8322</v>
      </c>
      <c r="O49" s="19">
        <v>4065</v>
      </c>
      <c r="P49" s="19">
        <v>4257</v>
      </c>
    </row>
    <row r="50" spans="2:16" s="2" customFormat="1" ht="12" customHeight="1">
      <c r="B50" s="8"/>
      <c r="C50" s="29"/>
      <c r="D50" s="5" t="s">
        <v>198</v>
      </c>
      <c r="E50" s="19">
        <v>1661</v>
      </c>
      <c r="F50" s="19">
        <v>8920</v>
      </c>
      <c r="G50" s="19">
        <v>4376</v>
      </c>
      <c r="H50" s="19">
        <v>4544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4029</v>
      </c>
      <c r="F51" s="19">
        <v>20123</v>
      </c>
      <c r="G51" s="19">
        <v>9684</v>
      </c>
      <c r="H51" s="19">
        <v>10439</v>
      </c>
      <c r="J51" s="6"/>
      <c r="K51" s="35" t="s">
        <v>134</v>
      </c>
      <c r="L51" s="36"/>
      <c r="M51" s="18">
        <f>SUM(M52)</f>
        <v>4044</v>
      </c>
      <c r="N51" s="18">
        <f>SUM(N52)</f>
        <v>18287</v>
      </c>
      <c r="O51" s="18">
        <f>SUM(O52)</f>
        <v>8779</v>
      </c>
      <c r="P51" s="18">
        <f>SUM(P52)</f>
        <v>9508</v>
      </c>
    </row>
    <row r="52" spans="2:16" s="2" customFormat="1" ht="12" customHeight="1">
      <c r="B52" s="8"/>
      <c r="C52" s="11"/>
      <c r="D52" s="5" t="s">
        <v>155</v>
      </c>
      <c r="E52" s="19">
        <v>1547</v>
      </c>
      <c r="F52" s="19">
        <v>7176</v>
      </c>
      <c r="G52" s="19">
        <v>3571</v>
      </c>
      <c r="H52" s="19">
        <v>3605</v>
      </c>
      <c r="J52" s="6"/>
      <c r="K52" s="12"/>
      <c r="L52" s="5" t="s">
        <v>156</v>
      </c>
      <c r="M52" s="19">
        <v>4044</v>
      </c>
      <c r="N52" s="19">
        <v>18287</v>
      </c>
      <c r="O52" s="19">
        <v>8779</v>
      </c>
      <c r="P52" s="19">
        <v>9508</v>
      </c>
    </row>
    <row r="53" spans="2:16" s="2" customFormat="1" ht="12" customHeight="1">
      <c r="B53" s="6"/>
      <c r="C53" s="11"/>
      <c r="D53" s="5" t="s">
        <v>157</v>
      </c>
      <c r="E53" s="19">
        <v>2292</v>
      </c>
      <c r="F53" s="19">
        <v>12111</v>
      </c>
      <c r="G53" s="19">
        <v>6066</v>
      </c>
      <c r="H53" s="19">
        <v>6045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2917</v>
      </c>
      <c r="F54" s="19">
        <v>14629</v>
      </c>
      <c r="G54" s="19">
        <v>7072</v>
      </c>
      <c r="H54" s="19">
        <v>7557</v>
      </c>
      <c r="J54" s="6"/>
      <c r="K54" s="35" t="s">
        <v>136</v>
      </c>
      <c r="L54" s="36"/>
      <c r="M54" s="18">
        <f>SUM(M55:M59)</f>
        <v>14330</v>
      </c>
      <c r="N54" s="18">
        <f>SUM(N55:N59)</f>
        <v>72355</v>
      </c>
      <c r="O54" s="18">
        <f>SUM(O55:O59)</f>
        <v>35211</v>
      </c>
      <c r="P54" s="18">
        <f>SUM(P55:P59)</f>
        <v>37144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3235</v>
      </c>
      <c r="N55" s="19">
        <v>17534</v>
      </c>
      <c r="O55" s="19">
        <v>8559</v>
      </c>
      <c r="P55" s="19">
        <v>8975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7062</v>
      </c>
      <c r="F56" s="18">
        <f>SUM(F57:F61)</f>
        <v>36739</v>
      </c>
      <c r="G56" s="18">
        <f>SUM(G57:G61)</f>
        <v>18373</v>
      </c>
      <c r="H56" s="18">
        <f>SUM(H57:H61)</f>
        <v>18366</v>
      </c>
      <c r="J56" s="6"/>
      <c r="K56" s="12"/>
      <c r="L56" s="5" t="s">
        <v>160</v>
      </c>
      <c r="M56" s="19">
        <v>1706</v>
      </c>
      <c r="N56" s="19">
        <v>8998</v>
      </c>
      <c r="O56" s="19">
        <v>4410</v>
      </c>
      <c r="P56" s="19">
        <v>4588</v>
      </c>
    </row>
    <row r="57" spans="2:16" s="2" customFormat="1" ht="12" customHeight="1">
      <c r="B57" s="6"/>
      <c r="C57" s="11"/>
      <c r="D57" s="5" t="s">
        <v>161</v>
      </c>
      <c r="E57" s="19">
        <v>2041</v>
      </c>
      <c r="F57" s="19">
        <v>10967</v>
      </c>
      <c r="G57" s="19">
        <v>5380</v>
      </c>
      <c r="H57" s="19">
        <v>5587</v>
      </c>
      <c r="J57" s="6"/>
      <c r="K57" s="12"/>
      <c r="L57" s="5" t="s">
        <v>162</v>
      </c>
      <c r="M57" s="19">
        <v>1907</v>
      </c>
      <c r="N57" s="19">
        <v>9930</v>
      </c>
      <c r="O57" s="19">
        <v>4744</v>
      </c>
      <c r="P57" s="19">
        <v>5186</v>
      </c>
    </row>
    <row r="58" spans="2:16" s="2" customFormat="1" ht="12" customHeight="1">
      <c r="B58" s="6"/>
      <c r="C58" s="11"/>
      <c r="D58" s="5" t="s">
        <v>163</v>
      </c>
      <c r="E58" s="19">
        <v>566</v>
      </c>
      <c r="F58" s="19">
        <v>2896</v>
      </c>
      <c r="G58" s="19">
        <v>1430</v>
      </c>
      <c r="H58" s="19">
        <v>1466</v>
      </c>
      <c r="J58" s="6"/>
      <c r="K58" s="12"/>
      <c r="L58" s="5" t="s">
        <v>164</v>
      </c>
      <c r="M58" s="19">
        <v>4561</v>
      </c>
      <c r="N58" s="19">
        <v>21109</v>
      </c>
      <c r="O58" s="19">
        <v>10346</v>
      </c>
      <c r="P58" s="19">
        <v>10763</v>
      </c>
    </row>
    <row r="59" spans="2:16" s="2" customFormat="1" ht="12" customHeight="1">
      <c r="B59" s="6"/>
      <c r="C59" s="11"/>
      <c r="D59" s="5" t="s">
        <v>165</v>
      </c>
      <c r="E59" s="19">
        <v>1051</v>
      </c>
      <c r="F59" s="19">
        <v>4721</v>
      </c>
      <c r="G59" s="19">
        <v>2081</v>
      </c>
      <c r="H59" s="19">
        <v>2640</v>
      </c>
      <c r="J59" s="6"/>
      <c r="K59" s="12"/>
      <c r="L59" s="5" t="s">
        <v>179</v>
      </c>
      <c r="M59" s="19">
        <v>2921</v>
      </c>
      <c r="N59" s="19">
        <v>14784</v>
      </c>
      <c r="O59" s="19">
        <v>7152</v>
      </c>
      <c r="P59" s="19">
        <v>7632</v>
      </c>
    </row>
    <row r="60" spans="2:8" s="2" customFormat="1" ht="12" customHeight="1">
      <c r="B60" s="6"/>
      <c r="C60" s="12"/>
      <c r="D60" s="5" t="s">
        <v>166</v>
      </c>
      <c r="E60" s="19">
        <v>1625</v>
      </c>
      <c r="F60" s="19">
        <v>9106</v>
      </c>
      <c r="G60" s="19">
        <v>4980</v>
      </c>
      <c r="H60" s="19">
        <v>4126</v>
      </c>
    </row>
    <row r="61" spans="2:8" s="2" customFormat="1" ht="12" customHeight="1">
      <c r="B61" s="6"/>
      <c r="C61" s="12"/>
      <c r="D61" s="5" t="s">
        <v>167</v>
      </c>
      <c r="E61" s="19">
        <v>1779</v>
      </c>
      <c r="F61" s="19">
        <v>9049</v>
      </c>
      <c r="G61" s="19">
        <v>4502</v>
      </c>
      <c r="H61" s="19">
        <v>4547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12028</v>
      </c>
      <c r="F63" s="18">
        <f>SUM(F64:F67,N7:N8)</f>
        <v>55285</v>
      </c>
      <c r="G63" s="18">
        <f>SUM(G64:G67,O7:O8)</f>
        <v>26830</v>
      </c>
      <c r="H63" s="18">
        <f>SUM(H64:H67,P7:P8)</f>
        <v>28455</v>
      </c>
    </row>
    <row r="64" spans="2:8" s="2" customFormat="1" ht="12" customHeight="1">
      <c r="B64" s="6"/>
      <c r="C64" s="12"/>
      <c r="D64" s="5" t="s">
        <v>168</v>
      </c>
      <c r="E64" s="19">
        <v>3247</v>
      </c>
      <c r="F64" s="19">
        <v>14088</v>
      </c>
      <c r="G64" s="19">
        <v>6547</v>
      </c>
      <c r="H64" s="19">
        <v>7541</v>
      </c>
    </row>
    <row r="65" spans="2:8" s="2" customFormat="1" ht="12" customHeight="1">
      <c r="B65" s="6"/>
      <c r="C65" s="12"/>
      <c r="D65" s="5" t="s">
        <v>169</v>
      </c>
      <c r="E65" s="19">
        <v>2555</v>
      </c>
      <c r="F65" s="19">
        <v>10999</v>
      </c>
      <c r="G65" s="19">
        <v>5515</v>
      </c>
      <c r="H65" s="19">
        <v>5484</v>
      </c>
    </row>
    <row r="66" spans="2:8" s="2" customFormat="1" ht="12" customHeight="1">
      <c r="B66" s="6"/>
      <c r="C66" s="12"/>
      <c r="D66" s="5" t="s">
        <v>170</v>
      </c>
      <c r="E66" s="19">
        <v>3704</v>
      </c>
      <c r="F66" s="19">
        <v>18325</v>
      </c>
      <c r="G66" s="19">
        <v>8886</v>
      </c>
      <c r="H66" s="19">
        <v>9439</v>
      </c>
    </row>
    <row r="67" spans="2:8" s="2" customFormat="1" ht="12" customHeight="1">
      <c r="B67" s="6"/>
      <c r="C67" s="12"/>
      <c r="D67" s="5" t="s">
        <v>171</v>
      </c>
      <c r="E67" s="19">
        <v>1167</v>
      </c>
      <c r="F67" s="19">
        <v>5659</v>
      </c>
      <c r="G67" s="19">
        <v>2761</v>
      </c>
      <c r="H67" s="19">
        <v>2898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54:L54"/>
    <mergeCell ref="K51:L51"/>
    <mergeCell ref="C19:D19"/>
    <mergeCell ref="C20:D20"/>
    <mergeCell ref="C21:D21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C34:D34"/>
    <mergeCell ref="G5:G6"/>
    <mergeCell ref="E3:E6"/>
    <mergeCell ref="F3:H4"/>
    <mergeCell ref="H5:H6"/>
    <mergeCell ref="F5:F6"/>
    <mergeCell ref="K10:L10"/>
    <mergeCell ref="C30:D30"/>
    <mergeCell ref="C31:D31"/>
    <mergeCell ref="C32:D32"/>
    <mergeCell ref="C33:D33"/>
    <mergeCell ref="N3:P4"/>
    <mergeCell ref="N5:N6"/>
    <mergeCell ref="O5:O6"/>
    <mergeCell ref="P5:P6"/>
    <mergeCell ref="J3:L6"/>
    <mergeCell ref="M3:M6"/>
    <mergeCell ref="B3:D6"/>
    <mergeCell ref="B8:D8"/>
    <mergeCell ref="B9:D9"/>
    <mergeCell ref="C35:D35"/>
    <mergeCell ref="C15:D15"/>
    <mergeCell ref="B10:D10"/>
    <mergeCell ref="C16:D16"/>
    <mergeCell ref="C14:D14"/>
    <mergeCell ref="C12:D12"/>
    <mergeCell ref="C13:D13"/>
    <mergeCell ref="C37:D37"/>
    <mergeCell ref="C49:D49"/>
    <mergeCell ref="K16:L16"/>
    <mergeCell ref="K45:L45"/>
    <mergeCell ref="K39:L39"/>
    <mergeCell ref="K29:L29"/>
    <mergeCell ref="K19:L19"/>
    <mergeCell ref="C17:D17"/>
    <mergeCell ref="C18:D18"/>
    <mergeCell ref="C29:D29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208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195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507</v>
      </c>
      <c r="N7" s="19">
        <v>2483</v>
      </c>
      <c r="O7" s="19">
        <v>1240</v>
      </c>
      <c r="P7" s="19">
        <v>1243</v>
      </c>
    </row>
    <row r="8" spans="2:16" s="2" customFormat="1" ht="12" customHeight="1">
      <c r="B8" s="63" t="s">
        <v>181</v>
      </c>
      <c r="C8" s="64"/>
      <c r="D8" s="36"/>
      <c r="E8" s="18">
        <f>SUM(E9:E10)</f>
        <v>350519</v>
      </c>
      <c r="F8" s="18">
        <f>SUM(F9:F10)</f>
        <v>1610037</v>
      </c>
      <c r="G8" s="18">
        <f>SUM(G9:G10)</f>
        <v>781058</v>
      </c>
      <c r="H8" s="18">
        <f>SUM(H9:H10)</f>
        <v>828979</v>
      </c>
      <c r="J8" s="6"/>
      <c r="K8" s="12"/>
      <c r="L8" s="5" t="s">
        <v>173</v>
      </c>
      <c r="M8" s="19">
        <v>844</v>
      </c>
      <c r="N8" s="19">
        <v>3723</v>
      </c>
      <c r="O8" s="19">
        <v>1883</v>
      </c>
      <c r="P8" s="19">
        <v>1840</v>
      </c>
    </row>
    <row r="9" spans="2:16" s="2" customFormat="1" ht="12" customHeight="1">
      <c r="B9" s="63" t="s">
        <v>174</v>
      </c>
      <c r="C9" s="65"/>
      <c r="D9" s="51"/>
      <c r="E9" s="18">
        <v>213528</v>
      </c>
      <c r="F9" s="18">
        <v>930746</v>
      </c>
      <c r="G9" s="18">
        <v>448783</v>
      </c>
      <c r="H9" s="18">
        <v>481963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136991</v>
      </c>
      <c r="F10" s="18">
        <v>679291</v>
      </c>
      <c r="G10" s="18">
        <v>332275</v>
      </c>
      <c r="H10" s="18">
        <v>347016</v>
      </c>
      <c r="J10" s="6"/>
      <c r="K10" s="35" t="s">
        <v>94</v>
      </c>
      <c r="L10" s="36"/>
      <c r="M10" s="18">
        <f>SUM(M11:M14)</f>
        <v>9660</v>
      </c>
      <c r="N10" s="18">
        <f>SUM(N11:N14)</f>
        <v>48618</v>
      </c>
      <c r="O10" s="18">
        <f>SUM(O11:O14)</f>
        <v>23837</v>
      </c>
      <c r="P10" s="18">
        <f>SUM(P11:P14)</f>
        <v>24781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1061</v>
      </c>
      <c r="N11" s="19">
        <v>5533</v>
      </c>
      <c r="O11" s="19">
        <v>2760</v>
      </c>
      <c r="P11" s="19">
        <v>2773</v>
      </c>
    </row>
    <row r="12" spans="2:16" s="2" customFormat="1" ht="12" customHeight="1">
      <c r="B12" s="3"/>
      <c r="C12" s="50" t="s">
        <v>98</v>
      </c>
      <c r="D12" s="51"/>
      <c r="E12" s="19">
        <v>46794</v>
      </c>
      <c r="F12" s="19">
        <v>194327</v>
      </c>
      <c r="G12" s="19">
        <v>93465</v>
      </c>
      <c r="H12" s="19">
        <v>100862</v>
      </c>
      <c r="J12" s="6"/>
      <c r="K12" s="12"/>
      <c r="L12" s="5" t="s">
        <v>96</v>
      </c>
      <c r="M12" s="19">
        <v>4098</v>
      </c>
      <c r="N12" s="19">
        <v>19719</v>
      </c>
      <c r="O12" s="19">
        <v>9630</v>
      </c>
      <c r="P12" s="19">
        <v>10089</v>
      </c>
    </row>
    <row r="13" spans="2:16" s="2" customFormat="1" ht="12" customHeight="1">
      <c r="B13" s="3"/>
      <c r="C13" s="50" t="s">
        <v>100</v>
      </c>
      <c r="D13" s="51"/>
      <c r="E13" s="19">
        <v>41778</v>
      </c>
      <c r="F13" s="19">
        <v>161818</v>
      </c>
      <c r="G13" s="19">
        <v>79666</v>
      </c>
      <c r="H13" s="19">
        <v>82152</v>
      </c>
      <c r="J13" s="6"/>
      <c r="K13" s="12"/>
      <c r="L13" s="5" t="s">
        <v>97</v>
      </c>
      <c r="M13" s="19">
        <v>1842</v>
      </c>
      <c r="N13" s="19">
        <v>9076</v>
      </c>
      <c r="O13" s="19">
        <v>4489</v>
      </c>
      <c r="P13" s="19">
        <v>4587</v>
      </c>
    </row>
    <row r="14" spans="2:16" s="2" customFormat="1" ht="12" customHeight="1">
      <c r="B14" s="6"/>
      <c r="C14" s="50" t="s">
        <v>101</v>
      </c>
      <c r="D14" s="51"/>
      <c r="E14" s="19">
        <v>29864</v>
      </c>
      <c r="F14" s="19">
        <v>130843</v>
      </c>
      <c r="G14" s="19">
        <v>61826</v>
      </c>
      <c r="H14" s="19">
        <v>69017</v>
      </c>
      <c r="J14" s="6"/>
      <c r="K14" s="12"/>
      <c r="L14" s="5" t="s">
        <v>99</v>
      </c>
      <c r="M14" s="19">
        <v>2659</v>
      </c>
      <c r="N14" s="19">
        <v>14290</v>
      </c>
      <c r="O14" s="19">
        <v>6958</v>
      </c>
      <c r="P14" s="19">
        <v>7332</v>
      </c>
    </row>
    <row r="15" spans="2:16" s="2" customFormat="1" ht="12" customHeight="1">
      <c r="B15" s="6"/>
      <c r="C15" s="50" t="s">
        <v>103</v>
      </c>
      <c r="D15" s="51"/>
      <c r="E15" s="19">
        <v>18097</v>
      </c>
      <c r="F15" s="19">
        <v>86542</v>
      </c>
      <c r="G15" s="19">
        <v>41356</v>
      </c>
      <c r="H15" s="19">
        <v>45186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18699</v>
      </c>
      <c r="F16" s="19">
        <v>86967</v>
      </c>
      <c r="G16" s="19">
        <v>42216</v>
      </c>
      <c r="H16" s="19">
        <v>44751</v>
      </c>
      <c r="J16" s="6"/>
      <c r="K16" s="35" t="s">
        <v>102</v>
      </c>
      <c r="L16" s="36"/>
      <c r="M16" s="18">
        <f>SUM(M17)</f>
        <v>4803</v>
      </c>
      <c r="N16" s="18">
        <f>SUM(N17)</f>
        <v>22077</v>
      </c>
      <c r="O16" s="18">
        <f>SUM(O17)</f>
        <v>10746</v>
      </c>
      <c r="P16" s="18">
        <f>SUM(P17)</f>
        <v>11331</v>
      </c>
    </row>
    <row r="17" spans="2:16" s="2" customFormat="1" ht="12" customHeight="1">
      <c r="B17" s="6"/>
      <c r="C17" s="50" t="s">
        <v>106</v>
      </c>
      <c r="D17" s="51"/>
      <c r="E17" s="19">
        <v>9854</v>
      </c>
      <c r="F17" s="19">
        <v>44835</v>
      </c>
      <c r="G17" s="19">
        <v>21687</v>
      </c>
      <c r="H17" s="19">
        <v>23148</v>
      </c>
      <c r="J17" s="6"/>
      <c r="K17" s="12"/>
      <c r="L17" s="5" t="s">
        <v>104</v>
      </c>
      <c r="M17" s="19">
        <v>4803</v>
      </c>
      <c r="N17" s="19">
        <v>22077</v>
      </c>
      <c r="O17" s="19">
        <v>10746</v>
      </c>
      <c r="P17" s="19">
        <v>11331</v>
      </c>
    </row>
    <row r="18" spans="2:16" s="2" customFormat="1" ht="12" customHeight="1">
      <c r="B18" s="6"/>
      <c r="C18" s="50" t="s">
        <v>108</v>
      </c>
      <c r="D18" s="51"/>
      <c r="E18" s="19">
        <v>12334</v>
      </c>
      <c r="F18" s="19">
        <v>56767</v>
      </c>
      <c r="G18" s="19">
        <v>27023</v>
      </c>
      <c r="H18" s="19">
        <v>29744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9298</v>
      </c>
      <c r="F19" s="19">
        <v>41694</v>
      </c>
      <c r="G19" s="19">
        <v>20181</v>
      </c>
      <c r="H19" s="19">
        <v>21513</v>
      </c>
      <c r="J19" s="6"/>
      <c r="K19" s="35" t="s">
        <v>107</v>
      </c>
      <c r="L19" s="36"/>
      <c r="M19" s="18">
        <f>SUM(M20:M21,M22:M27)</f>
        <v>18179</v>
      </c>
      <c r="N19" s="18">
        <f>SUM(N20:N21,N22:N27)</f>
        <v>84009</v>
      </c>
      <c r="O19" s="18">
        <f>SUM(O20:O21,O22:O27)</f>
        <v>41311</v>
      </c>
      <c r="P19" s="18">
        <f>SUM(P20:P21,P22:P27)</f>
        <v>42698</v>
      </c>
    </row>
    <row r="20" spans="2:16" s="2" customFormat="1" ht="12" customHeight="1">
      <c r="B20" s="6"/>
      <c r="C20" s="50" t="s">
        <v>112</v>
      </c>
      <c r="D20" s="51"/>
      <c r="E20" s="19">
        <v>8831</v>
      </c>
      <c r="F20" s="19">
        <v>41152</v>
      </c>
      <c r="G20" s="19">
        <v>19858</v>
      </c>
      <c r="H20" s="19">
        <v>21294</v>
      </c>
      <c r="J20" s="6"/>
      <c r="K20" s="12"/>
      <c r="L20" s="5" t="s">
        <v>109</v>
      </c>
      <c r="M20" s="19">
        <v>4621</v>
      </c>
      <c r="N20" s="19">
        <v>22292</v>
      </c>
      <c r="O20" s="19">
        <v>10781</v>
      </c>
      <c r="P20" s="19">
        <v>11511</v>
      </c>
    </row>
    <row r="21" spans="2:16" s="2" customFormat="1" ht="12" customHeight="1">
      <c r="B21" s="6"/>
      <c r="C21" s="50" t="s">
        <v>114</v>
      </c>
      <c r="D21" s="51"/>
      <c r="E21" s="19">
        <v>9656</v>
      </c>
      <c r="F21" s="19">
        <v>45414</v>
      </c>
      <c r="G21" s="19">
        <v>21694</v>
      </c>
      <c r="H21" s="19">
        <v>23720</v>
      </c>
      <c r="J21" s="6"/>
      <c r="K21" s="12"/>
      <c r="L21" s="5" t="s">
        <v>111</v>
      </c>
      <c r="M21" s="19">
        <v>626</v>
      </c>
      <c r="N21" s="19">
        <v>3193</v>
      </c>
      <c r="O21" s="19">
        <v>1572</v>
      </c>
      <c r="P21" s="19">
        <v>1621</v>
      </c>
    </row>
    <row r="22" spans="2:16" s="2" customFormat="1" ht="12" customHeight="1">
      <c r="B22" s="6"/>
      <c r="C22" s="50" t="s">
        <v>116</v>
      </c>
      <c r="D22" s="51"/>
      <c r="E22" s="19">
        <v>8323</v>
      </c>
      <c r="F22" s="19">
        <v>40387</v>
      </c>
      <c r="G22" s="19">
        <v>19811</v>
      </c>
      <c r="H22" s="19">
        <v>20576</v>
      </c>
      <c r="J22" s="7"/>
      <c r="K22" s="12"/>
      <c r="L22" s="5" t="s">
        <v>113</v>
      </c>
      <c r="M22" s="28">
        <v>4188</v>
      </c>
      <c r="N22" s="28">
        <v>19604</v>
      </c>
      <c r="O22" s="28">
        <v>9534</v>
      </c>
      <c r="P22" s="28">
        <v>10070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1769</v>
      </c>
      <c r="N23" s="19">
        <v>8262</v>
      </c>
      <c r="O23" s="19">
        <v>4081</v>
      </c>
      <c r="P23" s="19">
        <v>4181</v>
      </c>
    </row>
    <row r="24" spans="2:16" s="2" customFormat="1" ht="12" customHeight="1">
      <c r="B24" s="3"/>
      <c r="C24" s="50" t="s">
        <v>119</v>
      </c>
      <c r="D24" s="51"/>
      <c r="E24" s="19">
        <v>18821</v>
      </c>
      <c r="F24" s="19">
        <v>100910</v>
      </c>
      <c r="G24" s="19">
        <v>49409</v>
      </c>
      <c r="H24" s="19">
        <v>51501</v>
      </c>
      <c r="J24" s="6"/>
      <c r="K24" s="12"/>
      <c r="L24" s="5" t="s">
        <v>117</v>
      </c>
      <c r="M24" s="19">
        <v>3380</v>
      </c>
      <c r="N24" s="19">
        <v>14291</v>
      </c>
      <c r="O24" s="19">
        <v>7145</v>
      </c>
      <c r="P24" s="19">
        <v>7146</v>
      </c>
    </row>
    <row r="25" spans="2:16" s="2" customFormat="1" ht="12" customHeight="1">
      <c r="B25" s="3"/>
      <c r="C25" s="50" t="s">
        <v>121</v>
      </c>
      <c r="D25" s="51"/>
      <c r="E25" s="19">
        <v>12454</v>
      </c>
      <c r="F25" s="19">
        <v>62964</v>
      </c>
      <c r="G25" s="19">
        <v>30783</v>
      </c>
      <c r="H25" s="19">
        <v>32181</v>
      </c>
      <c r="J25" s="6"/>
      <c r="K25" s="12"/>
      <c r="L25" s="5" t="s">
        <v>118</v>
      </c>
      <c r="M25" s="19">
        <v>1992</v>
      </c>
      <c r="N25" s="19">
        <v>8678</v>
      </c>
      <c r="O25" s="19">
        <v>4415</v>
      </c>
      <c r="P25" s="19">
        <v>4263</v>
      </c>
    </row>
    <row r="26" spans="2:16" s="2" customFormat="1" ht="12" customHeight="1">
      <c r="B26" s="6"/>
      <c r="C26" s="50" t="s">
        <v>123</v>
      </c>
      <c r="D26" s="51"/>
      <c r="E26" s="19">
        <v>7062</v>
      </c>
      <c r="F26" s="19">
        <v>36711</v>
      </c>
      <c r="G26" s="19">
        <v>18365</v>
      </c>
      <c r="H26" s="19">
        <v>18346</v>
      </c>
      <c r="J26" s="6"/>
      <c r="K26" s="12"/>
      <c r="L26" s="5" t="s">
        <v>120</v>
      </c>
      <c r="M26" s="19">
        <v>699</v>
      </c>
      <c r="N26" s="19">
        <v>3126</v>
      </c>
      <c r="O26" s="19">
        <v>1512</v>
      </c>
      <c r="P26" s="19">
        <v>1614</v>
      </c>
    </row>
    <row r="27" spans="2:16" s="2" customFormat="1" ht="12" customHeight="1">
      <c r="B27" s="6"/>
      <c r="C27" s="50" t="s">
        <v>124</v>
      </c>
      <c r="D27" s="51"/>
      <c r="E27" s="19">
        <v>12035</v>
      </c>
      <c r="F27" s="19">
        <v>55262</v>
      </c>
      <c r="G27" s="19">
        <v>26841</v>
      </c>
      <c r="H27" s="19">
        <v>28421</v>
      </c>
      <c r="J27" s="6"/>
      <c r="K27" s="12"/>
      <c r="L27" s="5" t="s">
        <v>122</v>
      </c>
      <c r="M27" s="19">
        <v>904</v>
      </c>
      <c r="N27" s="19">
        <v>4563</v>
      </c>
      <c r="O27" s="19">
        <v>2271</v>
      </c>
      <c r="P27" s="19">
        <v>2292</v>
      </c>
    </row>
    <row r="28" spans="2:16" s="2" customFormat="1" ht="12" customHeight="1">
      <c r="B28" s="6"/>
      <c r="C28" s="50" t="s">
        <v>94</v>
      </c>
      <c r="D28" s="51"/>
      <c r="E28" s="19">
        <v>9660</v>
      </c>
      <c r="F28" s="19">
        <v>48618</v>
      </c>
      <c r="G28" s="19">
        <v>23837</v>
      </c>
      <c r="H28" s="19">
        <v>24781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4803</v>
      </c>
      <c r="F29" s="19">
        <v>22077</v>
      </c>
      <c r="G29" s="19">
        <v>10746</v>
      </c>
      <c r="H29" s="19">
        <v>11331</v>
      </c>
      <c r="J29" s="6"/>
      <c r="K29" s="35" t="s">
        <v>125</v>
      </c>
      <c r="L29" s="36"/>
      <c r="M29" s="18">
        <f>SUM(M30:M37)</f>
        <v>13667</v>
      </c>
      <c r="N29" s="18">
        <f>SUM(N30:N37)</f>
        <v>67449</v>
      </c>
      <c r="O29" s="18">
        <f>SUM(O30:O37)</f>
        <v>33334</v>
      </c>
      <c r="P29" s="18">
        <f>SUM(P30:P37)</f>
        <v>34115</v>
      </c>
    </row>
    <row r="30" spans="2:16" s="2" customFormat="1" ht="12" customHeight="1">
      <c r="B30" s="6"/>
      <c r="C30" s="50" t="s">
        <v>107</v>
      </c>
      <c r="D30" s="51"/>
      <c r="E30" s="19">
        <v>18179</v>
      </c>
      <c r="F30" s="19">
        <v>84009</v>
      </c>
      <c r="G30" s="19">
        <v>41311</v>
      </c>
      <c r="H30" s="19">
        <v>42698</v>
      </c>
      <c r="J30" s="6"/>
      <c r="K30" s="12"/>
      <c r="L30" s="5" t="s">
        <v>126</v>
      </c>
      <c r="M30" s="19">
        <v>719</v>
      </c>
      <c r="N30" s="19">
        <v>3673</v>
      </c>
      <c r="O30" s="19">
        <v>1859</v>
      </c>
      <c r="P30" s="19">
        <v>1814</v>
      </c>
    </row>
    <row r="31" spans="2:16" s="2" customFormat="1" ht="12" customHeight="1">
      <c r="B31" s="6"/>
      <c r="C31" s="50" t="s">
        <v>125</v>
      </c>
      <c r="D31" s="51"/>
      <c r="E31" s="19">
        <v>13667</v>
      </c>
      <c r="F31" s="19">
        <v>67449</v>
      </c>
      <c r="G31" s="19">
        <v>33334</v>
      </c>
      <c r="H31" s="19">
        <v>34115</v>
      </c>
      <c r="J31" s="6"/>
      <c r="K31" s="12"/>
      <c r="L31" s="5" t="s">
        <v>127</v>
      </c>
      <c r="M31" s="19">
        <v>1835</v>
      </c>
      <c r="N31" s="19">
        <v>8801</v>
      </c>
      <c r="O31" s="19">
        <v>4372</v>
      </c>
      <c r="P31" s="19">
        <v>4429</v>
      </c>
    </row>
    <row r="32" spans="2:16" s="2" customFormat="1" ht="12" customHeight="1">
      <c r="B32" s="6"/>
      <c r="C32" s="50" t="s">
        <v>130</v>
      </c>
      <c r="D32" s="51"/>
      <c r="E32" s="19">
        <v>11782</v>
      </c>
      <c r="F32" s="19">
        <v>58783</v>
      </c>
      <c r="G32" s="19">
        <v>28275</v>
      </c>
      <c r="H32" s="19">
        <v>30508</v>
      </c>
      <c r="J32" s="6"/>
      <c r="K32" s="12"/>
      <c r="L32" s="5" t="s">
        <v>128</v>
      </c>
      <c r="M32" s="19">
        <v>1620</v>
      </c>
      <c r="N32" s="19">
        <v>7833</v>
      </c>
      <c r="O32" s="19">
        <v>3933</v>
      </c>
      <c r="P32" s="19">
        <v>3900</v>
      </c>
    </row>
    <row r="33" spans="2:16" s="2" customFormat="1" ht="12" customHeight="1">
      <c r="B33" s="6"/>
      <c r="C33" s="50" t="s">
        <v>132</v>
      </c>
      <c r="D33" s="51"/>
      <c r="E33" s="19">
        <v>10117</v>
      </c>
      <c r="F33" s="19">
        <v>51828</v>
      </c>
      <c r="G33" s="19">
        <v>25341</v>
      </c>
      <c r="H33" s="19">
        <v>26487</v>
      </c>
      <c r="J33" s="6"/>
      <c r="K33" s="12"/>
      <c r="L33" s="5" t="s">
        <v>129</v>
      </c>
      <c r="M33" s="19">
        <v>880</v>
      </c>
      <c r="N33" s="19">
        <v>4666</v>
      </c>
      <c r="O33" s="19">
        <v>2336</v>
      </c>
      <c r="P33" s="19">
        <v>2330</v>
      </c>
    </row>
    <row r="34" spans="2:16" s="2" customFormat="1" ht="12" customHeight="1">
      <c r="B34" s="6"/>
      <c r="C34" s="50" t="s">
        <v>134</v>
      </c>
      <c r="D34" s="51"/>
      <c r="E34" s="19">
        <v>4047</v>
      </c>
      <c r="F34" s="19">
        <v>18306</v>
      </c>
      <c r="G34" s="19">
        <v>8800</v>
      </c>
      <c r="H34" s="19">
        <v>9506</v>
      </c>
      <c r="J34" s="6"/>
      <c r="K34" s="12"/>
      <c r="L34" s="5" t="s">
        <v>131</v>
      </c>
      <c r="M34" s="19">
        <v>2409</v>
      </c>
      <c r="N34" s="19">
        <v>11673</v>
      </c>
      <c r="O34" s="19">
        <v>5697</v>
      </c>
      <c r="P34" s="19">
        <v>5976</v>
      </c>
    </row>
    <row r="35" spans="2:16" s="2" customFormat="1" ht="12" customHeight="1">
      <c r="B35" s="6"/>
      <c r="C35" s="50" t="s">
        <v>136</v>
      </c>
      <c r="D35" s="51"/>
      <c r="E35" s="19">
        <v>14364</v>
      </c>
      <c r="F35" s="19">
        <v>72374</v>
      </c>
      <c r="G35" s="19">
        <v>35233</v>
      </c>
      <c r="H35" s="19">
        <v>37141</v>
      </c>
      <c r="J35" s="6"/>
      <c r="K35" s="12"/>
      <c r="L35" s="5" t="s">
        <v>133</v>
      </c>
      <c r="M35" s="19">
        <v>2385</v>
      </c>
      <c r="N35" s="19">
        <v>10993</v>
      </c>
      <c r="O35" s="19">
        <v>5396</v>
      </c>
      <c r="P35" s="19">
        <v>5597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1991</v>
      </c>
      <c r="N36" s="19">
        <v>10083</v>
      </c>
      <c r="O36" s="19">
        <v>4932</v>
      </c>
      <c r="P36" s="19">
        <v>5151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18821</v>
      </c>
      <c r="F37" s="18">
        <f>SUM(F38:F47)</f>
        <v>100910</v>
      </c>
      <c r="G37" s="18">
        <f>SUM(G38:G47)</f>
        <v>49409</v>
      </c>
      <c r="H37" s="18">
        <f>SUM(H38:H47)</f>
        <v>51501</v>
      </c>
      <c r="J37" s="6"/>
      <c r="K37" s="12"/>
      <c r="L37" s="5" t="s">
        <v>137</v>
      </c>
      <c r="M37" s="19">
        <v>1828</v>
      </c>
      <c r="N37" s="19">
        <v>9727</v>
      </c>
      <c r="O37" s="19">
        <v>4809</v>
      </c>
      <c r="P37" s="19">
        <v>4918</v>
      </c>
    </row>
    <row r="38" spans="2:16" s="2" customFormat="1" ht="12" customHeight="1">
      <c r="B38" s="8"/>
      <c r="C38" s="11"/>
      <c r="D38" s="9" t="s">
        <v>138</v>
      </c>
      <c r="E38" s="19">
        <v>1589</v>
      </c>
      <c r="F38" s="19">
        <v>8834</v>
      </c>
      <c r="G38" s="19">
        <v>4332</v>
      </c>
      <c r="H38" s="19">
        <v>4502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2645</v>
      </c>
      <c r="F39" s="19">
        <v>14278</v>
      </c>
      <c r="G39" s="19">
        <v>7073</v>
      </c>
      <c r="H39" s="19">
        <v>7205</v>
      </c>
      <c r="J39" s="6"/>
      <c r="K39" s="35" t="s">
        <v>130</v>
      </c>
      <c r="L39" s="36"/>
      <c r="M39" s="18">
        <f>SUM(M40:M43)</f>
        <v>11782</v>
      </c>
      <c r="N39" s="18">
        <f>SUM(N40:N43)</f>
        <v>58783</v>
      </c>
      <c r="O39" s="18">
        <f>SUM(O40:O43)</f>
        <v>28275</v>
      </c>
      <c r="P39" s="18">
        <f>SUM(P40:P43)</f>
        <v>30508</v>
      </c>
    </row>
    <row r="40" spans="2:16" s="2" customFormat="1" ht="12" customHeight="1">
      <c r="B40" s="8"/>
      <c r="C40" s="11"/>
      <c r="D40" s="9" t="s">
        <v>141</v>
      </c>
      <c r="E40" s="19">
        <v>2477</v>
      </c>
      <c r="F40" s="19">
        <v>13486</v>
      </c>
      <c r="G40" s="19">
        <v>6527</v>
      </c>
      <c r="H40" s="19">
        <v>6959</v>
      </c>
      <c r="J40" s="6"/>
      <c r="K40" s="12"/>
      <c r="L40" s="5" t="s">
        <v>139</v>
      </c>
      <c r="M40" s="19">
        <v>1651</v>
      </c>
      <c r="N40" s="19">
        <v>9056</v>
      </c>
      <c r="O40" s="19">
        <v>4413</v>
      </c>
      <c r="P40" s="19">
        <v>4643</v>
      </c>
    </row>
    <row r="41" spans="2:16" s="2" customFormat="1" ht="12" customHeight="1">
      <c r="B41" s="8"/>
      <c r="C41" s="11"/>
      <c r="D41" s="9" t="s">
        <v>178</v>
      </c>
      <c r="E41" s="19">
        <v>2856</v>
      </c>
      <c r="F41" s="19">
        <v>15345</v>
      </c>
      <c r="G41" s="19">
        <v>7474</v>
      </c>
      <c r="H41" s="19">
        <v>7871</v>
      </c>
      <c r="J41" s="6"/>
      <c r="K41" s="12"/>
      <c r="L41" s="5" t="s">
        <v>111</v>
      </c>
      <c r="M41" s="19">
        <v>1747</v>
      </c>
      <c r="N41" s="19">
        <v>9339</v>
      </c>
      <c r="O41" s="19">
        <v>4561</v>
      </c>
      <c r="P41" s="19">
        <v>4778</v>
      </c>
    </row>
    <row r="42" spans="2:16" s="2" customFormat="1" ht="12" customHeight="1">
      <c r="B42" s="8"/>
      <c r="C42" s="11"/>
      <c r="D42" s="9" t="s">
        <v>143</v>
      </c>
      <c r="E42" s="19">
        <v>1944</v>
      </c>
      <c r="F42" s="19">
        <v>9862</v>
      </c>
      <c r="G42" s="19">
        <v>4845</v>
      </c>
      <c r="H42" s="19">
        <v>5017</v>
      </c>
      <c r="J42" s="6"/>
      <c r="K42" s="12"/>
      <c r="L42" s="5" t="s">
        <v>142</v>
      </c>
      <c r="M42" s="19">
        <v>5770</v>
      </c>
      <c r="N42" s="19">
        <v>27236</v>
      </c>
      <c r="O42" s="19">
        <v>12974</v>
      </c>
      <c r="P42" s="19">
        <v>14262</v>
      </c>
    </row>
    <row r="43" spans="2:16" s="2" customFormat="1" ht="12" customHeight="1">
      <c r="B43" s="8"/>
      <c r="C43" s="12"/>
      <c r="D43" s="5" t="s">
        <v>145</v>
      </c>
      <c r="E43" s="19">
        <v>1488</v>
      </c>
      <c r="F43" s="19">
        <v>8156</v>
      </c>
      <c r="G43" s="19">
        <v>3977</v>
      </c>
      <c r="H43" s="19">
        <v>4179</v>
      </c>
      <c r="J43" s="6"/>
      <c r="K43" s="12"/>
      <c r="L43" s="5" t="s">
        <v>144</v>
      </c>
      <c r="M43" s="19">
        <v>2614</v>
      </c>
      <c r="N43" s="19">
        <v>13152</v>
      </c>
      <c r="O43" s="19">
        <v>6327</v>
      </c>
      <c r="P43" s="19">
        <v>6825</v>
      </c>
    </row>
    <row r="44" spans="2:16" s="2" customFormat="1" ht="12" customHeight="1">
      <c r="B44" s="8"/>
      <c r="C44" s="12"/>
      <c r="D44" s="5" t="s">
        <v>146</v>
      </c>
      <c r="E44" s="19">
        <v>1793</v>
      </c>
      <c r="F44" s="19">
        <v>9582</v>
      </c>
      <c r="G44" s="19">
        <v>4656</v>
      </c>
      <c r="H44" s="19">
        <v>4926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1747</v>
      </c>
      <c r="F45" s="19">
        <v>9717</v>
      </c>
      <c r="G45" s="19">
        <v>4782</v>
      </c>
      <c r="H45" s="19">
        <v>4935</v>
      </c>
      <c r="J45" s="6"/>
      <c r="K45" s="35" t="s">
        <v>132</v>
      </c>
      <c r="L45" s="36"/>
      <c r="M45" s="18">
        <f>SUM(M46:M49)</f>
        <v>10117</v>
      </c>
      <c r="N45" s="18">
        <f>SUM(N46:N49)</f>
        <v>51828</v>
      </c>
      <c r="O45" s="18">
        <f>SUM(O46:O49)</f>
        <v>25341</v>
      </c>
      <c r="P45" s="18">
        <f>SUM(P46:P49)</f>
        <v>26487</v>
      </c>
    </row>
    <row r="46" spans="2:16" s="2" customFormat="1" ht="12" customHeight="1">
      <c r="B46" s="8"/>
      <c r="C46" s="12"/>
      <c r="D46" s="5" t="s">
        <v>149</v>
      </c>
      <c r="E46" s="19">
        <v>974</v>
      </c>
      <c r="F46" s="19">
        <v>4866</v>
      </c>
      <c r="G46" s="19">
        <v>2422</v>
      </c>
      <c r="H46" s="19">
        <v>2444</v>
      </c>
      <c r="J46" s="6"/>
      <c r="K46" s="12"/>
      <c r="L46" s="5" t="s">
        <v>148</v>
      </c>
      <c r="M46" s="19">
        <v>3118</v>
      </c>
      <c r="N46" s="19">
        <v>15409</v>
      </c>
      <c r="O46" s="19">
        <v>7492</v>
      </c>
      <c r="P46" s="19">
        <v>7917</v>
      </c>
    </row>
    <row r="47" spans="2:16" s="2" customFormat="1" ht="12" customHeight="1">
      <c r="B47" s="8"/>
      <c r="C47" s="12"/>
      <c r="D47" s="5" t="s">
        <v>111</v>
      </c>
      <c r="E47" s="19">
        <v>1308</v>
      </c>
      <c r="F47" s="19">
        <v>6784</v>
      </c>
      <c r="G47" s="19">
        <v>3321</v>
      </c>
      <c r="H47" s="19">
        <v>3463</v>
      </c>
      <c r="J47" s="6"/>
      <c r="K47" s="12"/>
      <c r="L47" s="5" t="s">
        <v>150</v>
      </c>
      <c r="M47" s="19">
        <v>3727</v>
      </c>
      <c r="N47" s="19">
        <v>19417</v>
      </c>
      <c r="O47" s="19">
        <v>9499</v>
      </c>
      <c r="P47" s="19">
        <v>9918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1687</v>
      </c>
      <c r="N48" s="19">
        <v>8672</v>
      </c>
      <c r="O48" s="19">
        <v>4288</v>
      </c>
      <c r="P48" s="19">
        <v>4384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12454</v>
      </c>
      <c r="F49" s="18">
        <f>SUM(F50:F54)</f>
        <v>62964</v>
      </c>
      <c r="G49" s="18">
        <f>SUM(G50:G54)</f>
        <v>30783</v>
      </c>
      <c r="H49" s="18">
        <f>SUM(H50:H54)</f>
        <v>32181</v>
      </c>
      <c r="J49" s="6"/>
      <c r="K49" s="12"/>
      <c r="L49" s="5" t="s">
        <v>153</v>
      </c>
      <c r="M49" s="19">
        <v>1585</v>
      </c>
      <c r="N49" s="19">
        <v>8330</v>
      </c>
      <c r="O49" s="19">
        <v>4062</v>
      </c>
      <c r="P49" s="19">
        <v>4268</v>
      </c>
    </row>
    <row r="50" spans="2:16" s="2" customFormat="1" ht="12" customHeight="1">
      <c r="B50" s="8"/>
      <c r="C50" s="29"/>
      <c r="D50" s="5" t="s">
        <v>198</v>
      </c>
      <c r="E50" s="19">
        <v>1660</v>
      </c>
      <c r="F50" s="19">
        <v>8934</v>
      </c>
      <c r="G50" s="19">
        <v>4385</v>
      </c>
      <c r="H50" s="19">
        <v>4549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4039</v>
      </c>
      <c r="F51" s="19">
        <v>20115</v>
      </c>
      <c r="G51" s="19">
        <v>9689</v>
      </c>
      <c r="H51" s="19">
        <v>10426</v>
      </c>
      <c r="J51" s="6"/>
      <c r="K51" s="35" t="s">
        <v>134</v>
      </c>
      <c r="L51" s="36"/>
      <c r="M51" s="18">
        <f>SUM(M52)</f>
        <v>4047</v>
      </c>
      <c r="N51" s="18">
        <f>SUM(N52)</f>
        <v>18306</v>
      </c>
      <c r="O51" s="18">
        <f>SUM(O52)</f>
        <v>8800</v>
      </c>
      <c r="P51" s="18">
        <f>SUM(P52)</f>
        <v>9506</v>
      </c>
    </row>
    <row r="52" spans="2:16" s="2" customFormat="1" ht="12" customHeight="1">
      <c r="B52" s="8"/>
      <c r="C52" s="11"/>
      <c r="D52" s="5" t="s">
        <v>155</v>
      </c>
      <c r="E52" s="19">
        <v>1546</v>
      </c>
      <c r="F52" s="19">
        <v>7174</v>
      </c>
      <c r="G52" s="19">
        <v>3570</v>
      </c>
      <c r="H52" s="19">
        <v>3604</v>
      </c>
      <c r="J52" s="6"/>
      <c r="K52" s="12"/>
      <c r="L52" s="5" t="s">
        <v>156</v>
      </c>
      <c r="M52" s="19">
        <v>4047</v>
      </c>
      <c r="N52" s="19">
        <v>18306</v>
      </c>
      <c r="O52" s="19">
        <v>8800</v>
      </c>
      <c r="P52" s="19">
        <v>9506</v>
      </c>
    </row>
    <row r="53" spans="2:16" s="2" customFormat="1" ht="12" customHeight="1">
      <c r="B53" s="6"/>
      <c r="C53" s="11"/>
      <c r="D53" s="5" t="s">
        <v>157</v>
      </c>
      <c r="E53" s="19">
        <v>2290</v>
      </c>
      <c r="F53" s="19">
        <v>12111</v>
      </c>
      <c r="G53" s="19">
        <v>6067</v>
      </c>
      <c r="H53" s="19">
        <v>6044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2919</v>
      </c>
      <c r="F54" s="19">
        <v>14630</v>
      </c>
      <c r="G54" s="19">
        <v>7072</v>
      </c>
      <c r="H54" s="19">
        <v>7558</v>
      </c>
      <c r="J54" s="6"/>
      <c r="K54" s="35" t="s">
        <v>136</v>
      </c>
      <c r="L54" s="36"/>
      <c r="M54" s="18">
        <f>SUM(M55:M59)</f>
        <v>14364</v>
      </c>
      <c r="N54" s="18">
        <f>SUM(N55:N59)</f>
        <v>72374</v>
      </c>
      <c r="O54" s="18">
        <f>SUM(O55:O59)</f>
        <v>35233</v>
      </c>
      <c r="P54" s="18">
        <f>SUM(P55:P59)</f>
        <v>37141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3239</v>
      </c>
      <c r="N55" s="19">
        <v>17529</v>
      </c>
      <c r="O55" s="19">
        <v>8567</v>
      </c>
      <c r="P55" s="19">
        <v>8962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7062</v>
      </c>
      <c r="F56" s="18">
        <f>SUM(F57:F61)</f>
        <v>36711</v>
      </c>
      <c r="G56" s="18">
        <f>SUM(G57:G61)</f>
        <v>18365</v>
      </c>
      <c r="H56" s="18">
        <f>SUM(H57:H61)</f>
        <v>18346</v>
      </c>
      <c r="J56" s="6"/>
      <c r="K56" s="12"/>
      <c r="L56" s="5" t="s">
        <v>160</v>
      </c>
      <c r="M56" s="19">
        <v>1708</v>
      </c>
      <c r="N56" s="19">
        <v>8993</v>
      </c>
      <c r="O56" s="19">
        <v>4407</v>
      </c>
      <c r="P56" s="19">
        <v>4586</v>
      </c>
    </row>
    <row r="57" spans="2:16" s="2" customFormat="1" ht="12" customHeight="1">
      <c r="B57" s="6"/>
      <c r="C57" s="11"/>
      <c r="D57" s="5" t="s">
        <v>161</v>
      </c>
      <c r="E57" s="19">
        <v>2041</v>
      </c>
      <c r="F57" s="19">
        <v>10969</v>
      </c>
      <c r="G57" s="19">
        <v>5385</v>
      </c>
      <c r="H57" s="19">
        <v>5584</v>
      </c>
      <c r="J57" s="6"/>
      <c r="K57" s="12"/>
      <c r="L57" s="5" t="s">
        <v>162</v>
      </c>
      <c r="M57" s="19">
        <v>1904</v>
      </c>
      <c r="N57" s="19">
        <v>9909</v>
      </c>
      <c r="O57" s="19">
        <v>4734</v>
      </c>
      <c r="P57" s="19">
        <v>5175</v>
      </c>
    </row>
    <row r="58" spans="2:16" s="2" customFormat="1" ht="12" customHeight="1">
      <c r="B58" s="6"/>
      <c r="C58" s="11"/>
      <c r="D58" s="5" t="s">
        <v>163</v>
      </c>
      <c r="E58" s="19">
        <v>566</v>
      </c>
      <c r="F58" s="19">
        <v>2901</v>
      </c>
      <c r="G58" s="19">
        <v>1433</v>
      </c>
      <c r="H58" s="19">
        <v>1468</v>
      </c>
      <c r="J58" s="6"/>
      <c r="K58" s="12"/>
      <c r="L58" s="5" t="s">
        <v>164</v>
      </c>
      <c r="M58" s="19">
        <v>4584</v>
      </c>
      <c r="N58" s="19">
        <v>21156</v>
      </c>
      <c r="O58" s="19">
        <v>10370</v>
      </c>
      <c r="P58" s="19">
        <v>10786</v>
      </c>
    </row>
    <row r="59" spans="2:16" s="2" customFormat="1" ht="12" customHeight="1">
      <c r="B59" s="6"/>
      <c r="C59" s="11"/>
      <c r="D59" s="5" t="s">
        <v>165</v>
      </c>
      <c r="E59" s="19">
        <v>1049</v>
      </c>
      <c r="F59" s="19">
        <v>4685</v>
      </c>
      <c r="G59" s="19">
        <v>2070</v>
      </c>
      <c r="H59" s="19">
        <v>2615</v>
      </c>
      <c r="J59" s="6"/>
      <c r="K59" s="12"/>
      <c r="L59" s="5" t="s">
        <v>179</v>
      </c>
      <c r="M59" s="19">
        <v>2929</v>
      </c>
      <c r="N59" s="19">
        <v>14787</v>
      </c>
      <c r="O59" s="19">
        <v>7155</v>
      </c>
      <c r="P59" s="19">
        <v>7632</v>
      </c>
    </row>
    <row r="60" spans="2:8" s="2" customFormat="1" ht="12" customHeight="1">
      <c r="B60" s="6"/>
      <c r="C60" s="12"/>
      <c r="D60" s="5" t="s">
        <v>166</v>
      </c>
      <c r="E60" s="19">
        <v>1624</v>
      </c>
      <c r="F60" s="19">
        <v>9099</v>
      </c>
      <c r="G60" s="19">
        <v>4971</v>
      </c>
      <c r="H60" s="19">
        <v>4128</v>
      </c>
    </row>
    <row r="61" spans="2:8" s="2" customFormat="1" ht="12" customHeight="1">
      <c r="B61" s="6"/>
      <c r="C61" s="12"/>
      <c r="D61" s="5" t="s">
        <v>167</v>
      </c>
      <c r="E61" s="19">
        <v>1782</v>
      </c>
      <c r="F61" s="19">
        <v>9057</v>
      </c>
      <c r="G61" s="19">
        <v>4506</v>
      </c>
      <c r="H61" s="19">
        <v>4551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12035</v>
      </c>
      <c r="F63" s="18">
        <f>SUM(F64:F67,N7:N8)</f>
        <v>55262</v>
      </c>
      <c r="G63" s="18">
        <f>SUM(G64:G67,O7:O8)</f>
        <v>26841</v>
      </c>
      <c r="H63" s="18">
        <f>SUM(H64:H67,P7:P8)</f>
        <v>28421</v>
      </c>
    </row>
    <row r="64" spans="2:8" s="2" customFormat="1" ht="12" customHeight="1">
      <c r="B64" s="6"/>
      <c r="C64" s="12"/>
      <c r="D64" s="5" t="s">
        <v>168</v>
      </c>
      <c r="E64" s="19">
        <v>3256</v>
      </c>
      <c r="F64" s="19">
        <v>14110</v>
      </c>
      <c r="G64" s="19">
        <v>6566</v>
      </c>
      <c r="H64" s="19">
        <v>7544</v>
      </c>
    </row>
    <row r="65" spans="2:8" s="2" customFormat="1" ht="12" customHeight="1">
      <c r="B65" s="6"/>
      <c r="C65" s="12"/>
      <c r="D65" s="5" t="s">
        <v>169</v>
      </c>
      <c r="E65" s="19">
        <v>2562</v>
      </c>
      <c r="F65" s="19">
        <v>11004</v>
      </c>
      <c r="G65" s="19">
        <v>5523</v>
      </c>
      <c r="H65" s="19">
        <v>5481</v>
      </c>
    </row>
    <row r="66" spans="2:8" s="2" customFormat="1" ht="12" customHeight="1">
      <c r="B66" s="6"/>
      <c r="C66" s="12"/>
      <c r="D66" s="5" t="s">
        <v>170</v>
      </c>
      <c r="E66" s="19">
        <v>3700</v>
      </c>
      <c r="F66" s="19">
        <v>18287</v>
      </c>
      <c r="G66" s="19">
        <v>8870</v>
      </c>
      <c r="H66" s="19">
        <v>9417</v>
      </c>
    </row>
    <row r="67" spans="2:8" s="2" customFormat="1" ht="12" customHeight="1">
      <c r="B67" s="6"/>
      <c r="C67" s="12"/>
      <c r="D67" s="5" t="s">
        <v>171</v>
      </c>
      <c r="E67" s="19">
        <v>1166</v>
      </c>
      <c r="F67" s="19">
        <v>5655</v>
      </c>
      <c r="G67" s="19">
        <v>2759</v>
      </c>
      <c r="H67" s="19">
        <v>2896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16:L16"/>
    <mergeCell ref="K45:L45"/>
    <mergeCell ref="K39:L39"/>
    <mergeCell ref="K29:L29"/>
    <mergeCell ref="K19:L19"/>
    <mergeCell ref="C37:D37"/>
    <mergeCell ref="C49:D49"/>
    <mergeCell ref="C17:D17"/>
    <mergeCell ref="C18:D18"/>
    <mergeCell ref="C25:D25"/>
    <mergeCell ref="C19:D19"/>
    <mergeCell ref="C20:D20"/>
    <mergeCell ref="C21:D21"/>
    <mergeCell ref="C34:D34"/>
    <mergeCell ref="C29:D29"/>
    <mergeCell ref="C30:D30"/>
    <mergeCell ref="N3:P4"/>
    <mergeCell ref="N5:N6"/>
    <mergeCell ref="O5:O6"/>
    <mergeCell ref="P5:P6"/>
    <mergeCell ref="J3:L6"/>
    <mergeCell ref="M3:M6"/>
    <mergeCell ref="C14:D14"/>
    <mergeCell ref="C63:D63"/>
    <mergeCell ref="C56:D56"/>
    <mergeCell ref="C22:D22"/>
    <mergeCell ref="B23:D23"/>
    <mergeCell ref="C24:D24"/>
    <mergeCell ref="C35:D35"/>
    <mergeCell ref="C31:D31"/>
    <mergeCell ref="C26:D26"/>
    <mergeCell ref="C27:D27"/>
    <mergeCell ref="C28:D28"/>
    <mergeCell ref="B3:D6"/>
    <mergeCell ref="B8:D8"/>
    <mergeCell ref="B9:D9"/>
    <mergeCell ref="C15:D15"/>
    <mergeCell ref="B10:D10"/>
    <mergeCell ref="C16:D16"/>
    <mergeCell ref="C12:D12"/>
    <mergeCell ref="C13:D13"/>
    <mergeCell ref="K54:L54"/>
    <mergeCell ref="K51:L51"/>
    <mergeCell ref="C32:D32"/>
    <mergeCell ref="C33:D33"/>
    <mergeCell ref="G5:G6"/>
    <mergeCell ref="E3:E6"/>
    <mergeCell ref="F3:H4"/>
    <mergeCell ref="H5:H6"/>
    <mergeCell ref="F5:F6"/>
    <mergeCell ref="K10:L1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B6"/>
  <sheetViews>
    <sheetView zoomScalePageLayoutView="0" workbookViewId="0" topLeftCell="A1">
      <selection activeCell="A3" sqref="A3"/>
    </sheetView>
  </sheetViews>
  <sheetFormatPr defaultColWidth="9.00390625" defaultRowHeight="13.5"/>
  <sheetData>
    <row r="4" ht="13.5">
      <c r="B4" t="s">
        <v>202</v>
      </c>
    </row>
    <row r="6" ht="13.5">
      <c r="B6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D50" sqref="D50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190</v>
      </c>
      <c r="C1" s="1"/>
      <c r="D1" s="1"/>
      <c r="J1" s="14"/>
      <c r="K1" s="1"/>
      <c r="L1" s="1"/>
    </row>
    <row r="2" ht="12" customHeight="1">
      <c r="H2" s="30" t="s">
        <v>191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88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519</v>
      </c>
      <c r="N7" s="19">
        <v>2506</v>
      </c>
      <c r="O7" s="19">
        <v>1247</v>
      </c>
      <c r="P7" s="19">
        <v>1259</v>
      </c>
    </row>
    <row r="8" spans="2:16" s="2" customFormat="1" ht="12" customHeight="1">
      <c r="B8" s="63" t="s">
        <v>186</v>
      </c>
      <c r="C8" s="64"/>
      <c r="D8" s="36"/>
      <c r="E8" s="18">
        <f>SUM(E9:E10)</f>
        <v>340889</v>
      </c>
      <c r="F8" s="18">
        <f>SUM(F9:F10)</f>
        <v>1600877</v>
      </c>
      <c r="G8" s="18">
        <f>SUM(G9:G10)</f>
        <v>774567</v>
      </c>
      <c r="H8" s="18">
        <f>SUM(H9:H10)</f>
        <v>826310</v>
      </c>
      <c r="J8" s="6"/>
      <c r="K8" s="12"/>
      <c r="L8" s="5" t="s">
        <v>173</v>
      </c>
      <c r="M8" s="19">
        <v>842</v>
      </c>
      <c r="N8" s="19">
        <v>3757</v>
      </c>
      <c r="O8" s="19">
        <v>1861</v>
      </c>
      <c r="P8" s="19">
        <v>1896</v>
      </c>
    </row>
    <row r="9" spans="2:16" s="2" customFormat="1" ht="12" customHeight="1">
      <c r="B9" s="63" t="s">
        <v>175</v>
      </c>
      <c r="C9" s="65"/>
      <c r="D9" s="51"/>
      <c r="E9" s="18">
        <v>205135</v>
      </c>
      <c r="F9" s="18">
        <v>922601</v>
      </c>
      <c r="G9" s="18">
        <v>443427</v>
      </c>
      <c r="H9" s="18">
        <v>479174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177</v>
      </c>
      <c r="C10" s="65"/>
      <c r="D10" s="51"/>
      <c r="E10" s="18">
        <v>135754</v>
      </c>
      <c r="F10" s="18">
        <v>678276</v>
      </c>
      <c r="G10" s="18">
        <v>331140</v>
      </c>
      <c r="H10" s="18">
        <v>347136</v>
      </c>
      <c r="J10" s="6"/>
      <c r="K10" s="35" t="s">
        <v>94</v>
      </c>
      <c r="L10" s="36"/>
      <c r="M10" s="18">
        <f>SUM(M11:M14)</f>
        <v>9693</v>
      </c>
      <c r="N10" s="18">
        <f>SUM(N11:N14)</f>
        <v>48660</v>
      </c>
      <c r="O10" s="18">
        <f>SUM(O11:O14)</f>
        <v>23810</v>
      </c>
      <c r="P10" s="18">
        <f>SUM(P11:P14)</f>
        <v>24850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1062</v>
      </c>
      <c r="N11" s="19">
        <v>5650</v>
      </c>
      <c r="O11" s="19">
        <v>2800</v>
      </c>
      <c r="P11" s="19">
        <v>2850</v>
      </c>
    </row>
    <row r="12" spans="2:16" s="2" customFormat="1" ht="12" customHeight="1">
      <c r="B12" s="3"/>
      <c r="C12" s="50" t="s">
        <v>98</v>
      </c>
      <c r="D12" s="51"/>
      <c r="E12" s="19">
        <v>44204</v>
      </c>
      <c r="F12" s="19">
        <v>191045</v>
      </c>
      <c r="G12" s="19">
        <v>91631</v>
      </c>
      <c r="H12" s="19">
        <v>99414</v>
      </c>
      <c r="J12" s="6"/>
      <c r="K12" s="12"/>
      <c r="L12" s="5" t="s">
        <v>96</v>
      </c>
      <c r="M12" s="19">
        <v>4129</v>
      </c>
      <c r="N12" s="19">
        <v>19759</v>
      </c>
      <c r="O12" s="19">
        <v>9684</v>
      </c>
      <c r="P12" s="19">
        <v>10075</v>
      </c>
    </row>
    <row r="13" spans="2:16" s="2" customFormat="1" ht="12" customHeight="1">
      <c r="B13" s="3"/>
      <c r="C13" s="50" t="s">
        <v>100</v>
      </c>
      <c r="D13" s="51"/>
      <c r="E13" s="19">
        <v>38237</v>
      </c>
      <c r="F13" s="19">
        <v>161899</v>
      </c>
      <c r="G13" s="19">
        <v>79509</v>
      </c>
      <c r="H13" s="19">
        <v>82390</v>
      </c>
      <c r="J13" s="6"/>
      <c r="K13" s="12"/>
      <c r="L13" s="5" t="s">
        <v>97</v>
      </c>
      <c r="M13" s="19">
        <v>1820</v>
      </c>
      <c r="N13" s="19">
        <v>8943</v>
      </c>
      <c r="O13" s="19">
        <v>4377</v>
      </c>
      <c r="P13" s="19">
        <v>4566</v>
      </c>
    </row>
    <row r="14" spans="2:16" s="2" customFormat="1" ht="12" customHeight="1">
      <c r="B14" s="6"/>
      <c r="C14" s="50" t="s">
        <v>101</v>
      </c>
      <c r="D14" s="51"/>
      <c r="E14" s="19">
        <v>28318</v>
      </c>
      <c r="F14" s="19">
        <v>127724</v>
      </c>
      <c r="G14" s="19">
        <v>59510</v>
      </c>
      <c r="H14" s="19">
        <v>68214</v>
      </c>
      <c r="J14" s="6"/>
      <c r="K14" s="12"/>
      <c r="L14" s="5" t="s">
        <v>99</v>
      </c>
      <c r="M14" s="19">
        <v>2682</v>
      </c>
      <c r="N14" s="19">
        <v>14308</v>
      </c>
      <c r="O14" s="19">
        <v>6949</v>
      </c>
      <c r="P14" s="19">
        <v>7359</v>
      </c>
    </row>
    <row r="15" spans="2:16" s="2" customFormat="1" ht="12" customHeight="1">
      <c r="B15" s="6"/>
      <c r="C15" s="50" t="s">
        <v>103</v>
      </c>
      <c r="D15" s="51"/>
      <c r="E15" s="19">
        <v>17972</v>
      </c>
      <c r="F15" s="19">
        <v>86041</v>
      </c>
      <c r="G15" s="19">
        <v>41038</v>
      </c>
      <c r="H15" s="19">
        <v>45003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18890</v>
      </c>
      <c r="F16" s="19">
        <v>86673</v>
      </c>
      <c r="G16" s="19">
        <v>42185</v>
      </c>
      <c r="H16" s="19">
        <v>44488</v>
      </c>
      <c r="J16" s="6"/>
      <c r="K16" s="35" t="s">
        <v>102</v>
      </c>
      <c r="L16" s="36"/>
      <c r="M16" s="18">
        <f>SUM(M17)</f>
        <v>4658</v>
      </c>
      <c r="N16" s="18">
        <f>SUM(N17)</f>
        <v>21739</v>
      </c>
      <c r="O16" s="18">
        <f>SUM(O17)</f>
        <v>10508</v>
      </c>
      <c r="P16" s="18">
        <f>SUM(P17)</f>
        <v>11231</v>
      </c>
    </row>
    <row r="17" spans="2:16" s="2" customFormat="1" ht="12" customHeight="1">
      <c r="B17" s="6"/>
      <c r="C17" s="50" t="s">
        <v>106</v>
      </c>
      <c r="D17" s="51"/>
      <c r="E17" s="19">
        <v>9881</v>
      </c>
      <c r="F17" s="19">
        <v>44491</v>
      </c>
      <c r="G17" s="19">
        <v>21476</v>
      </c>
      <c r="H17" s="19">
        <v>23015</v>
      </c>
      <c r="J17" s="6"/>
      <c r="K17" s="12"/>
      <c r="L17" s="5" t="s">
        <v>104</v>
      </c>
      <c r="M17" s="19">
        <v>4658</v>
      </c>
      <c r="N17" s="19">
        <v>21739</v>
      </c>
      <c r="O17" s="19">
        <v>10508</v>
      </c>
      <c r="P17" s="19">
        <v>11231</v>
      </c>
    </row>
    <row r="18" spans="2:16" s="2" customFormat="1" ht="12" customHeight="1">
      <c r="B18" s="6"/>
      <c r="C18" s="50" t="s">
        <v>108</v>
      </c>
      <c r="D18" s="51"/>
      <c r="E18" s="19">
        <v>12210</v>
      </c>
      <c r="F18" s="19">
        <v>56536</v>
      </c>
      <c r="G18" s="19">
        <v>26911</v>
      </c>
      <c r="H18" s="19">
        <v>29625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9131</v>
      </c>
      <c r="F19" s="19">
        <v>42204</v>
      </c>
      <c r="G19" s="19">
        <v>20472</v>
      </c>
      <c r="H19" s="19">
        <v>21732</v>
      </c>
      <c r="J19" s="6"/>
      <c r="K19" s="35" t="s">
        <v>107</v>
      </c>
      <c r="L19" s="36"/>
      <c r="M19" s="18">
        <f>SUM(M20:M21,M22:M27)</f>
        <v>17880</v>
      </c>
      <c r="N19" s="18">
        <f>SUM(N20:N21,N22:N27)</f>
        <v>85093</v>
      </c>
      <c r="O19" s="18">
        <f>SUM(O20:O21,O22:O27)</f>
        <v>41629</v>
      </c>
      <c r="P19" s="18">
        <f>SUM(P20:P21,P22:P27)</f>
        <v>43464</v>
      </c>
    </row>
    <row r="20" spans="2:16" s="2" customFormat="1" ht="12" customHeight="1">
      <c r="B20" s="6"/>
      <c r="C20" s="50" t="s">
        <v>112</v>
      </c>
      <c r="D20" s="51"/>
      <c r="E20" s="19">
        <v>8667</v>
      </c>
      <c r="F20" s="19">
        <v>40903</v>
      </c>
      <c r="G20" s="19">
        <v>19697</v>
      </c>
      <c r="H20" s="19">
        <v>21206</v>
      </c>
      <c r="J20" s="6"/>
      <c r="K20" s="12"/>
      <c r="L20" s="5" t="s">
        <v>109</v>
      </c>
      <c r="M20" s="19">
        <v>4632</v>
      </c>
      <c r="N20" s="19">
        <v>22426</v>
      </c>
      <c r="O20" s="19">
        <v>10844</v>
      </c>
      <c r="P20" s="19">
        <v>11582</v>
      </c>
    </row>
    <row r="21" spans="2:16" s="2" customFormat="1" ht="12" customHeight="1">
      <c r="B21" s="6"/>
      <c r="C21" s="50" t="s">
        <v>114</v>
      </c>
      <c r="D21" s="51"/>
      <c r="E21" s="19">
        <v>9157</v>
      </c>
      <c r="F21" s="19">
        <v>45066</v>
      </c>
      <c r="G21" s="19">
        <v>21425</v>
      </c>
      <c r="H21" s="19">
        <v>23641</v>
      </c>
      <c r="J21" s="6"/>
      <c r="K21" s="12"/>
      <c r="L21" s="5" t="s">
        <v>111</v>
      </c>
      <c r="M21" s="19">
        <v>625</v>
      </c>
      <c r="N21" s="19">
        <v>3140</v>
      </c>
      <c r="O21" s="19">
        <v>1533</v>
      </c>
      <c r="P21" s="19">
        <v>1607</v>
      </c>
    </row>
    <row r="22" spans="2:16" s="2" customFormat="1" ht="12" customHeight="1">
      <c r="B22" s="6"/>
      <c r="C22" s="50" t="s">
        <v>116</v>
      </c>
      <c r="D22" s="51"/>
      <c r="E22" s="19">
        <v>8468</v>
      </c>
      <c r="F22" s="19">
        <v>40019</v>
      </c>
      <c r="G22" s="19">
        <v>19573</v>
      </c>
      <c r="H22" s="19">
        <v>20446</v>
      </c>
      <c r="J22" s="7"/>
      <c r="K22" s="12"/>
      <c r="L22" s="5" t="s">
        <v>113</v>
      </c>
      <c r="M22" s="28">
        <v>4197</v>
      </c>
      <c r="N22" s="28">
        <v>20373</v>
      </c>
      <c r="O22" s="28">
        <v>9908</v>
      </c>
      <c r="P22" s="28">
        <v>10465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1759</v>
      </c>
      <c r="N23" s="19">
        <v>8405</v>
      </c>
      <c r="O23" s="19">
        <v>4140</v>
      </c>
      <c r="P23" s="19">
        <v>4265</v>
      </c>
    </row>
    <row r="24" spans="2:16" s="2" customFormat="1" ht="12" customHeight="1">
      <c r="B24" s="3"/>
      <c r="C24" s="50" t="s">
        <v>119</v>
      </c>
      <c r="D24" s="51"/>
      <c r="E24" s="19">
        <v>18665</v>
      </c>
      <c r="F24" s="19">
        <v>100685</v>
      </c>
      <c r="G24" s="19">
        <v>49386</v>
      </c>
      <c r="H24" s="19">
        <v>51299</v>
      </c>
      <c r="J24" s="6"/>
      <c r="K24" s="12"/>
      <c r="L24" s="5" t="s">
        <v>117</v>
      </c>
      <c r="M24" s="19">
        <v>3155</v>
      </c>
      <c r="N24" s="19">
        <v>14335</v>
      </c>
      <c r="O24" s="19">
        <v>7096</v>
      </c>
      <c r="P24" s="19">
        <v>7239</v>
      </c>
    </row>
    <row r="25" spans="2:16" s="2" customFormat="1" ht="12" customHeight="1">
      <c r="B25" s="3"/>
      <c r="C25" s="50" t="s">
        <v>121</v>
      </c>
      <c r="D25" s="51"/>
      <c r="E25" s="19">
        <v>12137</v>
      </c>
      <c r="F25" s="19">
        <v>63370</v>
      </c>
      <c r="G25" s="19">
        <v>30800</v>
      </c>
      <c r="H25" s="19">
        <v>32570</v>
      </c>
      <c r="J25" s="6"/>
      <c r="K25" s="12"/>
      <c r="L25" s="5" t="s">
        <v>118</v>
      </c>
      <c r="M25" s="19">
        <v>1891</v>
      </c>
      <c r="N25" s="19">
        <v>8501</v>
      </c>
      <c r="O25" s="19">
        <v>4216</v>
      </c>
      <c r="P25" s="19">
        <v>4285</v>
      </c>
    </row>
    <row r="26" spans="2:16" s="2" customFormat="1" ht="12" customHeight="1">
      <c r="B26" s="6"/>
      <c r="C26" s="50" t="s">
        <v>123</v>
      </c>
      <c r="D26" s="51"/>
      <c r="E26" s="19">
        <v>6982</v>
      </c>
      <c r="F26" s="19">
        <v>36738</v>
      </c>
      <c r="G26" s="19">
        <v>18325</v>
      </c>
      <c r="H26" s="19">
        <v>18413</v>
      </c>
      <c r="J26" s="6"/>
      <c r="K26" s="12"/>
      <c r="L26" s="5" t="s">
        <v>120</v>
      </c>
      <c r="M26" s="19">
        <v>714</v>
      </c>
      <c r="N26" s="19">
        <v>3274</v>
      </c>
      <c r="O26" s="19">
        <v>1581</v>
      </c>
      <c r="P26" s="19">
        <v>1693</v>
      </c>
    </row>
    <row r="27" spans="2:16" s="2" customFormat="1" ht="12" customHeight="1">
      <c r="B27" s="6"/>
      <c r="C27" s="50" t="s">
        <v>124</v>
      </c>
      <c r="D27" s="51"/>
      <c r="E27" s="19">
        <v>11755</v>
      </c>
      <c r="F27" s="19">
        <v>54886</v>
      </c>
      <c r="G27" s="19">
        <v>26685</v>
      </c>
      <c r="H27" s="19">
        <v>28201</v>
      </c>
      <c r="J27" s="6"/>
      <c r="K27" s="12"/>
      <c r="L27" s="5" t="s">
        <v>122</v>
      </c>
      <c r="M27" s="19">
        <v>907</v>
      </c>
      <c r="N27" s="19">
        <v>4639</v>
      </c>
      <c r="O27" s="19">
        <v>2311</v>
      </c>
      <c r="P27" s="19">
        <v>2328</v>
      </c>
    </row>
    <row r="28" spans="2:16" s="2" customFormat="1" ht="12" customHeight="1">
      <c r="B28" s="6"/>
      <c r="C28" s="50" t="s">
        <v>94</v>
      </c>
      <c r="D28" s="51"/>
      <c r="E28" s="19">
        <v>9693</v>
      </c>
      <c r="F28" s="19">
        <v>48660</v>
      </c>
      <c r="G28" s="19">
        <v>23810</v>
      </c>
      <c r="H28" s="19">
        <v>24850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4658</v>
      </c>
      <c r="F29" s="19">
        <v>21739</v>
      </c>
      <c r="G29" s="19">
        <v>10508</v>
      </c>
      <c r="H29" s="19">
        <v>11231</v>
      </c>
      <c r="J29" s="6"/>
      <c r="K29" s="35" t="s">
        <v>125</v>
      </c>
      <c r="L29" s="36"/>
      <c r="M29" s="18">
        <f>SUM(M30:M37)</f>
        <v>13567</v>
      </c>
      <c r="N29" s="18">
        <f>SUM(N30:N37)</f>
        <v>67551</v>
      </c>
      <c r="O29" s="18">
        <f>SUM(O30:O37)</f>
        <v>33341</v>
      </c>
      <c r="P29" s="18">
        <f>SUM(P30:P37)</f>
        <v>34210</v>
      </c>
    </row>
    <row r="30" spans="2:16" s="2" customFormat="1" ht="12" customHeight="1">
      <c r="B30" s="6"/>
      <c r="C30" s="50" t="s">
        <v>107</v>
      </c>
      <c r="D30" s="51"/>
      <c r="E30" s="19">
        <v>17880</v>
      </c>
      <c r="F30" s="19">
        <v>85093</v>
      </c>
      <c r="G30" s="19">
        <v>41629</v>
      </c>
      <c r="H30" s="19">
        <v>43464</v>
      </c>
      <c r="J30" s="6"/>
      <c r="K30" s="12"/>
      <c r="L30" s="5" t="s">
        <v>126</v>
      </c>
      <c r="M30" s="19">
        <v>734</v>
      </c>
      <c r="N30" s="19">
        <v>3790</v>
      </c>
      <c r="O30" s="19">
        <v>1901</v>
      </c>
      <c r="P30" s="19">
        <v>1889</v>
      </c>
    </row>
    <row r="31" spans="2:16" s="2" customFormat="1" ht="12" customHeight="1">
      <c r="B31" s="6"/>
      <c r="C31" s="50" t="s">
        <v>125</v>
      </c>
      <c r="D31" s="51"/>
      <c r="E31" s="19">
        <v>13567</v>
      </c>
      <c r="F31" s="19">
        <v>67551</v>
      </c>
      <c r="G31" s="19">
        <v>33341</v>
      </c>
      <c r="H31" s="19">
        <v>34210</v>
      </c>
      <c r="J31" s="6"/>
      <c r="K31" s="12"/>
      <c r="L31" s="5" t="s">
        <v>127</v>
      </c>
      <c r="M31" s="19">
        <v>1893</v>
      </c>
      <c r="N31" s="19">
        <v>9052</v>
      </c>
      <c r="O31" s="19">
        <v>4505</v>
      </c>
      <c r="P31" s="19">
        <v>4547</v>
      </c>
    </row>
    <row r="32" spans="2:16" s="2" customFormat="1" ht="12" customHeight="1">
      <c r="B32" s="6"/>
      <c r="C32" s="50" t="s">
        <v>130</v>
      </c>
      <c r="D32" s="51"/>
      <c r="E32" s="19">
        <v>11621</v>
      </c>
      <c r="F32" s="19">
        <v>59005</v>
      </c>
      <c r="G32" s="19">
        <v>28364</v>
      </c>
      <c r="H32" s="19">
        <v>30641</v>
      </c>
      <c r="J32" s="6"/>
      <c r="K32" s="12"/>
      <c r="L32" s="5" t="s">
        <v>128</v>
      </c>
      <c r="M32" s="19">
        <v>1624</v>
      </c>
      <c r="N32" s="19">
        <v>7985</v>
      </c>
      <c r="O32" s="19">
        <v>4007</v>
      </c>
      <c r="P32" s="19">
        <v>3978</v>
      </c>
    </row>
    <row r="33" spans="2:16" s="2" customFormat="1" ht="12" customHeight="1">
      <c r="B33" s="6"/>
      <c r="C33" s="50" t="s">
        <v>132</v>
      </c>
      <c r="D33" s="51"/>
      <c r="E33" s="19">
        <v>9915</v>
      </c>
      <c r="F33" s="19">
        <v>51009</v>
      </c>
      <c r="G33" s="19">
        <v>24814</v>
      </c>
      <c r="H33" s="19">
        <v>26195</v>
      </c>
      <c r="J33" s="6"/>
      <c r="K33" s="12"/>
      <c r="L33" s="5" t="s">
        <v>129</v>
      </c>
      <c r="M33" s="19">
        <v>883</v>
      </c>
      <c r="N33" s="19">
        <v>4742</v>
      </c>
      <c r="O33" s="19">
        <v>2378</v>
      </c>
      <c r="P33" s="19">
        <v>2364</v>
      </c>
    </row>
    <row r="34" spans="2:16" s="2" customFormat="1" ht="12" customHeight="1">
      <c r="B34" s="6"/>
      <c r="C34" s="50" t="s">
        <v>134</v>
      </c>
      <c r="D34" s="51"/>
      <c r="E34" s="19">
        <v>4011</v>
      </c>
      <c r="F34" s="19">
        <v>18252</v>
      </c>
      <c r="G34" s="19">
        <v>8815</v>
      </c>
      <c r="H34" s="19">
        <v>9437</v>
      </c>
      <c r="J34" s="6"/>
      <c r="K34" s="12"/>
      <c r="L34" s="5" t="s">
        <v>131</v>
      </c>
      <c r="M34" s="19">
        <v>2370</v>
      </c>
      <c r="N34" s="19">
        <v>11844</v>
      </c>
      <c r="O34" s="19">
        <v>5776</v>
      </c>
      <c r="P34" s="19">
        <v>6068</v>
      </c>
    </row>
    <row r="35" spans="2:16" s="2" customFormat="1" ht="12" customHeight="1">
      <c r="B35" s="6"/>
      <c r="C35" s="50" t="s">
        <v>136</v>
      </c>
      <c r="D35" s="51"/>
      <c r="E35" s="19">
        <v>14870</v>
      </c>
      <c r="F35" s="19">
        <v>71288</v>
      </c>
      <c r="G35" s="19">
        <v>34663</v>
      </c>
      <c r="H35" s="19">
        <v>36625</v>
      </c>
      <c r="J35" s="6"/>
      <c r="K35" s="12"/>
      <c r="L35" s="5" t="s">
        <v>133</v>
      </c>
      <c r="M35" s="19">
        <v>2320</v>
      </c>
      <c r="N35" s="19">
        <v>10571</v>
      </c>
      <c r="O35" s="19">
        <v>5149</v>
      </c>
      <c r="P35" s="19">
        <v>5422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1921</v>
      </c>
      <c r="N36" s="19">
        <v>9869</v>
      </c>
      <c r="O36" s="19">
        <v>4836</v>
      </c>
      <c r="P36" s="19">
        <v>5033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18665</v>
      </c>
      <c r="F37" s="18">
        <f>SUM(F38:F47)</f>
        <v>100685</v>
      </c>
      <c r="G37" s="18">
        <f>SUM(G38:G47)</f>
        <v>49386</v>
      </c>
      <c r="H37" s="18">
        <f>SUM(H38:H47)</f>
        <v>51299</v>
      </c>
      <c r="J37" s="6"/>
      <c r="K37" s="12"/>
      <c r="L37" s="5" t="s">
        <v>137</v>
      </c>
      <c r="M37" s="19">
        <v>1822</v>
      </c>
      <c r="N37" s="19">
        <v>9698</v>
      </c>
      <c r="O37" s="19">
        <v>4789</v>
      </c>
      <c r="P37" s="19">
        <v>4909</v>
      </c>
    </row>
    <row r="38" spans="2:16" s="2" customFormat="1" ht="12" customHeight="1">
      <c r="B38" s="8"/>
      <c r="C38" s="11"/>
      <c r="D38" s="9" t="s">
        <v>138</v>
      </c>
      <c r="E38" s="19">
        <v>1574</v>
      </c>
      <c r="F38" s="19">
        <v>8596</v>
      </c>
      <c r="G38" s="19">
        <v>4224</v>
      </c>
      <c r="H38" s="19">
        <v>4372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2649</v>
      </c>
      <c r="F39" s="19">
        <v>14580</v>
      </c>
      <c r="G39" s="19">
        <v>7240</v>
      </c>
      <c r="H39" s="19">
        <v>7340</v>
      </c>
      <c r="J39" s="6"/>
      <c r="K39" s="35" t="s">
        <v>130</v>
      </c>
      <c r="L39" s="36"/>
      <c r="M39" s="18">
        <f>SUM(M40:M43)</f>
        <v>11621</v>
      </c>
      <c r="N39" s="18">
        <f>SUM(N40:N43)</f>
        <v>59005</v>
      </c>
      <c r="O39" s="18">
        <f>SUM(O40:O43)</f>
        <v>28364</v>
      </c>
      <c r="P39" s="18">
        <f>SUM(P40:P43)</f>
        <v>30641</v>
      </c>
    </row>
    <row r="40" spans="2:16" s="2" customFormat="1" ht="12" customHeight="1">
      <c r="B40" s="8"/>
      <c r="C40" s="11"/>
      <c r="D40" s="9" t="s">
        <v>141</v>
      </c>
      <c r="E40" s="19">
        <v>2441</v>
      </c>
      <c r="F40" s="19">
        <v>13251</v>
      </c>
      <c r="G40" s="19">
        <v>6426</v>
      </c>
      <c r="H40" s="19">
        <v>6825</v>
      </c>
      <c r="J40" s="6"/>
      <c r="K40" s="12"/>
      <c r="L40" s="5" t="s">
        <v>139</v>
      </c>
      <c r="M40" s="19">
        <v>1620</v>
      </c>
      <c r="N40" s="19">
        <v>9017</v>
      </c>
      <c r="O40" s="19">
        <v>4405</v>
      </c>
      <c r="P40" s="19">
        <v>4612</v>
      </c>
    </row>
    <row r="41" spans="2:16" s="2" customFormat="1" ht="12" customHeight="1">
      <c r="B41" s="8"/>
      <c r="C41" s="11"/>
      <c r="D41" s="9" t="s">
        <v>85</v>
      </c>
      <c r="E41" s="19">
        <v>2791</v>
      </c>
      <c r="F41" s="19">
        <v>15307</v>
      </c>
      <c r="G41" s="19">
        <v>7462</v>
      </c>
      <c r="H41" s="19">
        <v>7845</v>
      </c>
      <c r="J41" s="6"/>
      <c r="K41" s="12"/>
      <c r="L41" s="5" t="s">
        <v>111</v>
      </c>
      <c r="M41" s="19">
        <v>1733</v>
      </c>
      <c r="N41" s="19">
        <v>9226</v>
      </c>
      <c r="O41" s="19">
        <v>4489</v>
      </c>
      <c r="P41" s="19">
        <v>4737</v>
      </c>
    </row>
    <row r="42" spans="2:16" s="2" customFormat="1" ht="12" customHeight="1">
      <c r="B42" s="8"/>
      <c r="C42" s="11"/>
      <c r="D42" s="9" t="s">
        <v>143</v>
      </c>
      <c r="E42" s="19">
        <v>1899</v>
      </c>
      <c r="F42" s="19">
        <v>9722</v>
      </c>
      <c r="G42" s="19">
        <v>4805</v>
      </c>
      <c r="H42" s="19">
        <v>4917</v>
      </c>
      <c r="J42" s="6"/>
      <c r="K42" s="12"/>
      <c r="L42" s="5" t="s">
        <v>142</v>
      </c>
      <c r="M42" s="19">
        <v>5686</v>
      </c>
      <c r="N42" s="19">
        <v>27517</v>
      </c>
      <c r="O42" s="19">
        <v>13113</v>
      </c>
      <c r="P42" s="19">
        <v>14404</v>
      </c>
    </row>
    <row r="43" spans="2:16" s="2" customFormat="1" ht="12" customHeight="1">
      <c r="B43" s="8"/>
      <c r="C43" s="12"/>
      <c r="D43" s="5" t="s">
        <v>145</v>
      </c>
      <c r="E43" s="19">
        <v>1508</v>
      </c>
      <c r="F43" s="19">
        <v>8350</v>
      </c>
      <c r="G43" s="19">
        <v>4077</v>
      </c>
      <c r="H43" s="19">
        <v>4273</v>
      </c>
      <c r="J43" s="6"/>
      <c r="K43" s="12"/>
      <c r="L43" s="5" t="s">
        <v>144</v>
      </c>
      <c r="M43" s="19">
        <v>2582</v>
      </c>
      <c r="N43" s="19">
        <v>13245</v>
      </c>
      <c r="O43" s="19">
        <v>6357</v>
      </c>
      <c r="P43" s="19">
        <v>6888</v>
      </c>
    </row>
    <row r="44" spans="2:16" s="2" customFormat="1" ht="12" customHeight="1">
      <c r="B44" s="8"/>
      <c r="C44" s="12"/>
      <c r="D44" s="5" t="s">
        <v>146</v>
      </c>
      <c r="E44" s="19">
        <v>1784</v>
      </c>
      <c r="F44" s="19">
        <v>9562</v>
      </c>
      <c r="G44" s="19">
        <v>4626</v>
      </c>
      <c r="H44" s="19">
        <v>4936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1729</v>
      </c>
      <c r="F45" s="19">
        <v>9825</v>
      </c>
      <c r="G45" s="19">
        <v>4846</v>
      </c>
      <c r="H45" s="19">
        <v>4979</v>
      </c>
      <c r="J45" s="6"/>
      <c r="K45" s="35" t="s">
        <v>132</v>
      </c>
      <c r="L45" s="36"/>
      <c r="M45" s="18">
        <f>SUM(M46:M49)</f>
        <v>9915</v>
      </c>
      <c r="N45" s="18">
        <f>SUM(N46:N49)</f>
        <v>51009</v>
      </c>
      <c r="O45" s="18">
        <f>SUM(O46:O49)</f>
        <v>24814</v>
      </c>
      <c r="P45" s="18">
        <f>SUM(P46:P49)</f>
        <v>26195</v>
      </c>
    </row>
    <row r="46" spans="2:16" s="2" customFormat="1" ht="12" customHeight="1">
      <c r="B46" s="8"/>
      <c r="C46" s="12"/>
      <c r="D46" s="5" t="s">
        <v>149</v>
      </c>
      <c r="E46" s="19">
        <v>974</v>
      </c>
      <c r="F46" s="19">
        <v>4895</v>
      </c>
      <c r="G46" s="19">
        <v>2440</v>
      </c>
      <c r="H46" s="19">
        <v>2455</v>
      </c>
      <c r="J46" s="6"/>
      <c r="K46" s="12"/>
      <c r="L46" s="5" t="s">
        <v>148</v>
      </c>
      <c r="M46" s="19">
        <v>3074</v>
      </c>
      <c r="N46" s="19">
        <v>15096</v>
      </c>
      <c r="O46" s="19">
        <v>7282</v>
      </c>
      <c r="P46" s="19">
        <v>7814</v>
      </c>
    </row>
    <row r="47" spans="2:16" s="2" customFormat="1" ht="12" customHeight="1">
      <c r="B47" s="8"/>
      <c r="C47" s="12"/>
      <c r="D47" s="5" t="s">
        <v>111</v>
      </c>
      <c r="E47" s="19">
        <v>1316</v>
      </c>
      <c r="F47" s="19">
        <v>6597</v>
      </c>
      <c r="G47" s="19">
        <v>3240</v>
      </c>
      <c r="H47" s="19">
        <v>3357</v>
      </c>
      <c r="J47" s="6"/>
      <c r="K47" s="12"/>
      <c r="L47" s="5" t="s">
        <v>150</v>
      </c>
      <c r="M47" s="19">
        <v>3662</v>
      </c>
      <c r="N47" s="19">
        <v>19034</v>
      </c>
      <c r="O47" s="19">
        <v>9273</v>
      </c>
      <c r="P47" s="19">
        <v>9761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1653</v>
      </c>
      <c r="N48" s="19">
        <v>8548</v>
      </c>
      <c r="O48" s="19">
        <v>4192</v>
      </c>
      <c r="P48" s="19">
        <v>4356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12137</v>
      </c>
      <c r="F49" s="18">
        <f>SUM(F50:F54)</f>
        <v>63370</v>
      </c>
      <c r="G49" s="18">
        <f>SUM(G50:G54)</f>
        <v>30800</v>
      </c>
      <c r="H49" s="18">
        <f>SUM(H50:H54)</f>
        <v>32570</v>
      </c>
      <c r="J49" s="6"/>
      <c r="K49" s="12"/>
      <c r="L49" s="5" t="s">
        <v>153</v>
      </c>
      <c r="M49" s="19">
        <v>1526</v>
      </c>
      <c r="N49" s="19">
        <v>8331</v>
      </c>
      <c r="O49" s="19">
        <v>4067</v>
      </c>
      <c r="P49" s="19">
        <v>4264</v>
      </c>
    </row>
    <row r="50" spans="2:16" s="2" customFormat="1" ht="12" customHeight="1">
      <c r="B50" s="8"/>
      <c r="C50" s="29"/>
      <c r="D50" s="5" t="s">
        <v>198</v>
      </c>
      <c r="E50" s="19">
        <v>1614</v>
      </c>
      <c r="F50" s="19">
        <v>8956</v>
      </c>
      <c r="G50" s="19">
        <v>4418</v>
      </c>
      <c r="H50" s="19">
        <v>4538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3890</v>
      </c>
      <c r="F51" s="19">
        <v>20714</v>
      </c>
      <c r="G51" s="19">
        <v>9888</v>
      </c>
      <c r="H51" s="19">
        <v>10826</v>
      </c>
      <c r="J51" s="6"/>
      <c r="K51" s="35" t="s">
        <v>134</v>
      </c>
      <c r="L51" s="36"/>
      <c r="M51" s="18">
        <f>SUM(M52)</f>
        <v>4011</v>
      </c>
      <c r="N51" s="18">
        <f>SUM(N52)</f>
        <v>18252</v>
      </c>
      <c r="O51" s="18">
        <f>SUM(O52)</f>
        <v>8815</v>
      </c>
      <c r="P51" s="18">
        <f>SUM(P52)</f>
        <v>9437</v>
      </c>
    </row>
    <row r="52" spans="2:16" s="2" customFormat="1" ht="12" customHeight="1">
      <c r="B52" s="8"/>
      <c r="C52" s="11"/>
      <c r="D52" s="5" t="s">
        <v>155</v>
      </c>
      <c r="E52" s="19">
        <v>1551</v>
      </c>
      <c r="F52" s="19">
        <v>7189</v>
      </c>
      <c r="G52" s="19">
        <v>3543</v>
      </c>
      <c r="H52" s="19">
        <v>3646</v>
      </c>
      <c r="J52" s="6"/>
      <c r="K52" s="12"/>
      <c r="L52" s="5" t="s">
        <v>156</v>
      </c>
      <c r="M52" s="19">
        <v>4011</v>
      </c>
      <c r="N52" s="19">
        <v>18252</v>
      </c>
      <c r="O52" s="19">
        <v>8815</v>
      </c>
      <c r="P52" s="19">
        <v>9437</v>
      </c>
    </row>
    <row r="53" spans="2:16" s="2" customFormat="1" ht="12" customHeight="1">
      <c r="B53" s="6"/>
      <c r="C53" s="11"/>
      <c r="D53" s="5" t="s">
        <v>157</v>
      </c>
      <c r="E53" s="19">
        <v>2267</v>
      </c>
      <c r="F53" s="19">
        <v>11828</v>
      </c>
      <c r="G53" s="19">
        <v>5828</v>
      </c>
      <c r="H53" s="19">
        <v>6000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2815</v>
      </c>
      <c r="F54" s="19">
        <v>14683</v>
      </c>
      <c r="G54" s="19">
        <v>7123</v>
      </c>
      <c r="H54" s="19">
        <v>7560</v>
      </c>
      <c r="J54" s="6"/>
      <c r="K54" s="35" t="s">
        <v>136</v>
      </c>
      <c r="L54" s="36"/>
      <c r="M54" s="18">
        <f>SUM(M55:M59)</f>
        <v>14870</v>
      </c>
      <c r="N54" s="18">
        <f>SUM(N55:N59)</f>
        <v>71288</v>
      </c>
      <c r="O54" s="18">
        <f>SUM(O55:O59)</f>
        <v>34663</v>
      </c>
      <c r="P54" s="18">
        <f>SUM(P55:P59)</f>
        <v>36625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3227</v>
      </c>
      <c r="N55" s="19">
        <v>17719</v>
      </c>
      <c r="O55" s="19">
        <v>8670</v>
      </c>
      <c r="P55" s="19">
        <v>9049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6982</v>
      </c>
      <c r="F56" s="18">
        <f>SUM(F57:F61)</f>
        <v>36738</v>
      </c>
      <c r="G56" s="18">
        <f>SUM(G57:G61)</f>
        <v>18325</v>
      </c>
      <c r="H56" s="18">
        <f>SUM(H57:H61)</f>
        <v>18413</v>
      </c>
      <c r="J56" s="6"/>
      <c r="K56" s="12"/>
      <c r="L56" s="5" t="s">
        <v>160</v>
      </c>
      <c r="M56" s="19">
        <v>1691</v>
      </c>
      <c r="N56" s="19">
        <v>8745</v>
      </c>
      <c r="O56" s="19">
        <v>4283</v>
      </c>
      <c r="P56" s="19">
        <v>4462</v>
      </c>
    </row>
    <row r="57" spans="2:16" s="2" customFormat="1" ht="12" customHeight="1">
      <c r="B57" s="6"/>
      <c r="C57" s="11"/>
      <c r="D57" s="5" t="s">
        <v>161</v>
      </c>
      <c r="E57" s="19">
        <v>2036</v>
      </c>
      <c r="F57" s="19">
        <v>11041</v>
      </c>
      <c r="G57" s="19">
        <v>5406</v>
      </c>
      <c r="H57" s="19">
        <v>5635</v>
      </c>
      <c r="J57" s="6"/>
      <c r="K57" s="12"/>
      <c r="L57" s="5" t="s">
        <v>162</v>
      </c>
      <c r="M57" s="19">
        <v>1844</v>
      </c>
      <c r="N57" s="19">
        <v>9702</v>
      </c>
      <c r="O57" s="19">
        <v>4610</v>
      </c>
      <c r="P57" s="19">
        <v>5092</v>
      </c>
    </row>
    <row r="58" spans="2:16" s="2" customFormat="1" ht="12" customHeight="1">
      <c r="B58" s="6"/>
      <c r="C58" s="11"/>
      <c r="D58" s="5" t="s">
        <v>163</v>
      </c>
      <c r="E58" s="19">
        <v>562</v>
      </c>
      <c r="F58" s="19">
        <v>2857</v>
      </c>
      <c r="G58" s="19">
        <v>1404</v>
      </c>
      <c r="H58" s="19">
        <v>1453</v>
      </c>
      <c r="J58" s="6"/>
      <c r="K58" s="12"/>
      <c r="L58" s="5" t="s">
        <v>164</v>
      </c>
      <c r="M58" s="19">
        <v>5249</v>
      </c>
      <c r="N58" s="19">
        <v>20316</v>
      </c>
      <c r="O58" s="19">
        <v>9919</v>
      </c>
      <c r="P58" s="19">
        <v>10397</v>
      </c>
    </row>
    <row r="59" spans="2:16" s="2" customFormat="1" ht="12" customHeight="1">
      <c r="B59" s="6"/>
      <c r="C59" s="11"/>
      <c r="D59" s="5" t="s">
        <v>165</v>
      </c>
      <c r="E59" s="19">
        <v>1049</v>
      </c>
      <c r="F59" s="19">
        <v>4671</v>
      </c>
      <c r="G59" s="19">
        <v>2068</v>
      </c>
      <c r="H59" s="19">
        <v>2603</v>
      </c>
      <c r="J59" s="6"/>
      <c r="K59" s="12"/>
      <c r="L59" s="5" t="s">
        <v>180</v>
      </c>
      <c r="M59" s="19">
        <v>2859</v>
      </c>
      <c r="N59" s="19">
        <v>14806</v>
      </c>
      <c r="O59" s="19">
        <v>7181</v>
      </c>
      <c r="P59" s="19">
        <v>7625</v>
      </c>
    </row>
    <row r="60" spans="2:8" s="2" customFormat="1" ht="12" customHeight="1">
      <c r="B60" s="6"/>
      <c r="C60" s="12"/>
      <c r="D60" s="5" t="s">
        <v>166</v>
      </c>
      <c r="E60" s="19">
        <v>1579</v>
      </c>
      <c r="F60" s="19">
        <v>9144</v>
      </c>
      <c r="G60" s="19">
        <v>4993</v>
      </c>
      <c r="H60" s="19">
        <v>4151</v>
      </c>
    </row>
    <row r="61" spans="2:8" s="2" customFormat="1" ht="12" customHeight="1">
      <c r="B61" s="6"/>
      <c r="C61" s="12"/>
      <c r="D61" s="5" t="s">
        <v>167</v>
      </c>
      <c r="E61" s="19">
        <v>1756</v>
      </c>
      <c r="F61" s="19">
        <v>9025</v>
      </c>
      <c r="G61" s="19">
        <v>4454</v>
      </c>
      <c r="H61" s="19">
        <v>4571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11755</v>
      </c>
      <c r="F63" s="18">
        <f>SUM(F64:F67,N7:N8)</f>
        <v>54886</v>
      </c>
      <c r="G63" s="18">
        <f>SUM(G64:G67,O7:O8)</f>
        <v>26685</v>
      </c>
      <c r="H63" s="18">
        <f>SUM(H64:H67,P7:P8)</f>
        <v>28201</v>
      </c>
    </row>
    <row r="64" spans="2:8" s="2" customFormat="1" ht="12" customHeight="1">
      <c r="B64" s="6"/>
      <c r="C64" s="12"/>
      <c r="D64" s="5" t="s">
        <v>168</v>
      </c>
      <c r="E64" s="19">
        <v>3064</v>
      </c>
      <c r="F64" s="19">
        <v>13477</v>
      </c>
      <c r="G64" s="19">
        <v>6344</v>
      </c>
      <c r="H64" s="19">
        <v>7133</v>
      </c>
    </row>
    <row r="65" spans="2:8" s="2" customFormat="1" ht="12" customHeight="1">
      <c r="B65" s="6"/>
      <c r="C65" s="12"/>
      <c r="D65" s="5" t="s">
        <v>169</v>
      </c>
      <c r="E65" s="19">
        <v>2544</v>
      </c>
      <c r="F65" s="19">
        <v>11352</v>
      </c>
      <c r="G65" s="19">
        <v>5634</v>
      </c>
      <c r="H65" s="19">
        <v>5718</v>
      </c>
    </row>
    <row r="66" spans="2:8" s="2" customFormat="1" ht="12" customHeight="1">
      <c r="B66" s="6"/>
      <c r="C66" s="12"/>
      <c r="D66" s="5" t="s">
        <v>170</v>
      </c>
      <c r="E66" s="19">
        <v>3599</v>
      </c>
      <c r="F66" s="19">
        <v>18105</v>
      </c>
      <c r="G66" s="19">
        <v>8826</v>
      </c>
      <c r="H66" s="19">
        <v>9279</v>
      </c>
    </row>
    <row r="67" spans="2:8" s="2" customFormat="1" ht="12" customHeight="1">
      <c r="B67" s="6"/>
      <c r="C67" s="12"/>
      <c r="D67" s="5" t="s">
        <v>171</v>
      </c>
      <c r="E67" s="19">
        <v>1187</v>
      </c>
      <c r="F67" s="19">
        <v>5689</v>
      </c>
      <c r="G67" s="19">
        <v>2773</v>
      </c>
      <c r="H67" s="19">
        <v>2916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16:L16"/>
    <mergeCell ref="K45:L45"/>
    <mergeCell ref="K39:L39"/>
    <mergeCell ref="K29:L29"/>
    <mergeCell ref="K19:L19"/>
    <mergeCell ref="C37:D37"/>
    <mergeCell ref="C49:D49"/>
    <mergeCell ref="C17:D17"/>
    <mergeCell ref="C18:D18"/>
    <mergeCell ref="C25:D25"/>
    <mergeCell ref="C19:D19"/>
    <mergeCell ref="C20:D20"/>
    <mergeCell ref="C21:D21"/>
    <mergeCell ref="C34:D34"/>
    <mergeCell ref="C29:D29"/>
    <mergeCell ref="C30:D30"/>
    <mergeCell ref="N3:P4"/>
    <mergeCell ref="N5:N6"/>
    <mergeCell ref="O5:O6"/>
    <mergeCell ref="P5:P6"/>
    <mergeCell ref="J3:L6"/>
    <mergeCell ref="M3:M6"/>
    <mergeCell ref="C14:D14"/>
    <mergeCell ref="C63:D63"/>
    <mergeCell ref="C56:D56"/>
    <mergeCell ref="C22:D22"/>
    <mergeCell ref="B23:D23"/>
    <mergeCell ref="C24:D24"/>
    <mergeCell ref="C35:D35"/>
    <mergeCell ref="C31:D31"/>
    <mergeCell ref="C26:D26"/>
    <mergeCell ref="C27:D27"/>
    <mergeCell ref="C28:D28"/>
    <mergeCell ref="B3:D6"/>
    <mergeCell ref="B8:D8"/>
    <mergeCell ref="B9:D9"/>
    <mergeCell ref="C15:D15"/>
    <mergeCell ref="B10:D10"/>
    <mergeCell ref="C16:D16"/>
    <mergeCell ref="C12:D12"/>
    <mergeCell ref="C13:D13"/>
    <mergeCell ref="K54:L54"/>
    <mergeCell ref="K51:L51"/>
    <mergeCell ref="C32:D32"/>
    <mergeCell ref="C33:D33"/>
    <mergeCell ref="G5:G6"/>
    <mergeCell ref="E3:E6"/>
    <mergeCell ref="F3:H4"/>
    <mergeCell ref="H5:H6"/>
    <mergeCell ref="F5:F6"/>
    <mergeCell ref="K10:L1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190</v>
      </c>
      <c r="C1" s="1"/>
      <c r="D1" s="1"/>
      <c r="J1" s="14"/>
      <c r="K1" s="1"/>
      <c r="L1" s="1"/>
    </row>
    <row r="2" ht="12" customHeight="1">
      <c r="H2" s="30" t="s">
        <v>192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88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521</v>
      </c>
      <c r="N7" s="19">
        <v>2452</v>
      </c>
      <c r="O7" s="19">
        <v>1210</v>
      </c>
      <c r="P7" s="19">
        <v>1242</v>
      </c>
    </row>
    <row r="8" spans="2:16" s="2" customFormat="1" ht="12" customHeight="1">
      <c r="B8" s="63" t="s">
        <v>186</v>
      </c>
      <c r="C8" s="64"/>
      <c r="D8" s="36"/>
      <c r="E8" s="18">
        <f>SUM(E9:E10)</f>
        <v>342513</v>
      </c>
      <c r="F8" s="18">
        <f>SUM(F9:F10)</f>
        <v>1600639</v>
      </c>
      <c r="G8" s="18">
        <f>SUM(G9:G10)</f>
        <v>774634</v>
      </c>
      <c r="H8" s="18">
        <f>SUM(H9:H10)</f>
        <v>826005</v>
      </c>
      <c r="J8" s="6"/>
      <c r="K8" s="12"/>
      <c r="L8" s="5" t="s">
        <v>173</v>
      </c>
      <c r="M8" s="19">
        <v>844</v>
      </c>
      <c r="N8" s="19">
        <v>3692</v>
      </c>
      <c r="O8" s="19">
        <v>1841</v>
      </c>
      <c r="P8" s="19">
        <v>1851</v>
      </c>
    </row>
    <row r="9" spans="2:16" s="2" customFormat="1" ht="12" customHeight="1">
      <c r="B9" s="63" t="s">
        <v>174</v>
      </c>
      <c r="C9" s="65"/>
      <c r="D9" s="51"/>
      <c r="E9" s="18">
        <v>206394</v>
      </c>
      <c r="F9" s="18">
        <v>924957</v>
      </c>
      <c r="G9" s="18">
        <v>444647</v>
      </c>
      <c r="H9" s="18">
        <v>480310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136119</v>
      </c>
      <c r="F10" s="18">
        <v>675682</v>
      </c>
      <c r="G10" s="18">
        <v>329987</v>
      </c>
      <c r="H10" s="18">
        <v>345695</v>
      </c>
      <c r="J10" s="6"/>
      <c r="K10" s="35" t="s">
        <v>94</v>
      </c>
      <c r="L10" s="36"/>
      <c r="M10" s="18">
        <f>SUM(M11:M14)</f>
        <v>9683</v>
      </c>
      <c r="N10" s="18">
        <f>SUM(N11:N14)</f>
        <v>48364</v>
      </c>
      <c r="O10" s="18">
        <f>SUM(O11:O14)</f>
        <v>23702</v>
      </c>
      <c r="P10" s="18">
        <f>SUM(P11:P14)</f>
        <v>24662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1061</v>
      </c>
      <c r="N11" s="19">
        <v>5598</v>
      </c>
      <c r="O11" s="19">
        <v>2782</v>
      </c>
      <c r="P11" s="19">
        <v>2816</v>
      </c>
    </row>
    <row r="12" spans="2:16" s="2" customFormat="1" ht="12" customHeight="1">
      <c r="B12" s="3"/>
      <c r="C12" s="50" t="s">
        <v>98</v>
      </c>
      <c r="D12" s="51"/>
      <c r="E12" s="19">
        <v>44530</v>
      </c>
      <c r="F12" s="19">
        <v>191817</v>
      </c>
      <c r="G12" s="19">
        <v>92063</v>
      </c>
      <c r="H12" s="19">
        <v>99754</v>
      </c>
      <c r="J12" s="6"/>
      <c r="K12" s="12"/>
      <c r="L12" s="5" t="s">
        <v>96</v>
      </c>
      <c r="M12" s="19">
        <v>4116</v>
      </c>
      <c r="N12" s="19">
        <v>19668</v>
      </c>
      <c r="O12" s="19">
        <v>9635</v>
      </c>
      <c r="P12" s="19">
        <v>10033</v>
      </c>
    </row>
    <row r="13" spans="2:16" s="2" customFormat="1" ht="12" customHeight="1">
      <c r="B13" s="3"/>
      <c r="C13" s="50" t="s">
        <v>100</v>
      </c>
      <c r="D13" s="51"/>
      <c r="E13" s="19">
        <v>38330</v>
      </c>
      <c r="F13" s="19">
        <v>162136</v>
      </c>
      <c r="G13" s="19">
        <v>79619</v>
      </c>
      <c r="H13" s="19">
        <v>82517</v>
      </c>
      <c r="J13" s="6"/>
      <c r="K13" s="12"/>
      <c r="L13" s="5" t="s">
        <v>97</v>
      </c>
      <c r="M13" s="19">
        <v>1823</v>
      </c>
      <c r="N13" s="19">
        <v>8863</v>
      </c>
      <c r="O13" s="19">
        <v>4355</v>
      </c>
      <c r="P13" s="19">
        <v>4508</v>
      </c>
    </row>
    <row r="14" spans="2:16" s="2" customFormat="1" ht="12" customHeight="1">
      <c r="B14" s="6"/>
      <c r="C14" s="50" t="s">
        <v>101</v>
      </c>
      <c r="D14" s="51"/>
      <c r="E14" s="19">
        <v>28585</v>
      </c>
      <c r="F14" s="19">
        <v>128392</v>
      </c>
      <c r="G14" s="19">
        <v>59810</v>
      </c>
      <c r="H14" s="19">
        <v>68582</v>
      </c>
      <c r="J14" s="6"/>
      <c r="K14" s="12"/>
      <c r="L14" s="5" t="s">
        <v>99</v>
      </c>
      <c r="M14" s="19">
        <v>2683</v>
      </c>
      <c r="N14" s="19">
        <v>14235</v>
      </c>
      <c r="O14" s="19">
        <v>6930</v>
      </c>
      <c r="P14" s="19">
        <v>7305</v>
      </c>
    </row>
    <row r="15" spans="2:16" s="2" customFormat="1" ht="12" customHeight="1">
      <c r="B15" s="6"/>
      <c r="C15" s="50" t="s">
        <v>103</v>
      </c>
      <c r="D15" s="51"/>
      <c r="E15" s="19">
        <v>17970</v>
      </c>
      <c r="F15" s="19">
        <v>86278</v>
      </c>
      <c r="G15" s="19">
        <v>41178</v>
      </c>
      <c r="H15" s="19">
        <v>45100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19001</v>
      </c>
      <c r="F16" s="19">
        <v>86946</v>
      </c>
      <c r="G16" s="19">
        <v>42325</v>
      </c>
      <c r="H16" s="19">
        <v>44621</v>
      </c>
      <c r="J16" s="6"/>
      <c r="K16" s="35" t="s">
        <v>102</v>
      </c>
      <c r="L16" s="36"/>
      <c r="M16" s="18">
        <f>SUM(M17)</f>
        <v>4675</v>
      </c>
      <c r="N16" s="18">
        <f>SUM(N17)</f>
        <v>21794</v>
      </c>
      <c r="O16" s="18">
        <f>SUM(O17)</f>
        <v>10532</v>
      </c>
      <c r="P16" s="18">
        <f>SUM(P17)</f>
        <v>11262</v>
      </c>
    </row>
    <row r="17" spans="2:16" s="2" customFormat="1" ht="12" customHeight="1">
      <c r="B17" s="6"/>
      <c r="C17" s="50" t="s">
        <v>106</v>
      </c>
      <c r="D17" s="51"/>
      <c r="E17" s="19">
        <v>9874</v>
      </c>
      <c r="F17" s="19">
        <v>44267</v>
      </c>
      <c r="G17" s="19">
        <v>21374</v>
      </c>
      <c r="H17" s="19">
        <v>22893</v>
      </c>
      <c r="J17" s="6"/>
      <c r="K17" s="12"/>
      <c r="L17" s="5" t="s">
        <v>104</v>
      </c>
      <c r="M17" s="19">
        <v>4675</v>
      </c>
      <c r="N17" s="19">
        <v>21794</v>
      </c>
      <c r="O17" s="19">
        <v>10532</v>
      </c>
      <c r="P17" s="19">
        <v>11262</v>
      </c>
    </row>
    <row r="18" spans="2:16" s="2" customFormat="1" ht="12" customHeight="1">
      <c r="B18" s="6"/>
      <c r="C18" s="50" t="s">
        <v>108</v>
      </c>
      <c r="D18" s="51"/>
      <c r="E18" s="19">
        <v>12221</v>
      </c>
      <c r="F18" s="19">
        <v>56489</v>
      </c>
      <c r="G18" s="19">
        <v>26880</v>
      </c>
      <c r="H18" s="19">
        <v>29609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9157</v>
      </c>
      <c r="F19" s="19">
        <v>42340</v>
      </c>
      <c r="G19" s="19">
        <v>20509</v>
      </c>
      <c r="H19" s="19">
        <v>21831</v>
      </c>
      <c r="J19" s="6"/>
      <c r="K19" s="35" t="s">
        <v>107</v>
      </c>
      <c r="L19" s="36"/>
      <c r="M19" s="18">
        <f>SUM(M20:M21,M22:M27)</f>
        <v>18147</v>
      </c>
      <c r="N19" s="18">
        <f>SUM(N20:N21,N22:N27)</f>
        <v>84860</v>
      </c>
      <c r="O19" s="18">
        <f>SUM(O20:O21,O22:O27)</f>
        <v>41645</v>
      </c>
      <c r="P19" s="18">
        <f>SUM(P20:P21,P22:P27)</f>
        <v>43215</v>
      </c>
    </row>
    <row r="20" spans="2:16" s="2" customFormat="1" ht="12" customHeight="1">
      <c r="B20" s="6"/>
      <c r="C20" s="50" t="s">
        <v>112</v>
      </c>
      <c r="D20" s="51"/>
      <c r="E20" s="19">
        <v>8696</v>
      </c>
      <c r="F20" s="19">
        <v>40797</v>
      </c>
      <c r="G20" s="19">
        <v>19634</v>
      </c>
      <c r="H20" s="19">
        <v>21163</v>
      </c>
      <c r="J20" s="6"/>
      <c r="K20" s="12"/>
      <c r="L20" s="5" t="s">
        <v>109</v>
      </c>
      <c r="M20" s="19">
        <v>4641</v>
      </c>
      <c r="N20" s="19">
        <v>22461</v>
      </c>
      <c r="O20" s="19">
        <v>10851</v>
      </c>
      <c r="P20" s="19">
        <v>11610</v>
      </c>
    </row>
    <row r="21" spans="2:16" s="2" customFormat="1" ht="12" customHeight="1">
      <c r="B21" s="6"/>
      <c r="C21" s="50" t="s">
        <v>114</v>
      </c>
      <c r="D21" s="51"/>
      <c r="E21" s="19">
        <v>9548</v>
      </c>
      <c r="F21" s="19">
        <v>45465</v>
      </c>
      <c r="G21" s="19">
        <v>21697</v>
      </c>
      <c r="H21" s="19">
        <v>23768</v>
      </c>
      <c r="J21" s="6"/>
      <c r="K21" s="12"/>
      <c r="L21" s="5" t="s">
        <v>111</v>
      </c>
      <c r="M21" s="19">
        <v>624</v>
      </c>
      <c r="N21" s="19">
        <v>3141</v>
      </c>
      <c r="O21" s="19">
        <v>1533</v>
      </c>
      <c r="P21" s="19">
        <v>1608</v>
      </c>
    </row>
    <row r="22" spans="2:16" s="2" customFormat="1" ht="12" customHeight="1">
      <c r="B22" s="6"/>
      <c r="C22" s="50" t="s">
        <v>116</v>
      </c>
      <c r="D22" s="51"/>
      <c r="E22" s="19">
        <v>8482</v>
      </c>
      <c r="F22" s="19">
        <v>40030</v>
      </c>
      <c r="G22" s="19">
        <v>19558</v>
      </c>
      <c r="H22" s="19">
        <v>20472</v>
      </c>
      <c r="J22" s="7"/>
      <c r="K22" s="12"/>
      <c r="L22" s="5" t="s">
        <v>113</v>
      </c>
      <c r="M22" s="28">
        <v>4175</v>
      </c>
      <c r="N22" s="28">
        <v>20076</v>
      </c>
      <c r="O22" s="28">
        <v>9782</v>
      </c>
      <c r="P22" s="28">
        <v>10294</v>
      </c>
    </row>
    <row r="23" spans="2:16" s="2" customFormat="1" ht="12" customHeight="1">
      <c r="B23" s="63"/>
      <c r="C23" s="64"/>
      <c r="D23" s="64"/>
      <c r="E23" s="18"/>
      <c r="F23" s="33"/>
      <c r="G23" s="18"/>
      <c r="H23" s="18"/>
      <c r="J23" s="6"/>
      <c r="K23" s="12"/>
      <c r="L23" s="5" t="s">
        <v>115</v>
      </c>
      <c r="M23" s="19">
        <v>1760</v>
      </c>
      <c r="N23" s="19">
        <v>8403</v>
      </c>
      <c r="O23" s="19">
        <v>4141</v>
      </c>
      <c r="P23" s="19">
        <v>4262</v>
      </c>
    </row>
    <row r="24" spans="2:16" s="2" customFormat="1" ht="12" customHeight="1">
      <c r="B24" s="3"/>
      <c r="C24" s="50" t="s">
        <v>119</v>
      </c>
      <c r="D24" s="65"/>
      <c r="E24" s="19">
        <v>18667</v>
      </c>
      <c r="F24" s="31">
        <v>100236</v>
      </c>
      <c r="G24" s="19">
        <v>49193</v>
      </c>
      <c r="H24" s="19">
        <v>51043</v>
      </c>
      <c r="J24" s="6"/>
      <c r="K24" s="12"/>
      <c r="L24" s="5" t="s">
        <v>117</v>
      </c>
      <c r="M24" s="19">
        <v>3162</v>
      </c>
      <c r="N24" s="19">
        <v>14354</v>
      </c>
      <c r="O24" s="19">
        <v>7114</v>
      </c>
      <c r="P24" s="19">
        <v>7240</v>
      </c>
    </row>
    <row r="25" spans="2:16" s="2" customFormat="1" ht="12" customHeight="1">
      <c r="B25" s="3"/>
      <c r="C25" s="50" t="s">
        <v>121</v>
      </c>
      <c r="D25" s="51"/>
      <c r="E25" s="32">
        <v>12135</v>
      </c>
      <c r="F25" s="19">
        <v>63036</v>
      </c>
      <c r="G25" s="19">
        <v>30619</v>
      </c>
      <c r="H25" s="19">
        <v>32417</v>
      </c>
      <c r="J25" s="6"/>
      <c r="K25" s="12"/>
      <c r="L25" s="5" t="s">
        <v>118</v>
      </c>
      <c r="M25" s="19">
        <v>2165</v>
      </c>
      <c r="N25" s="19">
        <v>8532</v>
      </c>
      <c r="O25" s="19">
        <v>4336</v>
      </c>
      <c r="P25" s="19">
        <v>4196</v>
      </c>
    </row>
    <row r="26" spans="2:16" s="2" customFormat="1" ht="12" customHeight="1">
      <c r="B26" s="6"/>
      <c r="C26" s="50" t="s">
        <v>123</v>
      </c>
      <c r="D26" s="51"/>
      <c r="E26" s="19">
        <v>7009</v>
      </c>
      <c r="F26" s="19">
        <v>36676</v>
      </c>
      <c r="G26" s="19">
        <v>18309</v>
      </c>
      <c r="H26" s="19">
        <v>18367</v>
      </c>
      <c r="J26" s="6"/>
      <c r="K26" s="12"/>
      <c r="L26" s="5" t="s">
        <v>120</v>
      </c>
      <c r="M26" s="19">
        <v>713</v>
      </c>
      <c r="N26" s="19">
        <v>3257</v>
      </c>
      <c r="O26" s="19">
        <v>1576</v>
      </c>
      <c r="P26" s="19">
        <v>1681</v>
      </c>
    </row>
    <row r="27" spans="2:16" s="2" customFormat="1" ht="12" customHeight="1">
      <c r="B27" s="6"/>
      <c r="C27" s="50" t="s">
        <v>124</v>
      </c>
      <c r="D27" s="51"/>
      <c r="E27" s="19">
        <v>11761</v>
      </c>
      <c r="F27" s="19">
        <v>54496</v>
      </c>
      <c r="G27" s="19">
        <v>26436</v>
      </c>
      <c r="H27" s="19">
        <v>28060</v>
      </c>
      <c r="J27" s="6"/>
      <c r="K27" s="12"/>
      <c r="L27" s="5" t="s">
        <v>122</v>
      </c>
      <c r="M27" s="19">
        <v>907</v>
      </c>
      <c r="N27" s="19">
        <v>4636</v>
      </c>
      <c r="O27" s="19">
        <v>2312</v>
      </c>
      <c r="P27" s="19">
        <v>2324</v>
      </c>
    </row>
    <row r="28" spans="2:16" s="2" customFormat="1" ht="12" customHeight="1">
      <c r="B28" s="6"/>
      <c r="C28" s="50" t="s">
        <v>94</v>
      </c>
      <c r="D28" s="51"/>
      <c r="E28" s="19">
        <v>9683</v>
      </c>
      <c r="F28" s="19">
        <v>48364</v>
      </c>
      <c r="G28" s="19">
        <v>23702</v>
      </c>
      <c r="H28" s="19">
        <v>24662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4675</v>
      </c>
      <c r="F29" s="19">
        <v>21794</v>
      </c>
      <c r="G29" s="19">
        <v>10532</v>
      </c>
      <c r="H29" s="19">
        <v>11262</v>
      </c>
      <c r="J29" s="6"/>
      <c r="K29" s="35" t="s">
        <v>125</v>
      </c>
      <c r="L29" s="36"/>
      <c r="M29" s="18">
        <f>SUM(M30:M37)</f>
        <v>13562</v>
      </c>
      <c r="N29" s="18">
        <f>SUM(N30:N37)</f>
        <v>67104</v>
      </c>
      <c r="O29" s="18">
        <f>SUM(O30:O37)</f>
        <v>33133</v>
      </c>
      <c r="P29" s="18">
        <f>SUM(P30:P37)</f>
        <v>33971</v>
      </c>
    </row>
    <row r="30" spans="2:16" s="2" customFormat="1" ht="12" customHeight="1">
      <c r="B30" s="6"/>
      <c r="C30" s="50" t="s">
        <v>107</v>
      </c>
      <c r="D30" s="51"/>
      <c r="E30" s="19">
        <v>18147</v>
      </c>
      <c r="F30" s="19">
        <v>84860</v>
      </c>
      <c r="G30" s="19">
        <v>41645</v>
      </c>
      <c r="H30" s="19">
        <v>43215</v>
      </c>
      <c r="J30" s="6"/>
      <c r="K30" s="12"/>
      <c r="L30" s="5" t="s">
        <v>126</v>
      </c>
      <c r="M30" s="19">
        <v>733</v>
      </c>
      <c r="N30" s="19">
        <v>3741</v>
      </c>
      <c r="O30" s="19">
        <v>1881</v>
      </c>
      <c r="P30" s="19">
        <v>1860</v>
      </c>
    </row>
    <row r="31" spans="2:16" s="2" customFormat="1" ht="12" customHeight="1">
      <c r="B31" s="6"/>
      <c r="C31" s="50" t="s">
        <v>125</v>
      </c>
      <c r="D31" s="51"/>
      <c r="E31" s="19">
        <v>13562</v>
      </c>
      <c r="F31" s="19">
        <v>67104</v>
      </c>
      <c r="G31" s="19">
        <v>33133</v>
      </c>
      <c r="H31" s="19">
        <v>33971</v>
      </c>
      <c r="J31" s="6"/>
      <c r="K31" s="12"/>
      <c r="L31" s="5" t="s">
        <v>127</v>
      </c>
      <c r="M31" s="19">
        <v>1893</v>
      </c>
      <c r="N31" s="19">
        <v>9055</v>
      </c>
      <c r="O31" s="19">
        <v>4505</v>
      </c>
      <c r="P31" s="19">
        <v>4550</v>
      </c>
    </row>
    <row r="32" spans="2:16" s="2" customFormat="1" ht="12" customHeight="1">
      <c r="B32" s="6"/>
      <c r="C32" s="50" t="s">
        <v>130</v>
      </c>
      <c r="D32" s="51"/>
      <c r="E32" s="19">
        <v>11648</v>
      </c>
      <c r="F32" s="19">
        <v>58919</v>
      </c>
      <c r="G32" s="19">
        <v>28334</v>
      </c>
      <c r="H32" s="19">
        <v>30585</v>
      </c>
      <c r="J32" s="6"/>
      <c r="K32" s="12"/>
      <c r="L32" s="5" t="s">
        <v>128</v>
      </c>
      <c r="M32" s="19">
        <v>1627</v>
      </c>
      <c r="N32" s="19">
        <v>7981</v>
      </c>
      <c r="O32" s="19">
        <v>4006</v>
      </c>
      <c r="P32" s="19">
        <v>3975</v>
      </c>
    </row>
    <row r="33" spans="2:16" s="2" customFormat="1" ht="12" customHeight="1">
      <c r="B33" s="6"/>
      <c r="C33" s="50" t="s">
        <v>132</v>
      </c>
      <c r="D33" s="51"/>
      <c r="E33" s="19">
        <v>9920</v>
      </c>
      <c r="F33" s="19">
        <v>50852</v>
      </c>
      <c r="G33" s="19">
        <v>24725</v>
      </c>
      <c r="H33" s="19">
        <v>26127</v>
      </c>
      <c r="J33" s="6"/>
      <c r="K33" s="12"/>
      <c r="L33" s="5" t="s">
        <v>129</v>
      </c>
      <c r="M33" s="19">
        <v>882</v>
      </c>
      <c r="N33" s="19">
        <v>4703</v>
      </c>
      <c r="O33" s="19">
        <v>2359</v>
      </c>
      <c r="P33" s="19">
        <v>2344</v>
      </c>
    </row>
    <row r="34" spans="2:16" s="2" customFormat="1" ht="12" customHeight="1">
      <c r="B34" s="6"/>
      <c r="C34" s="50" t="s">
        <v>134</v>
      </c>
      <c r="D34" s="51"/>
      <c r="E34" s="19">
        <v>4013</v>
      </c>
      <c r="F34" s="19">
        <v>18192</v>
      </c>
      <c r="G34" s="19">
        <v>8785</v>
      </c>
      <c r="H34" s="19">
        <v>9407</v>
      </c>
      <c r="J34" s="6"/>
      <c r="K34" s="12"/>
      <c r="L34" s="5" t="s">
        <v>131</v>
      </c>
      <c r="M34" s="19">
        <v>2369</v>
      </c>
      <c r="N34" s="19">
        <v>11750</v>
      </c>
      <c r="O34" s="19">
        <v>5736</v>
      </c>
      <c r="P34" s="19">
        <v>6014</v>
      </c>
    </row>
    <row r="35" spans="2:16" s="2" customFormat="1" ht="12" customHeight="1">
      <c r="B35" s="6"/>
      <c r="C35" s="50" t="s">
        <v>136</v>
      </c>
      <c r="D35" s="51"/>
      <c r="E35" s="19">
        <v>14899</v>
      </c>
      <c r="F35" s="19">
        <v>71153</v>
      </c>
      <c r="G35" s="19">
        <v>34574</v>
      </c>
      <c r="H35" s="19">
        <v>36579</v>
      </c>
      <c r="J35" s="6"/>
      <c r="K35" s="12"/>
      <c r="L35" s="5" t="s">
        <v>133</v>
      </c>
      <c r="M35" s="19">
        <v>2317</v>
      </c>
      <c r="N35" s="19">
        <v>10529</v>
      </c>
      <c r="O35" s="19">
        <v>5133</v>
      </c>
      <c r="P35" s="19">
        <v>5396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1924</v>
      </c>
      <c r="N36" s="19">
        <v>9796</v>
      </c>
      <c r="O36" s="19">
        <v>4798</v>
      </c>
      <c r="P36" s="19">
        <v>4998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18667</v>
      </c>
      <c r="F37" s="18">
        <f>SUM(F38:F47)</f>
        <v>100236</v>
      </c>
      <c r="G37" s="18">
        <f>SUM(G38:G47)</f>
        <v>49193</v>
      </c>
      <c r="H37" s="18">
        <f>SUM(H38:H47)</f>
        <v>51043</v>
      </c>
      <c r="J37" s="6"/>
      <c r="K37" s="12"/>
      <c r="L37" s="5" t="s">
        <v>137</v>
      </c>
      <c r="M37" s="19">
        <v>1817</v>
      </c>
      <c r="N37" s="19">
        <v>9549</v>
      </c>
      <c r="O37" s="19">
        <v>4715</v>
      </c>
      <c r="P37" s="19">
        <v>4834</v>
      </c>
    </row>
    <row r="38" spans="2:16" s="2" customFormat="1" ht="12" customHeight="1">
      <c r="B38" s="8"/>
      <c r="C38" s="11"/>
      <c r="D38" s="9" t="s">
        <v>138</v>
      </c>
      <c r="E38" s="19">
        <v>1573</v>
      </c>
      <c r="F38" s="19">
        <v>8529</v>
      </c>
      <c r="G38" s="19">
        <v>4198</v>
      </c>
      <c r="H38" s="19">
        <v>4331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2652</v>
      </c>
      <c r="F39" s="19">
        <v>14584</v>
      </c>
      <c r="G39" s="19">
        <v>7240</v>
      </c>
      <c r="H39" s="19">
        <v>7344</v>
      </c>
      <c r="J39" s="6"/>
      <c r="K39" s="35" t="s">
        <v>130</v>
      </c>
      <c r="L39" s="36"/>
      <c r="M39" s="18">
        <f>SUM(M40:M43)</f>
        <v>11648</v>
      </c>
      <c r="N39" s="18">
        <f>SUM(N40:N43)</f>
        <v>58919</v>
      </c>
      <c r="O39" s="18">
        <f>SUM(O40:O43)</f>
        <v>28334</v>
      </c>
      <c r="P39" s="18">
        <f>SUM(P40:P43)</f>
        <v>30585</v>
      </c>
    </row>
    <row r="40" spans="2:16" s="2" customFormat="1" ht="12" customHeight="1">
      <c r="B40" s="8"/>
      <c r="C40" s="11"/>
      <c r="D40" s="9" t="s">
        <v>141</v>
      </c>
      <c r="E40" s="19">
        <v>2441</v>
      </c>
      <c r="F40" s="19">
        <v>13197</v>
      </c>
      <c r="G40" s="19">
        <v>6395</v>
      </c>
      <c r="H40" s="19">
        <v>6802</v>
      </c>
      <c r="J40" s="6"/>
      <c r="K40" s="12"/>
      <c r="L40" s="5" t="s">
        <v>139</v>
      </c>
      <c r="M40" s="19">
        <v>1621</v>
      </c>
      <c r="N40" s="19">
        <v>8969</v>
      </c>
      <c r="O40" s="19">
        <v>4382</v>
      </c>
      <c r="P40" s="19">
        <v>4587</v>
      </c>
    </row>
    <row r="41" spans="2:16" s="2" customFormat="1" ht="12" customHeight="1">
      <c r="B41" s="8"/>
      <c r="C41" s="11"/>
      <c r="D41" s="9" t="s">
        <v>178</v>
      </c>
      <c r="E41" s="19">
        <v>2797</v>
      </c>
      <c r="F41" s="19">
        <v>15265</v>
      </c>
      <c r="G41" s="19">
        <v>7446</v>
      </c>
      <c r="H41" s="19">
        <v>7819</v>
      </c>
      <c r="J41" s="6"/>
      <c r="K41" s="12"/>
      <c r="L41" s="5" t="s">
        <v>111</v>
      </c>
      <c r="M41" s="19">
        <v>1738</v>
      </c>
      <c r="N41" s="19">
        <v>9208</v>
      </c>
      <c r="O41" s="19">
        <v>4484</v>
      </c>
      <c r="P41" s="19">
        <v>4724</v>
      </c>
    </row>
    <row r="42" spans="2:16" s="2" customFormat="1" ht="12" customHeight="1">
      <c r="B42" s="8"/>
      <c r="C42" s="11"/>
      <c r="D42" s="9" t="s">
        <v>143</v>
      </c>
      <c r="E42" s="19">
        <v>1897</v>
      </c>
      <c r="F42" s="19">
        <v>9654</v>
      </c>
      <c r="G42" s="19">
        <v>4779</v>
      </c>
      <c r="H42" s="19">
        <v>4875</v>
      </c>
      <c r="J42" s="6"/>
      <c r="K42" s="12"/>
      <c r="L42" s="5" t="s">
        <v>142</v>
      </c>
      <c r="M42" s="19">
        <v>5700</v>
      </c>
      <c r="N42" s="19">
        <v>27554</v>
      </c>
      <c r="O42" s="19">
        <v>13142</v>
      </c>
      <c r="P42" s="19">
        <v>14412</v>
      </c>
    </row>
    <row r="43" spans="2:16" s="2" customFormat="1" ht="12" customHeight="1">
      <c r="B43" s="8"/>
      <c r="C43" s="12"/>
      <c r="D43" s="5" t="s">
        <v>145</v>
      </c>
      <c r="E43" s="19">
        <v>1508</v>
      </c>
      <c r="F43" s="19">
        <v>8299</v>
      </c>
      <c r="G43" s="19">
        <v>4055</v>
      </c>
      <c r="H43" s="19">
        <v>4244</v>
      </c>
      <c r="J43" s="6"/>
      <c r="K43" s="12"/>
      <c r="L43" s="5" t="s">
        <v>144</v>
      </c>
      <c r="M43" s="19">
        <v>2589</v>
      </c>
      <c r="N43" s="19">
        <v>13188</v>
      </c>
      <c r="O43" s="19">
        <v>6326</v>
      </c>
      <c r="P43" s="19">
        <v>6862</v>
      </c>
    </row>
    <row r="44" spans="2:16" s="2" customFormat="1" ht="12" customHeight="1">
      <c r="B44" s="8"/>
      <c r="C44" s="12"/>
      <c r="D44" s="5" t="s">
        <v>146</v>
      </c>
      <c r="E44" s="19">
        <v>1789</v>
      </c>
      <c r="F44" s="19">
        <v>9582</v>
      </c>
      <c r="G44" s="19">
        <v>4641</v>
      </c>
      <c r="H44" s="19">
        <v>4941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1731</v>
      </c>
      <c r="F45" s="19">
        <v>9799</v>
      </c>
      <c r="G45" s="19">
        <v>4839</v>
      </c>
      <c r="H45" s="19">
        <v>4960</v>
      </c>
      <c r="J45" s="6"/>
      <c r="K45" s="35" t="s">
        <v>132</v>
      </c>
      <c r="L45" s="36"/>
      <c r="M45" s="18">
        <f>SUM(M46:M49)</f>
        <v>9920</v>
      </c>
      <c r="N45" s="18">
        <f>SUM(N46:N49)</f>
        <v>50852</v>
      </c>
      <c r="O45" s="18">
        <f>SUM(O46:O49)</f>
        <v>24725</v>
      </c>
      <c r="P45" s="18">
        <f>SUM(P46:P49)</f>
        <v>26127</v>
      </c>
    </row>
    <row r="46" spans="2:16" s="2" customFormat="1" ht="12" customHeight="1">
      <c r="B46" s="8"/>
      <c r="C46" s="12"/>
      <c r="D46" s="5" t="s">
        <v>149</v>
      </c>
      <c r="E46" s="19">
        <v>969</v>
      </c>
      <c r="F46" s="19">
        <v>4822</v>
      </c>
      <c r="G46" s="19">
        <v>2410</v>
      </c>
      <c r="H46" s="19">
        <v>2412</v>
      </c>
      <c r="J46" s="6"/>
      <c r="K46" s="12"/>
      <c r="L46" s="5" t="s">
        <v>148</v>
      </c>
      <c r="M46" s="19">
        <v>3074</v>
      </c>
      <c r="N46" s="19">
        <v>15036</v>
      </c>
      <c r="O46" s="19">
        <v>7248</v>
      </c>
      <c r="P46" s="19">
        <v>7788</v>
      </c>
    </row>
    <row r="47" spans="2:16" s="2" customFormat="1" ht="12" customHeight="1">
      <c r="B47" s="8"/>
      <c r="C47" s="12"/>
      <c r="D47" s="5" t="s">
        <v>111</v>
      </c>
      <c r="E47" s="19">
        <v>1310</v>
      </c>
      <c r="F47" s="19">
        <v>6505</v>
      </c>
      <c r="G47" s="19">
        <v>3190</v>
      </c>
      <c r="H47" s="19">
        <v>3315</v>
      </c>
      <c r="J47" s="6"/>
      <c r="K47" s="12"/>
      <c r="L47" s="5" t="s">
        <v>150</v>
      </c>
      <c r="M47" s="19">
        <v>3663</v>
      </c>
      <c r="N47" s="19">
        <v>18971</v>
      </c>
      <c r="O47" s="19">
        <v>9235</v>
      </c>
      <c r="P47" s="19">
        <v>9736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1654</v>
      </c>
      <c r="N48" s="19">
        <v>8541</v>
      </c>
      <c r="O48" s="19">
        <v>4188</v>
      </c>
      <c r="P48" s="19">
        <v>4353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12135</v>
      </c>
      <c r="F49" s="18">
        <f>SUM(F50:F54)</f>
        <v>63036</v>
      </c>
      <c r="G49" s="18">
        <f>SUM(G50:G54)</f>
        <v>30619</v>
      </c>
      <c r="H49" s="18">
        <f>SUM(H50:H54)</f>
        <v>32417</v>
      </c>
      <c r="J49" s="6"/>
      <c r="K49" s="12"/>
      <c r="L49" s="5" t="s">
        <v>153</v>
      </c>
      <c r="M49" s="19">
        <v>1529</v>
      </c>
      <c r="N49" s="19">
        <v>8304</v>
      </c>
      <c r="O49" s="19">
        <v>4054</v>
      </c>
      <c r="P49" s="19">
        <v>4250</v>
      </c>
    </row>
    <row r="50" spans="2:16" s="2" customFormat="1" ht="12" customHeight="1">
      <c r="B50" s="8"/>
      <c r="C50" s="29"/>
      <c r="D50" s="5" t="s">
        <v>198</v>
      </c>
      <c r="E50" s="19">
        <v>1614</v>
      </c>
      <c r="F50" s="19">
        <v>8923</v>
      </c>
      <c r="G50" s="19">
        <v>4396</v>
      </c>
      <c r="H50" s="19">
        <v>4527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3883</v>
      </c>
      <c r="F51" s="19">
        <v>20631</v>
      </c>
      <c r="G51" s="19">
        <v>9837</v>
      </c>
      <c r="H51" s="19">
        <v>10794</v>
      </c>
      <c r="J51" s="6"/>
      <c r="K51" s="35" t="s">
        <v>134</v>
      </c>
      <c r="L51" s="36"/>
      <c r="M51" s="18">
        <f>SUM(M52)</f>
        <v>4013</v>
      </c>
      <c r="N51" s="18">
        <f>SUM(N52)</f>
        <v>18192</v>
      </c>
      <c r="O51" s="18">
        <f>SUM(O52)</f>
        <v>8785</v>
      </c>
      <c r="P51" s="18">
        <f>SUM(P52)</f>
        <v>9407</v>
      </c>
    </row>
    <row r="52" spans="2:16" s="2" customFormat="1" ht="12" customHeight="1">
      <c r="B52" s="8"/>
      <c r="C52" s="11"/>
      <c r="D52" s="5" t="s">
        <v>155</v>
      </c>
      <c r="E52" s="19">
        <v>1549</v>
      </c>
      <c r="F52" s="19">
        <v>7055</v>
      </c>
      <c r="G52" s="19">
        <v>3478</v>
      </c>
      <c r="H52" s="19">
        <v>3577</v>
      </c>
      <c r="J52" s="6"/>
      <c r="K52" s="12"/>
      <c r="L52" s="5" t="s">
        <v>156</v>
      </c>
      <c r="M52" s="19">
        <v>4013</v>
      </c>
      <c r="N52" s="19">
        <v>18192</v>
      </c>
      <c r="O52" s="19">
        <v>8785</v>
      </c>
      <c r="P52" s="19">
        <v>9407</v>
      </c>
    </row>
    <row r="53" spans="2:16" s="2" customFormat="1" ht="12" customHeight="1">
      <c r="B53" s="6"/>
      <c r="C53" s="11"/>
      <c r="D53" s="5" t="s">
        <v>157</v>
      </c>
      <c r="E53" s="19">
        <v>2265</v>
      </c>
      <c r="F53" s="19">
        <v>11765</v>
      </c>
      <c r="G53" s="19">
        <v>5794</v>
      </c>
      <c r="H53" s="19">
        <v>5971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2824</v>
      </c>
      <c r="F54" s="19">
        <v>14662</v>
      </c>
      <c r="G54" s="19">
        <v>7114</v>
      </c>
      <c r="H54" s="19">
        <v>7548</v>
      </c>
      <c r="J54" s="6"/>
      <c r="K54" s="35" t="s">
        <v>136</v>
      </c>
      <c r="L54" s="36"/>
      <c r="M54" s="18">
        <f>SUM(M55:M59)</f>
        <v>14899</v>
      </c>
      <c r="N54" s="18">
        <f>SUM(N55:N59)</f>
        <v>71153</v>
      </c>
      <c r="O54" s="18">
        <f>SUM(O55:O59)</f>
        <v>34574</v>
      </c>
      <c r="P54" s="18">
        <f>SUM(P55:P59)</f>
        <v>36579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3226</v>
      </c>
      <c r="N55" s="19">
        <v>17671</v>
      </c>
      <c r="O55" s="19">
        <v>8643</v>
      </c>
      <c r="P55" s="19">
        <v>9028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7009</v>
      </c>
      <c r="F56" s="18">
        <f>SUM(F57:F61)</f>
        <v>36676</v>
      </c>
      <c r="G56" s="18">
        <f>SUM(G57:G61)</f>
        <v>18309</v>
      </c>
      <c r="H56" s="18">
        <f>SUM(H57:H61)</f>
        <v>18367</v>
      </c>
      <c r="J56" s="6"/>
      <c r="K56" s="12"/>
      <c r="L56" s="5" t="s">
        <v>160</v>
      </c>
      <c r="M56" s="19">
        <v>1688</v>
      </c>
      <c r="N56" s="19">
        <v>8699</v>
      </c>
      <c r="O56" s="19">
        <v>4262</v>
      </c>
      <c r="P56" s="19">
        <v>4437</v>
      </c>
    </row>
    <row r="57" spans="2:16" s="2" customFormat="1" ht="12" customHeight="1">
      <c r="B57" s="6"/>
      <c r="C57" s="11"/>
      <c r="D57" s="5" t="s">
        <v>161</v>
      </c>
      <c r="E57" s="19">
        <v>2037</v>
      </c>
      <c r="F57" s="19">
        <v>11070</v>
      </c>
      <c r="G57" s="19">
        <v>5422</v>
      </c>
      <c r="H57" s="19">
        <v>5648</v>
      </c>
      <c r="J57" s="6"/>
      <c r="K57" s="12"/>
      <c r="L57" s="5" t="s">
        <v>162</v>
      </c>
      <c r="M57" s="19">
        <v>1842</v>
      </c>
      <c r="N57" s="19">
        <v>9635</v>
      </c>
      <c r="O57" s="19">
        <v>4576</v>
      </c>
      <c r="P57" s="19">
        <v>5059</v>
      </c>
    </row>
    <row r="58" spans="2:16" s="2" customFormat="1" ht="12" customHeight="1">
      <c r="B58" s="6"/>
      <c r="C58" s="11"/>
      <c r="D58" s="5" t="s">
        <v>163</v>
      </c>
      <c r="E58" s="19">
        <v>562</v>
      </c>
      <c r="F58" s="19">
        <v>2823</v>
      </c>
      <c r="G58" s="19">
        <v>1393</v>
      </c>
      <c r="H58" s="19">
        <v>1430</v>
      </c>
      <c r="J58" s="6"/>
      <c r="K58" s="12"/>
      <c r="L58" s="5" t="s">
        <v>164</v>
      </c>
      <c r="M58" s="19">
        <v>5283</v>
      </c>
      <c r="N58" s="19">
        <v>20399</v>
      </c>
      <c r="O58" s="19">
        <v>9950</v>
      </c>
      <c r="P58" s="19">
        <v>10449</v>
      </c>
    </row>
    <row r="59" spans="2:16" s="2" customFormat="1" ht="12" customHeight="1">
      <c r="B59" s="6"/>
      <c r="C59" s="11"/>
      <c r="D59" s="5" t="s">
        <v>165</v>
      </c>
      <c r="E59" s="19">
        <v>1060</v>
      </c>
      <c r="F59" s="19">
        <v>4701</v>
      </c>
      <c r="G59" s="19">
        <v>2084</v>
      </c>
      <c r="H59" s="19">
        <v>2617</v>
      </c>
      <c r="J59" s="6"/>
      <c r="K59" s="12"/>
      <c r="L59" s="5" t="s">
        <v>179</v>
      </c>
      <c r="M59" s="19">
        <v>2860</v>
      </c>
      <c r="N59" s="19">
        <v>14749</v>
      </c>
      <c r="O59" s="19">
        <v>7143</v>
      </c>
      <c r="P59" s="19">
        <v>7606</v>
      </c>
    </row>
    <row r="60" spans="2:8" s="2" customFormat="1" ht="12" customHeight="1">
      <c r="B60" s="6"/>
      <c r="C60" s="12"/>
      <c r="D60" s="5" t="s">
        <v>166</v>
      </c>
      <c r="E60" s="19">
        <v>1592</v>
      </c>
      <c r="F60" s="19">
        <v>9122</v>
      </c>
      <c r="G60" s="19">
        <v>4987</v>
      </c>
      <c r="H60" s="19">
        <v>4135</v>
      </c>
    </row>
    <row r="61" spans="2:8" s="2" customFormat="1" ht="12" customHeight="1">
      <c r="B61" s="6"/>
      <c r="C61" s="12"/>
      <c r="D61" s="5" t="s">
        <v>167</v>
      </c>
      <c r="E61" s="19">
        <v>1758</v>
      </c>
      <c r="F61" s="19">
        <v>8960</v>
      </c>
      <c r="G61" s="19">
        <v>4423</v>
      </c>
      <c r="H61" s="19">
        <v>4537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11761</v>
      </c>
      <c r="F63" s="18">
        <f>SUM(F64:F67,N7:N8)</f>
        <v>54496</v>
      </c>
      <c r="G63" s="18">
        <f>SUM(G64:G67,O7:O8)</f>
        <v>26436</v>
      </c>
      <c r="H63" s="18">
        <f>SUM(H64:H67,P7:P8)</f>
        <v>28060</v>
      </c>
    </row>
    <row r="64" spans="2:8" s="2" customFormat="1" ht="12" customHeight="1">
      <c r="B64" s="6"/>
      <c r="C64" s="12"/>
      <c r="D64" s="5" t="s">
        <v>168</v>
      </c>
      <c r="E64" s="19">
        <v>3093</v>
      </c>
      <c r="F64" s="19">
        <v>13605</v>
      </c>
      <c r="G64" s="19">
        <v>6353</v>
      </c>
      <c r="H64" s="19">
        <v>7252</v>
      </c>
    </row>
    <row r="65" spans="2:8" s="2" customFormat="1" ht="12" customHeight="1">
      <c r="B65" s="6"/>
      <c r="C65" s="12"/>
      <c r="D65" s="5" t="s">
        <v>169</v>
      </c>
      <c r="E65" s="19">
        <v>2513</v>
      </c>
      <c r="F65" s="19">
        <v>11076</v>
      </c>
      <c r="G65" s="19">
        <v>5497</v>
      </c>
      <c r="H65" s="19">
        <v>5579</v>
      </c>
    </row>
    <row r="66" spans="2:8" s="2" customFormat="1" ht="12" customHeight="1">
      <c r="B66" s="6"/>
      <c r="C66" s="12"/>
      <c r="D66" s="5" t="s">
        <v>170</v>
      </c>
      <c r="E66" s="19">
        <v>3606</v>
      </c>
      <c r="F66" s="19">
        <v>18071</v>
      </c>
      <c r="G66" s="19">
        <v>8807</v>
      </c>
      <c r="H66" s="19">
        <v>9264</v>
      </c>
    </row>
    <row r="67" spans="2:8" s="2" customFormat="1" ht="12" customHeight="1">
      <c r="B67" s="6"/>
      <c r="C67" s="12"/>
      <c r="D67" s="5" t="s">
        <v>171</v>
      </c>
      <c r="E67" s="19">
        <v>1184</v>
      </c>
      <c r="F67" s="19">
        <v>5600</v>
      </c>
      <c r="G67" s="19">
        <v>2728</v>
      </c>
      <c r="H67" s="19">
        <v>2872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54:L54"/>
    <mergeCell ref="K51:L51"/>
    <mergeCell ref="C19:D19"/>
    <mergeCell ref="C20:D20"/>
    <mergeCell ref="C21:D21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C34:D34"/>
    <mergeCell ref="G5:G6"/>
    <mergeCell ref="E3:E6"/>
    <mergeCell ref="F3:H4"/>
    <mergeCell ref="H5:H6"/>
    <mergeCell ref="F5:F6"/>
    <mergeCell ref="K10:L10"/>
    <mergeCell ref="C30:D30"/>
    <mergeCell ref="C31:D31"/>
    <mergeCell ref="C32:D32"/>
    <mergeCell ref="C33:D33"/>
    <mergeCell ref="N3:P4"/>
    <mergeCell ref="N5:N6"/>
    <mergeCell ref="O5:O6"/>
    <mergeCell ref="P5:P6"/>
    <mergeCell ref="J3:L6"/>
    <mergeCell ref="M3:M6"/>
    <mergeCell ref="B3:D6"/>
    <mergeCell ref="B8:D8"/>
    <mergeCell ref="B9:D9"/>
    <mergeCell ref="C35:D35"/>
    <mergeCell ref="C15:D15"/>
    <mergeCell ref="B10:D10"/>
    <mergeCell ref="C16:D16"/>
    <mergeCell ref="C14:D14"/>
    <mergeCell ref="C12:D12"/>
    <mergeCell ref="C13:D13"/>
    <mergeCell ref="C37:D37"/>
    <mergeCell ref="C49:D49"/>
    <mergeCell ref="K16:L16"/>
    <mergeCell ref="K45:L45"/>
    <mergeCell ref="K39:L39"/>
    <mergeCell ref="K29:L29"/>
    <mergeCell ref="K19:L19"/>
    <mergeCell ref="C17:D17"/>
    <mergeCell ref="C18:D18"/>
    <mergeCell ref="C29:D29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199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194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513</v>
      </c>
      <c r="N7" s="19">
        <v>2542</v>
      </c>
      <c r="O7" s="19">
        <v>1270</v>
      </c>
      <c r="P7" s="19">
        <v>1272</v>
      </c>
    </row>
    <row r="8" spans="2:16" s="2" customFormat="1" ht="12" customHeight="1">
      <c r="B8" s="63" t="s">
        <v>186</v>
      </c>
      <c r="C8" s="64"/>
      <c r="D8" s="36"/>
      <c r="E8" s="18">
        <f>SUM(E9:E10)</f>
        <v>343827</v>
      </c>
      <c r="F8" s="18">
        <f>SUM(F9:F10)</f>
        <v>1607248</v>
      </c>
      <c r="G8" s="18">
        <f>SUM(G9:G10)</f>
        <v>778807</v>
      </c>
      <c r="H8" s="18">
        <f>SUM(H9:H10)</f>
        <v>828441</v>
      </c>
      <c r="J8" s="6"/>
      <c r="K8" s="12"/>
      <c r="L8" s="5" t="s">
        <v>173</v>
      </c>
      <c r="M8" s="19">
        <v>844</v>
      </c>
      <c r="N8" s="19">
        <v>3866</v>
      </c>
      <c r="O8" s="19">
        <v>1950</v>
      </c>
      <c r="P8" s="19">
        <v>1916</v>
      </c>
    </row>
    <row r="9" spans="2:16" s="2" customFormat="1" ht="12" customHeight="1">
      <c r="B9" s="63" t="s">
        <v>174</v>
      </c>
      <c r="C9" s="65"/>
      <c r="D9" s="51"/>
      <c r="E9" s="18">
        <v>207704</v>
      </c>
      <c r="F9" s="18">
        <v>922784</v>
      </c>
      <c r="G9" s="18">
        <v>444336</v>
      </c>
      <c r="H9" s="18">
        <v>478448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136123</v>
      </c>
      <c r="F10" s="18">
        <v>684464</v>
      </c>
      <c r="G10" s="18">
        <v>334471</v>
      </c>
      <c r="H10" s="18">
        <v>349993</v>
      </c>
      <c r="J10" s="6"/>
      <c r="K10" s="35" t="s">
        <v>94</v>
      </c>
      <c r="L10" s="36"/>
      <c r="M10" s="18">
        <f>SUM(M11:M14)</f>
        <v>9664</v>
      </c>
      <c r="N10" s="18">
        <f>SUM(N11:N14)</f>
        <v>49191</v>
      </c>
      <c r="O10" s="18">
        <f>SUM(O11:O14)</f>
        <v>24079</v>
      </c>
      <c r="P10" s="18">
        <f>SUM(P11:P14)</f>
        <v>25112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1061</v>
      </c>
      <c r="N11" s="19">
        <v>5598</v>
      </c>
      <c r="O11" s="19">
        <v>2782</v>
      </c>
      <c r="P11" s="19">
        <v>2816</v>
      </c>
    </row>
    <row r="12" spans="2:16" s="2" customFormat="1" ht="12" customHeight="1">
      <c r="B12" s="3"/>
      <c r="C12" s="50" t="s">
        <v>98</v>
      </c>
      <c r="D12" s="51"/>
      <c r="E12" s="19">
        <v>45017</v>
      </c>
      <c r="F12" s="19">
        <v>191845</v>
      </c>
      <c r="G12" s="19">
        <v>92219</v>
      </c>
      <c r="H12" s="19">
        <v>99626</v>
      </c>
      <c r="J12" s="6"/>
      <c r="K12" s="12"/>
      <c r="L12" s="5" t="s">
        <v>96</v>
      </c>
      <c r="M12" s="19">
        <v>4101</v>
      </c>
      <c r="N12" s="19">
        <v>19789</v>
      </c>
      <c r="O12" s="19">
        <v>9662</v>
      </c>
      <c r="P12" s="19">
        <v>10127</v>
      </c>
    </row>
    <row r="13" spans="2:16" s="2" customFormat="1" ht="12" customHeight="1">
      <c r="B13" s="3"/>
      <c r="C13" s="50" t="s">
        <v>100</v>
      </c>
      <c r="D13" s="51"/>
      <c r="E13" s="19">
        <v>39194</v>
      </c>
      <c r="F13" s="19">
        <v>158706</v>
      </c>
      <c r="G13" s="19">
        <v>77826</v>
      </c>
      <c r="H13" s="19">
        <v>80880</v>
      </c>
      <c r="J13" s="6"/>
      <c r="K13" s="12"/>
      <c r="L13" s="5" t="s">
        <v>97</v>
      </c>
      <c r="M13" s="19">
        <v>1844</v>
      </c>
      <c r="N13" s="19">
        <v>9349</v>
      </c>
      <c r="O13" s="19">
        <v>4611</v>
      </c>
      <c r="P13" s="19">
        <v>4738</v>
      </c>
    </row>
    <row r="14" spans="2:16" s="2" customFormat="1" ht="12" customHeight="1">
      <c r="B14" s="6"/>
      <c r="C14" s="50" t="s">
        <v>101</v>
      </c>
      <c r="D14" s="51"/>
      <c r="E14" s="19">
        <v>29405</v>
      </c>
      <c r="F14" s="19">
        <v>129786</v>
      </c>
      <c r="G14" s="19">
        <v>61173</v>
      </c>
      <c r="H14" s="19">
        <v>68613</v>
      </c>
      <c r="J14" s="6"/>
      <c r="K14" s="12"/>
      <c r="L14" s="5" t="s">
        <v>99</v>
      </c>
      <c r="M14" s="19">
        <v>2658</v>
      </c>
      <c r="N14" s="19">
        <v>14455</v>
      </c>
      <c r="O14" s="19">
        <v>7024</v>
      </c>
      <c r="P14" s="19">
        <v>7431</v>
      </c>
    </row>
    <row r="15" spans="2:16" s="2" customFormat="1" ht="12" customHeight="1">
      <c r="B15" s="6"/>
      <c r="C15" s="50" t="s">
        <v>103</v>
      </c>
      <c r="D15" s="51"/>
      <c r="E15" s="19">
        <v>17972</v>
      </c>
      <c r="F15" s="19">
        <v>86278</v>
      </c>
      <c r="G15" s="19">
        <v>41178</v>
      </c>
      <c r="H15" s="19">
        <v>45100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18458</v>
      </c>
      <c r="F16" s="19">
        <v>86946</v>
      </c>
      <c r="G16" s="19">
        <v>42325</v>
      </c>
      <c r="H16" s="19">
        <v>44621</v>
      </c>
      <c r="J16" s="6"/>
      <c r="K16" s="35" t="s">
        <v>102</v>
      </c>
      <c r="L16" s="36"/>
      <c r="M16" s="18">
        <f>SUM(M17)</f>
        <v>4764</v>
      </c>
      <c r="N16" s="18">
        <f>SUM(N17)</f>
        <v>22221</v>
      </c>
      <c r="O16" s="18">
        <f>SUM(O17)</f>
        <v>10791</v>
      </c>
      <c r="P16" s="18">
        <f>SUM(P17)</f>
        <v>11430</v>
      </c>
    </row>
    <row r="17" spans="2:16" s="2" customFormat="1" ht="12" customHeight="1">
      <c r="B17" s="6"/>
      <c r="C17" s="50" t="s">
        <v>106</v>
      </c>
      <c r="D17" s="51"/>
      <c r="E17" s="19">
        <v>9747</v>
      </c>
      <c r="F17" s="19">
        <v>44662</v>
      </c>
      <c r="G17" s="19">
        <v>21627</v>
      </c>
      <c r="H17" s="19">
        <v>23035</v>
      </c>
      <c r="J17" s="6"/>
      <c r="K17" s="12"/>
      <c r="L17" s="5" t="s">
        <v>104</v>
      </c>
      <c r="M17" s="19">
        <v>4764</v>
      </c>
      <c r="N17" s="19">
        <v>22221</v>
      </c>
      <c r="O17" s="19">
        <v>10791</v>
      </c>
      <c r="P17" s="19">
        <v>11430</v>
      </c>
    </row>
    <row r="18" spans="2:16" s="2" customFormat="1" ht="12" customHeight="1">
      <c r="B18" s="6"/>
      <c r="C18" s="50" t="s">
        <v>108</v>
      </c>
      <c r="D18" s="51"/>
      <c r="E18" s="19">
        <v>12221</v>
      </c>
      <c r="F18" s="19">
        <v>56489</v>
      </c>
      <c r="G18" s="19">
        <v>26880</v>
      </c>
      <c r="H18" s="19">
        <v>29609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9157</v>
      </c>
      <c r="F19" s="19">
        <v>41462</v>
      </c>
      <c r="G19" s="19">
        <v>20042</v>
      </c>
      <c r="H19" s="19">
        <v>21420</v>
      </c>
      <c r="J19" s="6"/>
      <c r="K19" s="35" t="s">
        <v>107</v>
      </c>
      <c r="L19" s="36"/>
      <c r="M19" s="18">
        <f>SUM(M20:M21,M22:M27)</f>
        <v>18104</v>
      </c>
      <c r="N19" s="18">
        <f>SUM(N20:N21,N22:N27)</f>
        <v>84796</v>
      </c>
      <c r="O19" s="18">
        <f>SUM(O20:O21,O22:O27)</f>
        <v>41621</v>
      </c>
      <c r="P19" s="18">
        <f>SUM(P20:P21,P22:P27)</f>
        <v>43175</v>
      </c>
    </row>
    <row r="20" spans="2:16" s="2" customFormat="1" ht="12" customHeight="1">
      <c r="B20" s="6"/>
      <c r="C20" s="50" t="s">
        <v>112</v>
      </c>
      <c r="D20" s="51"/>
      <c r="E20" s="19">
        <v>8696</v>
      </c>
      <c r="F20" s="19">
        <v>40797</v>
      </c>
      <c r="G20" s="19">
        <v>19634</v>
      </c>
      <c r="H20" s="19">
        <v>21163</v>
      </c>
      <c r="J20" s="6"/>
      <c r="K20" s="12"/>
      <c r="L20" s="5" t="s">
        <v>109</v>
      </c>
      <c r="M20" s="19">
        <v>4623</v>
      </c>
      <c r="N20" s="19">
        <v>22461</v>
      </c>
      <c r="O20" s="19">
        <v>10851</v>
      </c>
      <c r="P20" s="19">
        <v>11610</v>
      </c>
    </row>
    <row r="21" spans="2:16" s="2" customFormat="1" ht="12" customHeight="1">
      <c r="B21" s="6"/>
      <c r="C21" s="50" t="s">
        <v>114</v>
      </c>
      <c r="D21" s="51"/>
      <c r="E21" s="19">
        <v>9548</v>
      </c>
      <c r="F21" s="19">
        <v>45465</v>
      </c>
      <c r="G21" s="19">
        <v>21697</v>
      </c>
      <c r="H21" s="19">
        <v>23768</v>
      </c>
      <c r="J21" s="6"/>
      <c r="K21" s="12"/>
      <c r="L21" s="5" t="s">
        <v>111</v>
      </c>
      <c r="M21" s="19">
        <v>626</v>
      </c>
      <c r="N21" s="19">
        <v>3251</v>
      </c>
      <c r="O21" s="19">
        <v>1593</v>
      </c>
      <c r="P21" s="19">
        <v>1658</v>
      </c>
    </row>
    <row r="22" spans="2:16" s="2" customFormat="1" ht="12" customHeight="1">
      <c r="B22" s="6"/>
      <c r="C22" s="50" t="s">
        <v>116</v>
      </c>
      <c r="D22" s="51"/>
      <c r="E22" s="19">
        <v>8289</v>
      </c>
      <c r="F22" s="19">
        <v>40348</v>
      </c>
      <c r="G22" s="19">
        <v>19735</v>
      </c>
      <c r="H22" s="19">
        <v>20613</v>
      </c>
      <c r="J22" s="7"/>
      <c r="K22" s="12"/>
      <c r="L22" s="5" t="s">
        <v>113</v>
      </c>
      <c r="M22" s="28">
        <v>4175</v>
      </c>
      <c r="N22" s="28">
        <v>19900</v>
      </c>
      <c r="O22" s="28">
        <v>9677</v>
      </c>
      <c r="P22" s="28">
        <v>10223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1759</v>
      </c>
      <c r="N23" s="19">
        <v>8403</v>
      </c>
      <c r="O23" s="19">
        <v>4141</v>
      </c>
      <c r="P23" s="19">
        <v>4262</v>
      </c>
    </row>
    <row r="24" spans="2:16" s="2" customFormat="1" ht="12" customHeight="1">
      <c r="B24" s="3"/>
      <c r="C24" s="50" t="s">
        <v>119</v>
      </c>
      <c r="D24" s="51"/>
      <c r="E24" s="19">
        <v>18757</v>
      </c>
      <c r="F24" s="19">
        <v>102045</v>
      </c>
      <c r="G24" s="19">
        <v>50026</v>
      </c>
      <c r="H24" s="19">
        <v>52019</v>
      </c>
      <c r="J24" s="6"/>
      <c r="K24" s="12"/>
      <c r="L24" s="5" t="s">
        <v>117</v>
      </c>
      <c r="M24" s="19">
        <v>3375</v>
      </c>
      <c r="N24" s="19">
        <v>14356</v>
      </c>
      <c r="O24" s="19">
        <v>7135</v>
      </c>
      <c r="P24" s="19">
        <v>7221</v>
      </c>
    </row>
    <row r="25" spans="2:16" s="2" customFormat="1" ht="12" customHeight="1">
      <c r="B25" s="3"/>
      <c r="C25" s="50" t="s">
        <v>121</v>
      </c>
      <c r="D25" s="51"/>
      <c r="E25" s="19">
        <v>12389</v>
      </c>
      <c r="F25" s="19">
        <v>63556</v>
      </c>
      <c r="G25" s="19">
        <v>30923</v>
      </c>
      <c r="H25" s="19">
        <v>32633</v>
      </c>
      <c r="J25" s="6"/>
      <c r="K25" s="12"/>
      <c r="L25" s="5" t="s">
        <v>118</v>
      </c>
      <c r="M25" s="19">
        <v>1944</v>
      </c>
      <c r="N25" s="19">
        <v>8532</v>
      </c>
      <c r="O25" s="19">
        <v>4336</v>
      </c>
      <c r="P25" s="19">
        <v>4196</v>
      </c>
    </row>
    <row r="26" spans="2:16" s="2" customFormat="1" ht="12" customHeight="1">
      <c r="B26" s="6"/>
      <c r="C26" s="50" t="s">
        <v>123</v>
      </c>
      <c r="D26" s="51"/>
      <c r="E26" s="19">
        <v>6994</v>
      </c>
      <c r="F26" s="19">
        <v>36862</v>
      </c>
      <c r="G26" s="19">
        <v>18408</v>
      </c>
      <c r="H26" s="19">
        <v>18454</v>
      </c>
      <c r="J26" s="6"/>
      <c r="K26" s="12"/>
      <c r="L26" s="5" t="s">
        <v>120</v>
      </c>
      <c r="M26" s="19">
        <v>695</v>
      </c>
      <c r="N26" s="19">
        <v>3257</v>
      </c>
      <c r="O26" s="19">
        <v>1576</v>
      </c>
      <c r="P26" s="19">
        <v>1681</v>
      </c>
    </row>
    <row r="27" spans="2:16" s="2" customFormat="1" ht="12" customHeight="1">
      <c r="B27" s="6"/>
      <c r="C27" s="50" t="s">
        <v>124</v>
      </c>
      <c r="D27" s="51"/>
      <c r="E27" s="19">
        <v>11937</v>
      </c>
      <c r="F27" s="19">
        <v>55443</v>
      </c>
      <c r="G27" s="19">
        <v>26919</v>
      </c>
      <c r="H27" s="19">
        <v>28524</v>
      </c>
      <c r="J27" s="6"/>
      <c r="K27" s="12"/>
      <c r="L27" s="5" t="s">
        <v>122</v>
      </c>
      <c r="M27" s="19">
        <v>907</v>
      </c>
      <c r="N27" s="19">
        <v>4636</v>
      </c>
      <c r="O27" s="19">
        <v>2312</v>
      </c>
      <c r="P27" s="19">
        <v>2324</v>
      </c>
    </row>
    <row r="28" spans="2:16" s="2" customFormat="1" ht="12" customHeight="1">
      <c r="B28" s="6"/>
      <c r="C28" s="50" t="s">
        <v>94</v>
      </c>
      <c r="D28" s="51"/>
      <c r="E28" s="19">
        <v>9664</v>
      </c>
      <c r="F28" s="19">
        <v>49191</v>
      </c>
      <c r="G28" s="19">
        <v>24079</v>
      </c>
      <c r="H28" s="19">
        <v>25112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4764</v>
      </c>
      <c r="F29" s="19">
        <v>22221</v>
      </c>
      <c r="G29" s="19">
        <v>10791</v>
      </c>
      <c r="H29" s="19">
        <v>11430</v>
      </c>
      <c r="J29" s="6"/>
      <c r="K29" s="35" t="s">
        <v>125</v>
      </c>
      <c r="L29" s="36"/>
      <c r="M29" s="18">
        <f>SUM(M30:M37)</f>
        <v>13745</v>
      </c>
      <c r="N29" s="18">
        <f>SUM(N30:N37)</f>
        <v>68087</v>
      </c>
      <c r="O29" s="18">
        <f>SUM(O30:O37)</f>
        <v>33570</v>
      </c>
      <c r="P29" s="18">
        <f>SUM(P30:P37)</f>
        <v>34517</v>
      </c>
    </row>
    <row r="30" spans="2:16" s="2" customFormat="1" ht="12" customHeight="1">
      <c r="B30" s="6"/>
      <c r="C30" s="50" t="s">
        <v>107</v>
      </c>
      <c r="D30" s="51"/>
      <c r="E30" s="19">
        <v>18104</v>
      </c>
      <c r="F30" s="19">
        <v>84796</v>
      </c>
      <c r="G30" s="19">
        <v>41621</v>
      </c>
      <c r="H30" s="19">
        <v>43175</v>
      </c>
      <c r="J30" s="6"/>
      <c r="K30" s="12"/>
      <c r="L30" s="5" t="s">
        <v>126</v>
      </c>
      <c r="M30" s="19">
        <v>742</v>
      </c>
      <c r="N30" s="19">
        <v>3855</v>
      </c>
      <c r="O30" s="19">
        <v>1952</v>
      </c>
      <c r="P30" s="19">
        <v>1903</v>
      </c>
    </row>
    <row r="31" spans="2:16" s="2" customFormat="1" ht="12" customHeight="1">
      <c r="B31" s="6"/>
      <c r="C31" s="50" t="s">
        <v>125</v>
      </c>
      <c r="D31" s="51"/>
      <c r="E31" s="19">
        <v>13745</v>
      </c>
      <c r="F31" s="19">
        <v>68087</v>
      </c>
      <c r="G31" s="19">
        <v>33570</v>
      </c>
      <c r="H31" s="19">
        <v>34517</v>
      </c>
      <c r="J31" s="6"/>
      <c r="K31" s="12"/>
      <c r="L31" s="5" t="s">
        <v>127</v>
      </c>
      <c r="M31" s="19">
        <v>1893</v>
      </c>
      <c r="N31" s="19">
        <v>9055</v>
      </c>
      <c r="O31" s="19">
        <v>4505</v>
      </c>
      <c r="P31" s="19">
        <v>4550</v>
      </c>
    </row>
    <row r="32" spans="2:16" s="2" customFormat="1" ht="12" customHeight="1">
      <c r="B32" s="6"/>
      <c r="C32" s="50" t="s">
        <v>130</v>
      </c>
      <c r="D32" s="51"/>
      <c r="E32" s="19">
        <v>11662</v>
      </c>
      <c r="F32" s="19">
        <v>59259</v>
      </c>
      <c r="G32" s="19">
        <v>28495</v>
      </c>
      <c r="H32" s="19">
        <v>30764</v>
      </c>
      <c r="J32" s="6"/>
      <c r="K32" s="12"/>
      <c r="L32" s="5" t="s">
        <v>128</v>
      </c>
      <c r="M32" s="19">
        <v>1627</v>
      </c>
      <c r="N32" s="19">
        <v>7981</v>
      </c>
      <c r="O32" s="19">
        <v>4006</v>
      </c>
      <c r="P32" s="19">
        <v>3975</v>
      </c>
    </row>
    <row r="33" spans="2:16" s="2" customFormat="1" ht="12" customHeight="1">
      <c r="B33" s="6"/>
      <c r="C33" s="50" t="s">
        <v>132</v>
      </c>
      <c r="D33" s="51"/>
      <c r="E33" s="19">
        <v>10006</v>
      </c>
      <c r="F33" s="19">
        <v>51990</v>
      </c>
      <c r="G33" s="19">
        <v>25386</v>
      </c>
      <c r="H33" s="19">
        <v>26604</v>
      </c>
      <c r="J33" s="6"/>
      <c r="K33" s="12"/>
      <c r="L33" s="5" t="s">
        <v>129</v>
      </c>
      <c r="M33" s="19">
        <v>882</v>
      </c>
      <c r="N33" s="19">
        <v>4703</v>
      </c>
      <c r="O33" s="19">
        <v>2359</v>
      </c>
      <c r="P33" s="19">
        <v>2344</v>
      </c>
    </row>
    <row r="34" spans="2:16" s="2" customFormat="1" ht="12" customHeight="1">
      <c r="B34" s="6"/>
      <c r="C34" s="50" t="s">
        <v>134</v>
      </c>
      <c r="D34" s="51"/>
      <c r="E34" s="19">
        <v>3972</v>
      </c>
      <c r="F34" s="19">
        <v>18323</v>
      </c>
      <c r="G34" s="19">
        <v>8796</v>
      </c>
      <c r="H34" s="19">
        <v>9527</v>
      </c>
      <c r="J34" s="6"/>
      <c r="K34" s="12"/>
      <c r="L34" s="5" t="s">
        <v>131</v>
      </c>
      <c r="M34" s="19">
        <v>2412</v>
      </c>
      <c r="N34" s="19">
        <v>11750</v>
      </c>
      <c r="O34" s="19">
        <v>5736</v>
      </c>
      <c r="P34" s="19">
        <v>6014</v>
      </c>
    </row>
    <row r="35" spans="2:16" s="2" customFormat="1" ht="12" customHeight="1">
      <c r="B35" s="6"/>
      <c r="C35" s="50" t="s">
        <v>136</v>
      </c>
      <c r="D35" s="51"/>
      <c r="E35" s="19">
        <v>14129</v>
      </c>
      <c r="F35" s="19">
        <v>72691</v>
      </c>
      <c r="G35" s="19">
        <v>35457</v>
      </c>
      <c r="H35" s="19">
        <v>37234</v>
      </c>
      <c r="J35" s="6"/>
      <c r="K35" s="12"/>
      <c r="L35" s="5" t="s">
        <v>133</v>
      </c>
      <c r="M35" s="19">
        <v>2360</v>
      </c>
      <c r="N35" s="19">
        <v>10616</v>
      </c>
      <c r="O35" s="19">
        <v>5112</v>
      </c>
      <c r="P35" s="19">
        <v>5504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1995</v>
      </c>
      <c r="N36" s="19">
        <v>10209</v>
      </c>
      <c r="O36" s="19">
        <v>4996</v>
      </c>
      <c r="P36" s="19">
        <v>5213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18757</v>
      </c>
      <c r="F37" s="18">
        <f>SUM(F38:F47)</f>
        <v>102045</v>
      </c>
      <c r="G37" s="18">
        <f>SUM(G38:G47)</f>
        <v>50026</v>
      </c>
      <c r="H37" s="18">
        <f>SUM(H38:H47)</f>
        <v>52019</v>
      </c>
      <c r="J37" s="6"/>
      <c r="K37" s="12"/>
      <c r="L37" s="5" t="s">
        <v>137</v>
      </c>
      <c r="M37" s="19">
        <v>1834</v>
      </c>
      <c r="N37" s="19">
        <v>9918</v>
      </c>
      <c r="O37" s="19">
        <v>4904</v>
      </c>
      <c r="P37" s="19">
        <v>5014</v>
      </c>
    </row>
    <row r="38" spans="2:16" s="2" customFormat="1" ht="12" customHeight="1">
      <c r="B38" s="8"/>
      <c r="C38" s="11"/>
      <c r="D38" s="9" t="s">
        <v>138</v>
      </c>
      <c r="E38" s="19">
        <v>1563</v>
      </c>
      <c r="F38" s="19">
        <v>8837</v>
      </c>
      <c r="G38" s="19">
        <v>4329</v>
      </c>
      <c r="H38" s="19">
        <v>4508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2660</v>
      </c>
      <c r="F39" s="19">
        <v>14576</v>
      </c>
      <c r="G39" s="19">
        <v>7238</v>
      </c>
      <c r="H39" s="19">
        <v>7338</v>
      </c>
      <c r="J39" s="6"/>
      <c r="K39" s="35" t="s">
        <v>130</v>
      </c>
      <c r="L39" s="36"/>
      <c r="M39" s="18">
        <f>SUM(M40:M43)</f>
        <v>11662</v>
      </c>
      <c r="N39" s="18">
        <f>SUM(N40:N43)</f>
        <v>59259</v>
      </c>
      <c r="O39" s="18">
        <f>SUM(O40:O43)</f>
        <v>28495</v>
      </c>
      <c r="P39" s="18">
        <f>SUM(P40:P43)</f>
        <v>30764</v>
      </c>
    </row>
    <row r="40" spans="2:16" s="2" customFormat="1" ht="12" customHeight="1">
      <c r="B40" s="8"/>
      <c r="C40" s="11"/>
      <c r="D40" s="9" t="s">
        <v>141</v>
      </c>
      <c r="E40" s="19">
        <v>2459</v>
      </c>
      <c r="F40" s="19">
        <v>13759</v>
      </c>
      <c r="G40" s="19">
        <v>6701</v>
      </c>
      <c r="H40" s="19">
        <v>7058</v>
      </c>
      <c r="J40" s="6"/>
      <c r="K40" s="12"/>
      <c r="L40" s="5" t="s">
        <v>139</v>
      </c>
      <c r="M40" s="19">
        <v>1641</v>
      </c>
      <c r="N40" s="19">
        <v>9122</v>
      </c>
      <c r="O40" s="19">
        <v>4443</v>
      </c>
      <c r="P40" s="19">
        <v>4679</v>
      </c>
    </row>
    <row r="41" spans="2:16" s="2" customFormat="1" ht="12" customHeight="1">
      <c r="B41" s="8"/>
      <c r="C41" s="11"/>
      <c r="D41" s="9" t="s">
        <v>178</v>
      </c>
      <c r="E41" s="19">
        <v>2831</v>
      </c>
      <c r="F41" s="19">
        <v>15450</v>
      </c>
      <c r="G41" s="19">
        <v>7532</v>
      </c>
      <c r="H41" s="19">
        <v>7918</v>
      </c>
      <c r="J41" s="6"/>
      <c r="K41" s="12"/>
      <c r="L41" s="5" t="s">
        <v>111</v>
      </c>
      <c r="M41" s="19">
        <v>1730</v>
      </c>
      <c r="N41" s="19">
        <v>9384</v>
      </c>
      <c r="O41" s="19">
        <v>4579</v>
      </c>
      <c r="P41" s="19">
        <v>4805</v>
      </c>
    </row>
    <row r="42" spans="2:16" s="2" customFormat="1" ht="12" customHeight="1">
      <c r="B42" s="8"/>
      <c r="C42" s="11"/>
      <c r="D42" s="9" t="s">
        <v>143</v>
      </c>
      <c r="E42" s="19">
        <v>1928</v>
      </c>
      <c r="F42" s="19">
        <v>9853</v>
      </c>
      <c r="G42" s="19">
        <v>4822</v>
      </c>
      <c r="H42" s="19">
        <v>5031</v>
      </c>
      <c r="J42" s="6"/>
      <c r="K42" s="12"/>
      <c r="L42" s="5" t="s">
        <v>142</v>
      </c>
      <c r="M42" s="19">
        <v>5702</v>
      </c>
      <c r="N42" s="19">
        <v>27565</v>
      </c>
      <c r="O42" s="19">
        <v>13147</v>
      </c>
      <c r="P42" s="19">
        <v>14418</v>
      </c>
    </row>
    <row r="43" spans="2:16" s="2" customFormat="1" ht="12" customHeight="1">
      <c r="B43" s="8"/>
      <c r="C43" s="12"/>
      <c r="D43" s="5" t="s">
        <v>145</v>
      </c>
      <c r="E43" s="19">
        <v>1500</v>
      </c>
      <c r="F43" s="19">
        <v>8329</v>
      </c>
      <c r="G43" s="19">
        <v>4068</v>
      </c>
      <c r="H43" s="19">
        <v>4261</v>
      </c>
      <c r="J43" s="6"/>
      <c r="K43" s="12"/>
      <c r="L43" s="5" t="s">
        <v>144</v>
      </c>
      <c r="M43" s="19">
        <v>2589</v>
      </c>
      <c r="N43" s="19">
        <v>13188</v>
      </c>
      <c r="O43" s="19">
        <v>6326</v>
      </c>
      <c r="P43" s="19">
        <v>6862</v>
      </c>
    </row>
    <row r="44" spans="2:16" s="2" customFormat="1" ht="12" customHeight="1">
      <c r="B44" s="8"/>
      <c r="C44" s="12"/>
      <c r="D44" s="5" t="s">
        <v>146</v>
      </c>
      <c r="E44" s="19">
        <v>1789</v>
      </c>
      <c r="F44" s="19">
        <v>9582</v>
      </c>
      <c r="G44" s="19">
        <v>4641</v>
      </c>
      <c r="H44" s="19">
        <v>4941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1731</v>
      </c>
      <c r="F45" s="19">
        <v>9800</v>
      </c>
      <c r="G45" s="19">
        <v>4844</v>
      </c>
      <c r="H45" s="19">
        <v>4956</v>
      </c>
      <c r="J45" s="6"/>
      <c r="K45" s="35" t="s">
        <v>132</v>
      </c>
      <c r="L45" s="36"/>
      <c r="M45" s="18">
        <f>SUM(M46:M49)</f>
        <v>10006</v>
      </c>
      <c r="N45" s="18">
        <f>SUM(N46:N49)</f>
        <v>51990</v>
      </c>
      <c r="O45" s="18">
        <f>SUM(O46:O49)</f>
        <v>25386</v>
      </c>
      <c r="P45" s="18">
        <f>SUM(P46:P49)</f>
        <v>26604</v>
      </c>
    </row>
    <row r="46" spans="2:16" s="2" customFormat="1" ht="12" customHeight="1">
      <c r="B46" s="8"/>
      <c r="C46" s="12"/>
      <c r="D46" s="5" t="s">
        <v>149</v>
      </c>
      <c r="E46" s="19">
        <v>982</v>
      </c>
      <c r="F46" s="19">
        <v>4971</v>
      </c>
      <c r="G46" s="19">
        <v>2482</v>
      </c>
      <c r="H46" s="19">
        <v>2489</v>
      </c>
      <c r="J46" s="6"/>
      <c r="K46" s="12"/>
      <c r="L46" s="5" t="s">
        <v>148</v>
      </c>
      <c r="M46" s="19">
        <v>3109</v>
      </c>
      <c r="N46" s="19">
        <v>15438</v>
      </c>
      <c r="O46" s="19">
        <v>7501</v>
      </c>
      <c r="P46" s="19">
        <v>7937</v>
      </c>
    </row>
    <row r="47" spans="2:16" s="2" customFormat="1" ht="12" customHeight="1">
      <c r="B47" s="8"/>
      <c r="C47" s="12"/>
      <c r="D47" s="5" t="s">
        <v>111</v>
      </c>
      <c r="E47" s="19">
        <v>1314</v>
      </c>
      <c r="F47" s="19">
        <v>6888</v>
      </c>
      <c r="G47" s="19">
        <v>3369</v>
      </c>
      <c r="H47" s="19">
        <v>3519</v>
      </c>
      <c r="J47" s="6"/>
      <c r="K47" s="12"/>
      <c r="L47" s="5" t="s">
        <v>150</v>
      </c>
      <c r="M47" s="19">
        <v>3702</v>
      </c>
      <c r="N47" s="19">
        <v>19542</v>
      </c>
      <c r="O47" s="19">
        <v>9543</v>
      </c>
      <c r="P47" s="19">
        <v>9999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1665</v>
      </c>
      <c r="N48" s="19">
        <v>8705</v>
      </c>
      <c r="O48" s="19">
        <v>4285</v>
      </c>
      <c r="P48" s="19">
        <v>4420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12389</v>
      </c>
      <c r="F49" s="18">
        <f>SUM(F50:F54)</f>
        <v>63556</v>
      </c>
      <c r="G49" s="18">
        <f>SUM(G50:G54)</f>
        <v>30923</v>
      </c>
      <c r="H49" s="18">
        <f>SUM(H50:H54)</f>
        <v>32633</v>
      </c>
      <c r="J49" s="6"/>
      <c r="K49" s="12"/>
      <c r="L49" s="5" t="s">
        <v>153</v>
      </c>
      <c r="M49" s="19">
        <v>1530</v>
      </c>
      <c r="N49" s="19">
        <v>8305</v>
      </c>
      <c r="O49" s="19">
        <v>4057</v>
      </c>
      <c r="P49" s="19">
        <v>4248</v>
      </c>
    </row>
    <row r="50" spans="2:16" s="2" customFormat="1" ht="12" customHeight="1">
      <c r="B50" s="8"/>
      <c r="C50" s="29"/>
      <c r="D50" s="5" t="s">
        <v>198</v>
      </c>
      <c r="E50" s="19">
        <v>1638</v>
      </c>
      <c r="F50" s="19">
        <v>8975</v>
      </c>
      <c r="G50" s="19">
        <v>4390</v>
      </c>
      <c r="H50" s="19">
        <v>4585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4012</v>
      </c>
      <c r="F51" s="19">
        <v>20252</v>
      </c>
      <c r="G51" s="19">
        <v>9704</v>
      </c>
      <c r="H51" s="19">
        <v>10548</v>
      </c>
      <c r="J51" s="6"/>
      <c r="K51" s="35" t="s">
        <v>134</v>
      </c>
      <c r="L51" s="36"/>
      <c r="M51" s="18">
        <f>SUM(M52)</f>
        <v>3972</v>
      </c>
      <c r="N51" s="18">
        <f>SUM(N52)</f>
        <v>18323</v>
      </c>
      <c r="O51" s="18">
        <f>SUM(O52)</f>
        <v>8796</v>
      </c>
      <c r="P51" s="18">
        <f>SUM(P52)</f>
        <v>9527</v>
      </c>
    </row>
    <row r="52" spans="2:16" s="2" customFormat="1" ht="12" customHeight="1">
      <c r="B52" s="8"/>
      <c r="C52" s="11"/>
      <c r="D52" s="5" t="s">
        <v>155</v>
      </c>
      <c r="E52" s="19">
        <v>1558</v>
      </c>
      <c r="F52" s="19">
        <v>7359</v>
      </c>
      <c r="G52" s="19">
        <v>3662</v>
      </c>
      <c r="H52" s="19">
        <v>3697</v>
      </c>
      <c r="J52" s="6"/>
      <c r="K52" s="12"/>
      <c r="L52" s="5" t="s">
        <v>156</v>
      </c>
      <c r="M52" s="19">
        <v>3972</v>
      </c>
      <c r="N52" s="19">
        <v>18323</v>
      </c>
      <c r="O52" s="19">
        <v>8796</v>
      </c>
      <c r="P52" s="19">
        <v>9527</v>
      </c>
    </row>
    <row r="53" spans="2:16" s="2" customFormat="1" ht="12" customHeight="1">
      <c r="B53" s="6"/>
      <c r="C53" s="11"/>
      <c r="D53" s="5" t="s">
        <v>157</v>
      </c>
      <c r="E53" s="19">
        <v>2309</v>
      </c>
      <c r="F53" s="19">
        <v>12217</v>
      </c>
      <c r="G53" s="19">
        <v>6109</v>
      </c>
      <c r="H53" s="19">
        <v>6108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2872</v>
      </c>
      <c r="F54" s="19">
        <v>14753</v>
      </c>
      <c r="G54" s="19">
        <v>7058</v>
      </c>
      <c r="H54" s="19">
        <v>7695</v>
      </c>
      <c r="J54" s="6"/>
      <c r="K54" s="35" t="s">
        <v>136</v>
      </c>
      <c r="L54" s="36"/>
      <c r="M54" s="18">
        <f>SUM(M55:M59)</f>
        <v>14129</v>
      </c>
      <c r="N54" s="18">
        <f>SUM(N55:N59)</f>
        <v>72691</v>
      </c>
      <c r="O54" s="18">
        <f>SUM(O55:O59)</f>
        <v>35457</v>
      </c>
      <c r="P54" s="18">
        <f>SUM(P55:P59)</f>
        <v>37234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3226</v>
      </c>
      <c r="N55" s="19">
        <v>17671</v>
      </c>
      <c r="O55" s="19">
        <v>8643</v>
      </c>
      <c r="P55" s="19">
        <v>9028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6994</v>
      </c>
      <c r="F56" s="18">
        <f>SUM(F57:F61)</f>
        <v>36862</v>
      </c>
      <c r="G56" s="18">
        <f>SUM(G57:G61)</f>
        <v>18408</v>
      </c>
      <c r="H56" s="18">
        <f>SUM(H57:H61)</f>
        <v>18454</v>
      </c>
      <c r="J56" s="6"/>
      <c r="K56" s="12"/>
      <c r="L56" s="5" t="s">
        <v>160</v>
      </c>
      <c r="M56" s="19">
        <v>1701</v>
      </c>
      <c r="N56" s="19">
        <v>9056</v>
      </c>
      <c r="O56" s="19">
        <v>4435</v>
      </c>
      <c r="P56" s="19">
        <v>4621</v>
      </c>
    </row>
    <row r="57" spans="2:16" s="2" customFormat="1" ht="12" customHeight="1">
      <c r="B57" s="6"/>
      <c r="C57" s="11"/>
      <c r="D57" s="5" t="s">
        <v>161</v>
      </c>
      <c r="E57" s="19">
        <v>2037</v>
      </c>
      <c r="F57" s="19">
        <v>11068</v>
      </c>
      <c r="G57" s="19">
        <v>5421</v>
      </c>
      <c r="H57" s="19">
        <v>5647</v>
      </c>
      <c r="J57" s="6"/>
      <c r="K57" s="12"/>
      <c r="L57" s="5" t="s">
        <v>162</v>
      </c>
      <c r="M57" s="19">
        <v>1880</v>
      </c>
      <c r="N57" s="19">
        <v>10260</v>
      </c>
      <c r="O57" s="19">
        <v>4936</v>
      </c>
      <c r="P57" s="19">
        <v>5324</v>
      </c>
    </row>
    <row r="58" spans="2:16" s="2" customFormat="1" ht="12" customHeight="1">
      <c r="B58" s="6"/>
      <c r="C58" s="11"/>
      <c r="D58" s="5" t="s">
        <v>163</v>
      </c>
      <c r="E58" s="19">
        <v>561</v>
      </c>
      <c r="F58" s="19">
        <v>2953</v>
      </c>
      <c r="G58" s="19">
        <v>1464</v>
      </c>
      <c r="H58" s="19">
        <v>1489</v>
      </c>
      <c r="J58" s="6"/>
      <c r="K58" s="12"/>
      <c r="L58" s="5" t="s">
        <v>164</v>
      </c>
      <c r="M58" s="19">
        <v>4462</v>
      </c>
      <c r="N58" s="19">
        <v>20955</v>
      </c>
      <c r="O58" s="19">
        <v>10300</v>
      </c>
      <c r="P58" s="19">
        <v>10655</v>
      </c>
    </row>
    <row r="59" spans="2:16" s="2" customFormat="1" ht="12" customHeight="1">
      <c r="B59" s="6"/>
      <c r="C59" s="11"/>
      <c r="D59" s="5" t="s">
        <v>165</v>
      </c>
      <c r="E59" s="19">
        <v>1030</v>
      </c>
      <c r="F59" s="19">
        <v>4680</v>
      </c>
      <c r="G59" s="19">
        <v>2067</v>
      </c>
      <c r="H59" s="19">
        <v>2613</v>
      </c>
      <c r="J59" s="6"/>
      <c r="K59" s="12"/>
      <c r="L59" s="5" t="s">
        <v>179</v>
      </c>
      <c r="M59" s="19">
        <v>2860</v>
      </c>
      <c r="N59" s="19">
        <v>14749</v>
      </c>
      <c r="O59" s="19">
        <v>7143</v>
      </c>
      <c r="P59" s="19">
        <v>7606</v>
      </c>
    </row>
    <row r="60" spans="2:8" s="2" customFormat="1" ht="12" customHeight="1">
      <c r="B60" s="6"/>
      <c r="C60" s="12"/>
      <c r="D60" s="5" t="s">
        <v>166</v>
      </c>
      <c r="E60" s="19">
        <v>1606</v>
      </c>
      <c r="F60" s="19">
        <v>9122</v>
      </c>
      <c r="G60" s="19">
        <v>4987</v>
      </c>
      <c r="H60" s="19">
        <v>4135</v>
      </c>
    </row>
    <row r="61" spans="2:8" s="2" customFormat="1" ht="12" customHeight="1">
      <c r="B61" s="6"/>
      <c r="C61" s="12"/>
      <c r="D61" s="5" t="s">
        <v>167</v>
      </c>
      <c r="E61" s="19">
        <v>1760</v>
      </c>
      <c r="F61" s="19">
        <v>9039</v>
      </c>
      <c r="G61" s="19">
        <v>4469</v>
      </c>
      <c r="H61" s="19">
        <v>4570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11937</v>
      </c>
      <c r="F63" s="18">
        <f>SUM(F64:F67,N7:N8)</f>
        <v>55443</v>
      </c>
      <c r="G63" s="18">
        <f>SUM(G64:G67,O7:O8)</f>
        <v>26919</v>
      </c>
      <c r="H63" s="18">
        <f>SUM(H64:H67,P7:P8)</f>
        <v>28524</v>
      </c>
    </row>
    <row r="64" spans="2:8" s="2" customFormat="1" ht="12" customHeight="1">
      <c r="B64" s="6"/>
      <c r="C64" s="12"/>
      <c r="D64" s="5" t="s">
        <v>168</v>
      </c>
      <c r="E64" s="19">
        <v>3185</v>
      </c>
      <c r="F64" s="19">
        <v>13806</v>
      </c>
      <c r="G64" s="19">
        <v>6447</v>
      </c>
      <c r="H64" s="19">
        <v>7359</v>
      </c>
    </row>
    <row r="65" spans="2:8" s="2" customFormat="1" ht="12" customHeight="1">
      <c r="B65" s="6"/>
      <c r="C65" s="12"/>
      <c r="D65" s="5" t="s">
        <v>169</v>
      </c>
      <c r="E65" s="19">
        <v>2513</v>
      </c>
      <c r="F65" s="19">
        <v>11076</v>
      </c>
      <c r="G65" s="19">
        <v>5532</v>
      </c>
      <c r="H65" s="19">
        <v>5544</v>
      </c>
    </row>
    <row r="66" spans="2:8" s="2" customFormat="1" ht="12" customHeight="1">
      <c r="B66" s="6"/>
      <c r="C66" s="12"/>
      <c r="D66" s="5" t="s">
        <v>170</v>
      </c>
      <c r="E66" s="19">
        <v>3710</v>
      </c>
      <c r="F66" s="19">
        <v>18351</v>
      </c>
      <c r="G66" s="19">
        <v>8895</v>
      </c>
      <c r="H66" s="19">
        <v>9456</v>
      </c>
    </row>
    <row r="67" spans="2:8" s="2" customFormat="1" ht="12" customHeight="1">
      <c r="B67" s="6"/>
      <c r="C67" s="12"/>
      <c r="D67" s="5" t="s">
        <v>171</v>
      </c>
      <c r="E67" s="19">
        <v>1172</v>
      </c>
      <c r="F67" s="19">
        <v>5802</v>
      </c>
      <c r="G67" s="19">
        <v>2825</v>
      </c>
      <c r="H67" s="19">
        <v>2977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16:L16"/>
    <mergeCell ref="K45:L45"/>
    <mergeCell ref="K39:L39"/>
    <mergeCell ref="K29:L29"/>
    <mergeCell ref="K19:L19"/>
    <mergeCell ref="C37:D37"/>
    <mergeCell ref="C49:D49"/>
    <mergeCell ref="C17:D17"/>
    <mergeCell ref="C18:D18"/>
    <mergeCell ref="C25:D25"/>
    <mergeCell ref="C19:D19"/>
    <mergeCell ref="C20:D20"/>
    <mergeCell ref="C21:D21"/>
    <mergeCell ref="C34:D34"/>
    <mergeCell ref="C29:D29"/>
    <mergeCell ref="C30:D30"/>
    <mergeCell ref="N3:P4"/>
    <mergeCell ref="N5:N6"/>
    <mergeCell ref="O5:O6"/>
    <mergeCell ref="P5:P6"/>
    <mergeCell ref="J3:L6"/>
    <mergeCell ref="M3:M6"/>
    <mergeCell ref="C14:D14"/>
    <mergeCell ref="C63:D63"/>
    <mergeCell ref="C56:D56"/>
    <mergeCell ref="C22:D22"/>
    <mergeCell ref="B23:D23"/>
    <mergeCell ref="C24:D24"/>
    <mergeCell ref="C35:D35"/>
    <mergeCell ref="C31:D31"/>
    <mergeCell ref="C26:D26"/>
    <mergeCell ref="C27:D27"/>
    <mergeCell ref="C28:D28"/>
    <mergeCell ref="B3:D6"/>
    <mergeCell ref="B8:D8"/>
    <mergeCell ref="B9:D9"/>
    <mergeCell ref="C15:D15"/>
    <mergeCell ref="B10:D10"/>
    <mergeCell ref="C16:D16"/>
    <mergeCell ref="C12:D12"/>
    <mergeCell ref="C13:D13"/>
    <mergeCell ref="K54:L54"/>
    <mergeCell ref="K51:L51"/>
    <mergeCell ref="C32:D32"/>
    <mergeCell ref="C33:D33"/>
    <mergeCell ref="G5:G6"/>
    <mergeCell ref="E3:E6"/>
    <mergeCell ref="F3:H4"/>
    <mergeCell ref="H5:H6"/>
    <mergeCell ref="F5:F6"/>
    <mergeCell ref="K10:L1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200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194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512</v>
      </c>
      <c r="N7" s="19">
        <v>2495</v>
      </c>
      <c r="O7" s="19">
        <v>1242</v>
      </c>
      <c r="P7" s="19">
        <v>1253</v>
      </c>
    </row>
    <row r="8" spans="2:16" s="2" customFormat="1" ht="12" customHeight="1">
      <c r="B8" s="63" t="s">
        <v>186</v>
      </c>
      <c r="C8" s="64"/>
      <c r="D8" s="36"/>
      <c r="E8" s="18">
        <f>SUM(E9:E10)</f>
        <v>345570</v>
      </c>
      <c r="F8" s="18">
        <f>SUM(F9:F10)</f>
        <v>1607513</v>
      </c>
      <c r="G8" s="18">
        <f>SUM(G9:G10)</f>
        <v>779098</v>
      </c>
      <c r="H8" s="18">
        <f>SUM(H9:H10)</f>
        <v>828415</v>
      </c>
      <c r="J8" s="6"/>
      <c r="K8" s="12"/>
      <c r="L8" s="5" t="s">
        <v>173</v>
      </c>
      <c r="M8" s="19">
        <v>844</v>
      </c>
      <c r="N8" s="19">
        <v>3798</v>
      </c>
      <c r="O8" s="19">
        <v>1919</v>
      </c>
      <c r="P8" s="19">
        <v>1879</v>
      </c>
    </row>
    <row r="9" spans="2:16" s="2" customFormat="1" ht="12" customHeight="1">
      <c r="B9" s="63" t="s">
        <v>174</v>
      </c>
      <c r="C9" s="65"/>
      <c r="D9" s="51"/>
      <c r="E9" s="18">
        <v>209220</v>
      </c>
      <c r="F9" s="18">
        <v>924742</v>
      </c>
      <c r="G9" s="18">
        <v>445390</v>
      </c>
      <c r="H9" s="18">
        <v>479352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136350</v>
      </c>
      <c r="F10" s="18">
        <v>682771</v>
      </c>
      <c r="G10" s="18">
        <v>333708</v>
      </c>
      <c r="H10" s="18">
        <v>349063</v>
      </c>
      <c r="J10" s="6"/>
      <c r="K10" s="35" t="s">
        <v>94</v>
      </c>
      <c r="L10" s="36"/>
      <c r="M10" s="18">
        <f>SUM(M11:M14)</f>
        <v>9656</v>
      </c>
      <c r="N10" s="18">
        <f>SUM(N11:N14)</f>
        <v>48979</v>
      </c>
      <c r="O10" s="18">
        <f>SUM(O11:O14)</f>
        <v>23989</v>
      </c>
      <c r="P10" s="18">
        <f>SUM(P11:P14)</f>
        <v>24990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1060</v>
      </c>
      <c r="N11" s="19">
        <v>5577</v>
      </c>
      <c r="O11" s="19">
        <v>2780</v>
      </c>
      <c r="P11" s="19">
        <v>2797</v>
      </c>
    </row>
    <row r="12" spans="2:16" s="2" customFormat="1" ht="12" customHeight="1">
      <c r="B12" s="3"/>
      <c r="C12" s="50" t="s">
        <v>98</v>
      </c>
      <c r="D12" s="51"/>
      <c r="E12" s="19">
        <v>45378</v>
      </c>
      <c r="F12" s="19">
        <v>192140</v>
      </c>
      <c r="G12" s="19">
        <v>92296</v>
      </c>
      <c r="H12" s="19">
        <v>99844</v>
      </c>
      <c r="J12" s="6"/>
      <c r="K12" s="12"/>
      <c r="L12" s="5" t="s">
        <v>96</v>
      </c>
      <c r="M12" s="19">
        <v>4097</v>
      </c>
      <c r="N12" s="19">
        <v>19719</v>
      </c>
      <c r="O12" s="19">
        <v>9618</v>
      </c>
      <c r="P12" s="19">
        <v>10101</v>
      </c>
    </row>
    <row r="13" spans="2:16" s="2" customFormat="1" ht="12" customHeight="1">
      <c r="B13" s="3"/>
      <c r="C13" s="50" t="s">
        <v>100</v>
      </c>
      <c r="D13" s="51"/>
      <c r="E13" s="19">
        <v>39992</v>
      </c>
      <c r="F13" s="19">
        <v>159638</v>
      </c>
      <c r="G13" s="19">
        <v>78487</v>
      </c>
      <c r="H13" s="19">
        <v>81151</v>
      </c>
      <c r="J13" s="6"/>
      <c r="K13" s="12"/>
      <c r="L13" s="5" t="s">
        <v>97</v>
      </c>
      <c r="M13" s="19">
        <v>1841</v>
      </c>
      <c r="N13" s="19">
        <v>9275</v>
      </c>
      <c r="O13" s="19">
        <v>4582</v>
      </c>
      <c r="P13" s="19">
        <v>4693</v>
      </c>
    </row>
    <row r="14" spans="2:16" s="2" customFormat="1" ht="12" customHeight="1">
      <c r="B14" s="6"/>
      <c r="C14" s="50" t="s">
        <v>101</v>
      </c>
      <c r="D14" s="51"/>
      <c r="E14" s="19">
        <v>29469</v>
      </c>
      <c r="F14" s="19">
        <v>130067</v>
      </c>
      <c r="G14" s="19">
        <v>61326</v>
      </c>
      <c r="H14" s="19">
        <v>68741</v>
      </c>
      <c r="J14" s="6"/>
      <c r="K14" s="12"/>
      <c r="L14" s="5" t="s">
        <v>99</v>
      </c>
      <c r="M14" s="19">
        <v>2658</v>
      </c>
      <c r="N14" s="19">
        <v>14408</v>
      </c>
      <c r="O14" s="19">
        <v>7009</v>
      </c>
      <c r="P14" s="19">
        <v>7399</v>
      </c>
    </row>
    <row r="15" spans="2:16" s="2" customFormat="1" ht="12" customHeight="1">
      <c r="B15" s="6"/>
      <c r="C15" s="50" t="s">
        <v>103</v>
      </c>
      <c r="D15" s="51"/>
      <c r="E15" s="19">
        <v>17979</v>
      </c>
      <c r="F15" s="19">
        <v>86279</v>
      </c>
      <c r="G15" s="19">
        <v>41154</v>
      </c>
      <c r="H15" s="19">
        <v>45125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18508</v>
      </c>
      <c r="F16" s="19">
        <v>87126</v>
      </c>
      <c r="G16" s="19">
        <v>42408</v>
      </c>
      <c r="H16" s="19">
        <v>44718</v>
      </c>
      <c r="J16" s="6"/>
      <c r="K16" s="35" t="s">
        <v>102</v>
      </c>
      <c r="L16" s="36"/>
      <c r="M16" s="18">
        <f>SUM(M17)</f>
        <v>4756</v>
      </c>
      <c r="N16" s="18">
        <f>SUM(N17)</f>
        <v>22154</v>
      </c>
      <c r="O16" s="18">
        <f>SUM(O17)</f>
        <v>10759</v>
      </c>
      <c r="P16" s="18">
        <f>SUM(P17)</f>
        <v>11395</v>
      </c>
    </row>
    <row r="17" spans="2:16" s="2" customFormat="1" ht="12" customHeight="1">
      <c r="B17" s="6"/>
      <c r="C17" s="50" t="s">
        <v>106</v>
      </c>
      <c r="D17" s="51"/>
      <c r="E17" s="19">
        <v>9786</v>
      </c>
      <c r="F17" s="19">
        <v>44665</v>
      </c>
      <c r="G17" s="19">
        <v>21607</v>
      </c>
      <c r="H17" s="19">
        <v>23058</v>
      </c>
      <c r="J17" s="6"/>
      <c r="K17" s="12"/>
      <c r="L17" s="5" t="s">
        <v>104</v>
      </c>
      <c r="M17" s="19">
        <v>4756</v>
      </c>
      <c r="N17" s="19">
        <v>22154</v>
      </c>
      <c r="O17" s="19">
        <v>10759</v>
      </c>
      <c r="P17" s="19">
        <v>11395</v>
      </c>
    </row>
    <row r="18" spans="2:16" s="2" customFormat="1" ht="12" customHeight="1">
      <c r="B18" s="6"/>
      <c r="C18" s="50" t="s">
        <v>108</v>
      </c>
      <c r="D18" s="51"/>
      <c r="E18" s="19">
        <v>12262</v>
      </c>
      <c r="F18" s="19">
        <v>56618</v>
      </c>
      <c r="G18" s="19">
        <v>26931</v>
      </c>
      <c r="H18" s="19">
        <v>29687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9222</v>
      </c>
      <c r="F19" s="19">
        <v>41499</v>
      </c>
      <c r="G19" s="19">
        <v>20057</v>
      </c>
      <c r="H19" s="19">
        <v>21442</v>
      </c>
      <c r="J19" s="6"/>
      <c r="K19" s="35" t="s">
        <v>107</v>
      </c>
      <c r="L19" s="36"/>
      <c r="M19" s="18">
        <f>SUM(M20:M21,M22:M27)</f>
        <v>18162</v>
      </c>
      <c r="N19" s="18">
        <f>SUM(N20:N21,N22:N27)</f>
        <v>84330</v>
      </c>
      <c r="O19" s="18">
        <f>SUM(O20:O21,O22:O27)</f>
        <v>41417</v>
      </c>
      <c r="P19" s="18">
        <f>SUM(P20:P21,P22:P27)</f>
        <v>42913</v>
      </c>
    </row>
    <row r="20" spans="2:16" s="2" customFormat="1" ht="12" customHeight="1">
      <c r="B20" s="6"/>
      <c r="C20" s="50" t="s">
        <v>112</v>
      </c>
      <c r="D20" s="51"/>
      <c r="E20" s="19">
        <v>8755</v>
      </c>
      <c r="F20" s="19">
        <v>40927</v>
      </c>
      <c r="G20" s="19">
        <v>19704</v>
      </c>
      <c r="H20" s="19">
        <v>21223</v>
      </c>
      <c r="J20" s="6"/>
      <c r="K20" s="12"/>
      <c r="L20" s="5" t="s">
        <v>109</v>
      </c>
      <c r="M20" s="19">
        <v>4632</v>
      </c>
      <c r="N20" s="19">
        <v>22357</v>
      </c>
      <c r="O20" s="19">
        <v>10811</v>
      </c>
      <c r="P20" s="19">
        <v>11546</v>
      </c>
    </row>
    <row r="21" spans="2:16" s="2" customFormat="1" ht="12" customHeight="1">
      <c r="B21" s="6"/>
      <c r="C21" s="50" t="s">
        <v>114</v>
      </c>
      <c r="D21" s="51"/>
      <c r="E21" s="19">
        <v>9586</v>
      </c>
      <c r="F21" s="19">
        <v>45461</v>
      </c>
      <c r="G21" s="19">
        <v>21682</v>
      </c>
      <c r="H21" s="19">
        <v>23779</v>
      </c>
      <c r="J21" s="6"/>
      <c r="K21" s="12"/>
      <c r="L21" s="5" t="s">
        <v>111</v>
      </c>
      <c r="M21" s="19">
        <v>626</v>
      </c>
      <c r="N21" s="19">
        <v>3238</v>
      </c>
      <c r="O21" s="19">
        <v>1590</v>
      </c>
      <c r="P21" s="19">
        <v>1648</v>
      </c>
    </row>
    <row r="22" spans="2:16" s="2" customFormat="1" ht="12" customHeight="1">
      <c r="B22" s="6"/>
      <c r="C22" s="50" t="s">
        <v>116</v>
      </c>
      <c r="D22" s="51"/>
      <c r="E22" s="19">
        <v>8283</v>
      </c>
      <c r="F22" s="19">
        <v>40322</v>
      </c>
      <c r="G22" s="19">
        <v>19738</v>
      </c>
      <c r="H22" s="19">
        <v>20584</v>
      </c>
      <c r="J22" s="7"/>
      <c r="K22" s="12"/>
      <c r="L22" s="5" t="s">
        <v>113</v>
      </c>
      <c r="M22" s="28">
        <v>4191</v>
      </c>
      <c r="N22" s="28">
        <v>19800</v>
      </c>
      <c r="O22" s="28">
        <v>9627</v>
      </c>
      <c r="P22" s="28">
        <v>10173</v>
      </c>
    </row>
    <row r="23" spans="2:16" s="2" customFormat="1" ht="12" customHeight="1">
      <c r="B23" s="63"/>
      <c r="C23" s="64"/>
      <c r="D23" s="36"/>
      <c r="E23" s="18">
        <f>SUM(E12:E22)</f>
        <v>209220</v>
      </c>
      <c r="F23" s="18">
        <f>SUM(F12:F22)</f>
        <v>924742</v>
      </c>
      <c r="G23" s="18">
        <f>SUM(G12:G22)</f>
        <v>445390</v>
      </c>
      <c r="H23" s="18">
        <f>SUM(H12:H22)</f>
        <v>479352</v>
      </c>
      <c r="J23" s="6"/>
      <c r="K23" s="12"/>
      <c r="L23" s="5" t="s">
        <v>115</v>
      </c>
      <c r="M23" s="19">
        <v>1775</v>
      </c>
      <c r="N23" s="19">
        <v>8363</v>
      </c>
      <c r="O23" s="19">
        <v>4109</v>
      </c>
      <c r="P23" s="19">
        <v>4254</v>
      </c>
    </row>
    <row r="24" spans="2:16" s="2" customFormat="1" ht="12" customHeight="1">
      <c r="B24" s="3"/>
      <c r="C24" s="50" t="s">
        <v>119</v>
      </c>
      <c r="D24" s="51"/>
      <c r="E24" s="19">
        <v>18766</v>
      </c>
      <c r="F24" s="19">
        <v>101691</v>
      </c>
      <c r="G24" s="19">
        <v>49846</v>
      </c>
      <c r="H24" s="19">
        <v>51845</v>
      </c>
      <c r="J24" s="6"/>
      <c r="K24" s="12"/>
      <c r="L24" s="5" t="s">
        <v>117</v>
      </c>
      <c r="M24" s="19">
        <v>3388</v>
      </c>
      <c r="N24" s="19">
        <v>14264</v>
      </c>
      <c r="O24" s="19">
        <v>7120</v>
      </c>
      <c r="P24" s="19">
        <v>7144</v>
      </c>
    </row>
    <row r="25" spans="2:16" s="2" customFormat="1" ht="12" customHeight="1">
      <c r="B25" s="3"/>
      <c r="C25" s="50" t="s">
        <v>121</v>
      </c>
      <c r="D25" s="51"/>
      <c r="E25" s="19">
        <v>12408</v>
      </c>
      <c r="F25" s="19">
        <v>63395</v>
      </c>
      <c r="G25" s="19">
        <v>30859</v>
      </c>
      <c r="H25" s="19">
        <v>32536</v>
      </c>
      <c r="J25" s="6"/>
      <c r="K25" s="12"/>
      <c r="L25" s="5" t="s">
        <v>118</v>
      </c>
      <c r="M25" s="19">
        <v>1949</v>
      </c>
      <c r="N25" s="19">
        <v>8522</v>
      </c>
      <c r="O25" s="19">
        <v>4324</v>
      </c>
      <c r="P25" s="19">
        <v>4198</v>
      </c>
    </row>
    <row r="26" spans="2:16" s="2" customFormat="1" ht="12" customHeight="1">
      <c r="B26" s="6"/>
      <c r="C26" s="50" t="s">
        <v>123</v>
      </c>
      <c r="D26" s="51"/>
      <c r="E26" s="19">
        <v>7008</v>
      </c>
      <c r="F26" s="19">
        <v>36814</v>
      </c>
      <c r="G26" s="19">
        <v>18401</v>
      </c>
      <c r="H26" s="19">
        <v>18413</v>
      </c>
      <c r="J26" s="6"/>
      <c r="K26" s="12"/>
      <c r="L26" s="5" t="s">
        <v>120</v>
      </c>
      <c r="M26" s="19">
        <v>695</v>
      </c>
      <c r="N26" s="19">
        <v>3198</v>
      </c>
      <c r="O26" s="19">
        <v>1545</v>
      </c>
      <c r="P26" s="19">
        <v>1653</v>
      </c>
    </row>
    <row r="27" spans="2:16" s="2" customFormat="1" ht="12" customHeight="1">
      <c r="B27" s="6"/>
      <c r="C27" s="50" t="s">
        <v>124</v>
      </c>
      <c r="D27" s="51"/>
      <c r="E27" s="19">
        <v>11956</v>
      </c>
      <c r="F27" s="19">
        <v>55274</v>
      </c>
      <c r="G27" s="19">
        <v>26785</v>
      </c>
      <c r="H27" s="19">
        <v>28489</v>
      </c>
      <c r="J27" s="6"/>
      <c r="K27" s="12"/>
      <c r="L27" s="5" t="s">
        <v>122</v>
      </c>
      <c r="M27" s="19">
        <v>906</v>
      </c>
      <c r="N27" s="19">
        <v>4588</v>
      </c>
      <c r="O27" s="19">
        <v>2291</v>
      </c>
      <c r="P27" s="19">
        <v>2297</v>
      </c>
    </row>
    <row r="28" spans="2:16" s="2" customFormat="1" ht="12" customHeight="1">
      <c r="B28" s="6"/>
      <c r="C28" s="50" t="s">
        <v>94</v>
      </c>
      <c r="D28" s="51"/>
      <c r="E28" s="19">
        <v>9656</v>
      </c>
      <c r="F28" s="19">
        <v>48979</v>
      </c>
      <c r="G28" s="19">
        <v>23989</v>
      </c>
      <c r="H28" s="19">
        <v>24990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4756</v>
      </c>
      <c r="F29" s="19">
        <v>22154</v>
      </c>
      <c r="G29" s="19">
        <v>10759</v>
      </c>
      <c r="H29" s="19">
        <v>11395</v>
      </c>
      <c r="J29" s="6"/>
      <c r="K29" s="35" t="s">
        <v>125</v>
      </c>
      <c r="L29" s="36"/>
      <c r="M29" s="18">
        <f>SUM(M30:M37)</f>
        <v>13763</v>
      </c>
      <c r="N29" s="18">
        <f>SUM(N30:N37)</f>
        <v>67931</v>
      </c>
      <c r="O29" s="18">
        <f>SUM(O30:O37)</f>
        <v>33583</v>
      </c>
      <c r="P29" s="18">
        <f>SUM(P30:P37)</f>
        <v>34348</v>
      </c>
    </row>
    <row r="30" spans="2:16" s="2" customFormat="1" ht="12" customHeight="1">
      <c r="B30" s="6"/>
      <c r="C30" s="50" t="s">
        <v>107</v>
      </c>
      <c r="D30" s="51"/>
      <c r="E30" s="19">
        <v>18162</v>
      </c>
      <c r="F30" s="19">
        <v>84330</v>
      </c>
      <c r="G30" s="19">
        <v>41417</v>
      </c>
      <c r="H30" s="19">
        <v>42913</v>
      </c>
      <c r="J30" s="6"/>
      <c r="K30" s="12"/>
      <c r="L30" s="5" t="s">
        <v>126</v>
      </c>
      <c r="M30" s="19">
        <v>741</v>
      </c>
      <c r="N30" s="19">
        <v>3819</v>
      </c>
      <c r="O30" s="19">
        <v>1936</v>
      </c>
      <c r="P30" s="19">
        <v>1883</v>
      </c>
    </row>
    <row r="31" spans="2:16" s="2" customFormat="1" ht="12" customHeight="1">
      <c r="B31" s="6"/>
      <c r="C31" s="50" t="s">
        <v>125</v>
      </c>
      <c r="D31" s="51"/>
      <c r="E31" s="19">
        <v>13763</v>
      </c>
      <c r="F31" s="19">
        <v>67931</v>
      </c>
      <c r="G31" s="19">
        <v>33583</v>
      </c>
      <c r="H31" s="19">
        <v>34348</v>
      </c>
      <c r="J31" s="6"/>
      <c r="K31" s="12"/>
      <c r="L31" s="5" t="s">
        <v>127</v>
      </c>
      <c r="M31" s="19">
        <v>1889</v>
      </c>
      <c r="N31" s="19">
        <v>8970</v>
      </c>
      <c r="O31" s="19">
        <v>4451</v>
      </c>
      <c r="P31" s="19">
        <v>4519</v>
      </c>
    </row>
    <row r="32" spans="2:16" s="2" customFormat="1" ht="12" customHeight="1">
      <c r="B32" s="6"/>
      <c r="C32" s="50" t="s">
        <v>130</v>
      </c>
      <c r="D32" s="51"/>
      <c r="E32" s="19">
        <v>11691</v>
      </c>
      <c r="F32" s="19">
        <v>59149</v>
      </c>
      <c r="G32" s="19">
        <v>28439</v>
      </c>
      <c r="H32" s="19">
        <v>30710</v>
      </c>
      <c r="J32" s="6"/>
      <c r="K32" s="12"/>
      <c r="L32" s="5" t="s">
        <v>128</v>
      </c>
      <c r="M32" s="19">
        <v>1631</v>
      </c>
      <c r="N32" s="19">
        <v>7914</v>
      </c>
      <c r="O32" s="19">
        <v>3980</v>
      </c>
      <c r="P32" s="19">
        <v>3934</v>
      </c>
    </row>
    <row r="33" spans="2:16" s="2" customFormat="1" ht="12" customHeight="1">
      <c r="B33" s="6"/>
      <c r="C33" s="50" t="s">
        <v>132</v>
      </c>
      <c r="D33" s="51"/>
      <c r="E33" s="19">
        <v>10025</v>
      </c>
      <c r="F33" s="19">
        <v>51967</v>
      </c>
      <c r="G33" s="19">
        <v>25375</v>
      </c>
      <c r="H33" s="19">
        <v>26592</v>
      </c>
      <c r="J33" s="6"/>
      <c r="K33" s="12"/>
      <c r="L33" s="5" t="s">
        <v>129</v>
      </c>
      <c r="M33" s="19">
        <v>880</v>
      </c>
      <c r="N33" s="19">
        <v>4674</v>
      </c>
      <c r="O33" s="19">
        <v>2341</v>
      </c>
      <c r="P33" s="19">
        <v>2333</v>
      </c>
    </row>
    <row r="34" spans="2:16" s="2" customFormat="1" ht="12" customHeight="1">
      <c r="B34" s="6"/>
      <c r="C34" s="50" t="s">
        <v>134</v>
      </c>
      <c r="D34" s="51"/>
      <c r="E34" s="19">
        <v>3994</v>
      </c>
      <c r="F34" s="19">
        <v>18360</v>
      </c>
      <c r="G34" s="19">
        <v>8813</v>
      </c>
      <c r="H34" s="19">
        <v>9547</v>
      </c>
      <c r="J34" s="6"/>
      <c r="K34" s="12"/>
      <c r="L34" s="5" t="s">
        <v>131</v>
      </c>
      <c r="M34" s="19">
        <v>2411</v>
      </c>
      <c r="N34" s="19">
        <v>11698</v>
      </c>
      <c r="O34" s="19">
        <v>5710</v>
      </c>
      <c r="P34" s="19">
        <v>5988</v>
      </c>
    </row>
    <row r="35" spans="2:16" s="2" customFormat="1" ht="12" customHeight="1">
      <c r="B35" s="6"/>
      <c r="C35" s="50" t="s">
        <v>136</v>
      </c>
      <c r="D35" s="51"/>
      <c r="E35" s="19">
        <v>14165</v>
      </c>
      <c r="F35" s="19">
        <v>72727</v>
      </c>
      <c r="G35" s="19">
        <v>35442</v>
      </c>
      <c r="H35" s="19">
        <v>37285</v>
      </c>
      <c r="J35" s="6"/>
      <c r="K35" s="12"/>
      <c r="L35" s="5" t="s">
        <v>133</v>
      </c>
      <c r="M35" s="19">
        <v>2383</v>
      </c>
      <c r="N35" s="19">
        <v>10842</v>
      </c>
      <c r="O35" s="19">
        <v>5327</v>
      </c>
      <c r="P35" s="19">
        <v>5515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2002</v>
      </c>
      <c r="N36" s="19">
        <v>10186</v>
      </c>
      <c r="O36" s="19">
        <v>4985</v>
      </c>
      <c r="P36" s="19">
        <v>5201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18766</v>
      </c>
      <c r="F37" s="18">
        <f>SUM(F38:F47)</f>
        <v>101691</v>
      </c>
      <c r="G37" s="18">
        <f>SUM(G38:G47)</f>
        <v>49846</v>
      </c>
      <c r="H37" s="18">
        <f>SUM(H38:H47)</f>
        <v>51845</v>
      </c>
      <c r="J37" s="6"/>
      <c r="K37" s="12"/>
      <c r="L37" s="5" t="s">
        <v>137</v>
      </c>
      <c r="M37" s="19">
        <v>1826</v>
      </c>
      <c r="N37" s="19">
        <v>9828</v>
      </c>
      <c r="O37" s="19">
        <v>4853</v>
      </c>
      <c r="P37" s="19">
        <v>4975</v>
      </c>
    </row>
    <row r="38" spans="2:16" s="2" customFormat="1" ht="12" customHeight="1">
      <c r="B38" s="8"/>
      <c r="C38" s="11"/>
      <c r="D38" s="9" t="s">
        <v>138</v>
      </c>
      <c r="E38" s="19">
        <v>1563</v>
      </c>
      <c r="F38" s="19">
        <v>8823</v>
      </c>
      <c r="G38" s="19">
        <v>4321</v>
      </c>
      <c r="H38" s="19">
        <v>4502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2655</v>
      </c>
      <c r="F39" s="19">
        <v>14493</v>
      </c>
      <c r="G39" s="19">
        <v>7202</v>
      </c>
      <c r="H39" s="19">
        <v>7291</v>
      </c>
      <c r="J39" s="6"/>
      <c r="K39" s="35" t="s">
        <v>130</v>
      </c>
      <c r="L39" s="36"/>
      <c r="M39" s="18">
        <f>SUM(M40:M43)</f>
        <v>11691</v>
      </c>
      <c r="N39" s="18">
        <f>SUM(N40:N43)</f>
        <v>59149</v>
      </c>
      <c r="O39" s="18">
        <f>SUM(O40:O43)</f>
        <v>28439</v>
      </c>
      <c r="P39" s="18">
        <f>SUM(P40:P43)</f>
        <v>30710</v>
      </c>
    </row>
    <row r="40" spans="2:16" s="2" customFormat="1" ht="12" customHeight="1">
      <c r="B40" s="8"/>
      <c r="C40" s="11"/>
      <c r="D40" s="9" t="s">
        <v>141</v>
      </c>
      <c r="E40" s="19">
        <v>2462</v>
      </c>
      <c r="F40" s="19">
        <v>13713</v>
      </c>
      <c r="G40" s="19">
        <v>6684</v>
      </c>
      <c r="H40" s="19">
        <v>7029</v>
      </c>
      <c r="J40" s="6"/>
      <c r="K40" s="12"/>
      <c r="L40" s="5" t="s">
        <v>139</v>
      </c>
      <c r="M40" s="19">
        <v>1643</v>
      </c>
      <c r="N40" s="19">
        <v>9094</v>
      </c>
      <c r="O40" s="19">
        <v>4434</v>
      </c>
      <c r="P40" s="19">
        <v>4660</v>
      </c>
    </row>
    <row r="41" spans="2:16" s="2" customFormat="1" ht="12" customHeight="1">
      <c r="B41" s="8"/>
      <c r="C41" s="11"/>
      <c r="D41" s="9" t="s">
        <v>178</v>
      </c>
      <c r="E41" s="19">
        <v>2838</v>
      </c>
      <c r="F41" s="19">
        <v>15383</v>
      </c>
      <c r="G41" s="19">
        <v>7488</v>
      </c>
      <c r="H41" s="19">
        <v>7895</v>
      </c>
      <c r="J41" s="6"/>
      <c r="K41" s="12"/>
      <c r="L41" s="5" t="s">
        <v>111</v>
      </c>
      <c r="M41" s="19">
        <v>1737</v>
      </c>
      <c r="N41" s="19">
        <v>9385</v>
      </c>
      <c r="O41" s="19">
        <v>4584</v>
      </c>
      <c r="P41" s="19">
        <v>4801</v>
      </c>
    </row>
    <row r="42" spans="2:16" s="2" customFormat="1" ht="12" customHeight="1">
      <c r="B42" s="8"/>
      <c r="C42" s="11"/>
      <c r="D42" s="9" t="s">
        <v>143</v>
      </c>
      <c r="E42" s="19">
        <v>1933</v>
      </c>
      <c r="F42" s="19">
        <v>9846</v>
      </c>
      <c r="G42" s="19">
        <v>4810</v>
      </c>
      <c r="H42" s="19">
        <v>5036</v>
      </c>
      <c r="J42" s="6"/>
      <c r="K42" s="12"/>
      <c r="L42" s="5" t="s">
        <v>142</v>
      </c>
      <c r="M42" s="19">
        <v>5717</v>
      </c>
      <c r="N42" s="19">
        <v>27518</v>
      </c>
      <c r="O42" s="19">
        <v>13113</v>
      </c>
      <c r="P42" s="19">
        <v>14405</v>
      </c>
    </row>
    <row r="43" spans="2:16" s="2" customFormat="1" ht="12" customHeight="1">
      <c r="B43" s="8"/>
      <c r="C43" s="12"/>
      <c r="D43" s="5" t="s">
        <v>145</v>
      </c>
      <c r="E43" s="19">
        <v>1500</v>
      </c>
      <c r="F43" s="19">
        <v>8296</v>
      </c>
      <c r="G43" s="19">
        <v>4053</v>
      </c>
      <c r="H43" s="19">
        <v>4243</v>
      </c>
      <c r="J43" s="6"/>
      <c r="K43" s="12"/>
      <c r="L43" s="5" t="s">
        <v>144</v>
      </c>
      <c r="M43" s="19">
        <v>2594</v>
      </c>
      <c r="N43" s="19">
        <v>13152</v>
      </c>
      <c r="O43" s="19">
        <v>6308</v>
      </c>
      <c r="P43" s="19">
        <v>6844</v>
      </c>
    </row>
    <row r="44" spans="2:16" s="2" customFormat="1" ht="12" customHeight="1">
      <c r="B44" s="8"/>
      <c r="C44" s="12"/>
      <c r="D44" s="5" t="s">
        <v>146</v>
      </c>
      <c r="E44" s="19">
        <v>1789</v>
      </c>
      <c r="F44" s="19">
        <v>9586</v>
      </c>
      <c r="G44" s="19">
        <v>4651</v>
      </c>
      <c r="H44" s="19">
        <v>4935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1732</v>
      </c>
      <c r="F45" s="19">
        <v>9780</v>
      </c>
      <c r="G45" s="19">
        <v>4829</v>
      </c>
      <c r="H45" s="19">
        <v>4951</v>
      </c>
      <c r="J45" s="6"/>
      <c r="K45" s="35" t="s">
        <v>132</v>
      </c>
      <c r="L45" s="36"/>
      <c r="M45" s="18">
        <f>SUM(M46:M49)</f>
        <v>10025</v>
      </c>
      <c r="N45" s="18">
        <f>SUM(N46:N49)</f>
        <v>51967</v>
      </c>
      <c r="O45" s="18">
        <f>SUM(O46:O49)</f>
        <v>25375</v>
      </c>
      <c r="P45" s="18">
        <f>SUM(P46:P49)</f>
        <v>26592</v>
      </c>
    </row>
    <row r="46" spans="2:16" s="2" customFormat="1" ht="12" customHeight="1">
      <c r="B46" s="8"/>
      <c r="C46" s="12"/>
      <c r="D46" s="5" t="s">
        <v>149</v>
      </c>
      <c r="E46" s="19">
        <v>982</v>
      </c>
      <c r="F46" s="19">
        <v>4916</v>
      </c>
      <c r="G46" s="19">
        <v>2459</v>
      </c>
      <c r="H46" s="19">
        <v>2457</v>
      </c>
      <c r="J46" s="6"/>
      <c r="K46" s="12"/>
      <c r="L46" s="5" t="s">
        <v>148</v>
      </c>
      <c r="M46" s="19">
        <v>3111</v>
      </c>
      <c r="N46" s="19">
        <v>15440</v>
      </c>
      <c r="O46" s="19">
        <v>7502</v>
      </c>
      <c r="P46" s="19">
        <v>7938</v>
      </c>
    </row>
    <row r="47" spans="2:16" s="2" customFormat="1" ht="12" customHeight="1">
      <c r="B47" s="8"/>
      <c r="C47" s="12"/>
      <c r="D47" s="5" t="s">
        <v>111</v>
      </c>
      <c r="E47" s="19">
        <v>1312</v>
      </c>
      <c r="F47" s="19">
        <v>6855</v>
      </c>
      <c r="G47" s="19">
        <v>3349</v>
      </c>
      <c r="H47" s="19">
        <v>3506</v>
      </c>
      <c r="J47" s="6"/>
      <c r="K47" s="12"/>
      <c r="L47" s="5" t="s">
        <v>150</v>
      </c>
      <c r="M47" s="19">
        <v>3700</v>
      </c>
      <c r="N47" s="19">
        <v>19510</v>
      </c>
      <c r="O47" s="19">
        <v>9524</v>
      </c>
      <c r="P47" s="19">
        <v>9986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1672</v>
      </c>
      <c r="N48" s="19">
        <v>8695</v>
      </c>
      <c r="O48" s="19">
        <v>4279</v>
      </c>
      <c r="P48" s="19">
        <v>4416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12408</v>
      </c>
      <c r="F49" s="18">
        <f>SUM(F50:F54)</f>
        <v>63395</v>
      </c>
      <c r="G49" s="18">
        <f>SUM(G50:G54)</f>
        <v>30859</v>
      </c>
      <c r="H49" s="18">
        <f>SUM(H50:H54)</f>
        <v>32536</v>
      </c>
      <c r="J49" s="6"/>
      <c r="K49" s="12"/>
      <c r="L49" s="5" t="s">
        <v>153</v>
      </c>
      <c r="M49" s="19">
        <v>1542</v>
      </c>
      <c r="N49" s="19">
        <v>8322</v>
      </c>
      <c r="O49" s="19">
        <v>4070</v>
      </c>
      <c r="P49" s="19">
        <v>4252</v>
      </c>
    </row>
    <row r="50" spans="2:16" s="2" customFormat="1" ht="12" customHeight="1">
      <c r="B50" s="8"/>
      <c r="C50" s="29"/>
      <c r="D50" s="5" t="s">
        <v>198</v>
      </c>
      <c r="E50" s="19">
        <v>1644</v>
      </c>
      <c r="F50" s="19">
        <v>8969</v>
      </c>
      <c r="G50" s="19">
        <v>4389</v>
      </c>
      <c r="H50" s="19">
        <v>4580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4019</v>
      </c>
      <c r="F51" s="19">
        <v>20201</v>
      </c>
      <c r="G51" s="19">
        <v>9677</v>
      </c>
      <c r="H51" s="19">
        <v>10524</v>
      </c>
      <c r="J51" s="6"/>
      <c r="K51" s="35" t="s">
        <v>134</v>
      </c>
      <c r="L51" s="36"/>
      <c r="M51" s="18">
        <f>SUM(M52)</f>
        <v>3994</v>
      </c>
      <c r="N51" s="18">
        <f>SUM(N52)</f>
        <v>18360</v>
      </c>
      <c r="O51" s="18">
        <f>SUM(O52)</f>
        <v>8813</v>
      </c>
      <c r="P51" s="18">
        <f>SUM(P52)</f>
        <v>9547</v>
      </c>
    </row>
    <row r="52" spans="2:16" s="2" customFormat="1" ht="12" customHeight="1">
      <c r="B52" s="8"/>
      <c r="C52" s="11"/>
      <c r="D52" s="5" t="s">
        <v>155</v>
      </c>
      <c r="E52" s="19">
        <v>1554</v>
      </c>
      <c r="F52" s="19">
        <v>7290</v>
      </c>
      <c r="G52" s="19">
        <v>3622</v>
      </c>
      <c r="H52" s="19">
        <v>3668</v>
      </c>
      <c r="J52" s="6"/>
      <c r="K52" s="12"/>
      <c r="L52" s="5" t="s">
        <v>156</v>
      </c>
      <c r="M52" s="19">
        <v>3994</v>
      </c>
      <c r="N52" s="19">
        <v>18360</v>
      </c>
      <c r="O52" s="19">
        <v>8813</v>
      </c>
      <c r="P52" s="19">
        <v>9547</v>
      </c>
    </row>
    <row r="53" spans="2:16" s="2" customFormat="1" ht="12" customHeight="1">
      <c r="B53" s="6"/>
      <c r="C53" s="11"/>
      <c r="D53" s="5" t="s">
        <v>157</v>
      </c>
      <c r="E53" s="19">
        <v>2307</v>
      </c>
      <c r="F53" s="19">
        <v>12159</v>
      </c>
      <c r="G53" s="19">
        <v>6092</v>
      </c>
      <c r="H53" s="19">
        <v>6067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2884</v>
      </c>
      <c r="F54" s="19">
        <v>14776</v>
      </c>
      <c r="G54" s="19">
        <v>7079</v>
      </c>
      <c r="H54" s="19">
        <v>7697</v>
      </c>
      <c r="J54" s="6"/>
      <c r="K54" s="35" t="s">
        <v>136</v>
      </c>
      <c r="L54" s="36"/>
      <c r="M54" s="18">
        <f>SUM(M55:M59)</f>
        <v>14165</v>
      </c>
      <c r="N54" s="18">
        <f>SUM(N55:N59)</f>
        <v>72727</v>
      </c>
      <c r="O54" s="18">
        <f>SUM(O55:O59)</f>
        <v>35442</v>
      </c>
      <c r="P54" s="18">
        <f>SUM(P55:P59)</f>
        <v>37285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3230</v>
      </c>
      <c r="N55" s="19">
        <v>17634</v>
      </c>
      <c r="O55" s="19">
        <v>8627</v>
      </c>
      <c r="P55" s="19">
        <v>9007</v>
      </c>
    </row>
    <row r="56" spans="2:16" s="2" customFormat="1" ht="12" customHeight="1">
      <c r="B56" s="6"/>
      <c r="C56" s="35" t="s">
        <v>123</v>
      </c>
      <c r="D56" s="36"/>
      <c r="E56" s="34" t="s">
        <v>210</v>
      </c>
      <c r="F56" s="34" t="s">
        <v>210</v>
      </c>
      <c r="G56" s="34" t="s">
        <v>210</v>
      </c>
      <c r="H56" s="34" t="s">
        <v>210</v>
      </c>
      <c r="J56" s="6"/>
      <c r="K56" s="12"/>
      <c r="L56" s="5" t="s">
        <v>160</v>
      </c>
      <c r="M56" s="19">
        <v>1701</v>
      </c>
      <c r="N56" s="19">
        <v>9043</v>
      </c>
      <c r="O56" s="19">
        <v>4430</v>
      </c>
      <c r="P56" s="19">
        <v>4613</v>
      </c>
    </row>
    <row r="57" spans="2:16" s="2" customFormat="1" ht="12" customHeight="1">
      <c r="B57" s="6"/>
      <c r="C57" s="11"/>
      <c r="D57" s="5" t="s">
        <v>161</v>
      </c>
      <c r="E57" s="34" t="s">
        <v>210</v>
      </c>
      <c r="F57" s="34" t="s">
        <v>210</v>
      </c>
      <c r="G57" s="34" t="s">
        <v>210</v>
      </c>
      <c r="H57" s="34" t="s">
        <v>210</v>
      </c>
      <c r="J57" s="6"/>
      <c r="K57" s="12"/>
      <c r="L57" s="5" t="s">
        <v>162</v>
      </c>
      <c r="M57" s="19">
        <v>1882</v>
      </c>
      <c r="N57" s="19">
        <v>10206</v>
      </c>
      <c r="O57" s="19">
        <v>4918</v>
      </c>
      <c r="P57" s="19">
        <v>5288</v>
      </c>
    </row>
    <row r="58" spans="2:16" s="2" customFormat="1" ht="12" customHeight="1">
      <c r="B58" s="6"/>
      <c r="C58" s="11"/>
      <c r="D58" s="5" t="s">
        <v>163</v>
      </c>
      <c r="E58" s="34" t="s">
        <v>210</v>
      </c>
      <c r="F58" s="34" t="s">
        <v>210</v>
      </c>
      <c r="G58" s="34" t="s">
        <v>210</v>
      </c>
      <c r="H58" s="34" t="s">
        <v>210</v>
      </c>
      <c r="J58" s="6"/>
      <c r="K58" s="12"/>
      <c r="L58" s="5" t="s">
        <v>164</v>
      </c>
      <c r="M58" s="19">
        <v>4480</v>
      </c>
      <c r="N58" s="19">
        <v>21081</v>
      </c>
      <c r="O58" s="19">
        <v>10323</v>
      </c>
      <c r="P58" s="19">
        <v>10758</v>
      </c>
    </row>
    <row r="59" spans="2:16" s="2" customFormat="1" ht="12" customHeight="1">
      <c r="B59" s="6"/>
      <c r="C59" s="11"/>
      <c r="D59" s="5" t="s">
        <v>165</v>
      </c>
      <c r="E59" s="34" t="s">
        <v>210</v>
      </c>
      <c r="F59" s="34" t="s">
        <v>210</v>
      </c>
      <c r="G59" s="34" t="s">
        <v>210</v>
      </c>
      <c r="H59" s="34" t="s">
        <v>210</v>
      </c>
      <c r="J59" s="6"/>
      <c r="K59" s="12"/>
      <c r="L59" s="5" t="s">
        <v>179</v>
      </c>
      <c r="M59" s="19">
        <v>2872</v>
      </c>
      <c r="N59" s="19">
        <v>14763</v>
      </c>
      <c r="O59" s="19">
        <v>7144</v>
      </c>
      <c r="P59" s="19">
        <v>7619</v>
      </c>
    </row>
    <row r="60" spans="2:8" s="2" customFormat="1" ht="12" customHeight="1">
      <c r="B60" s="6"/>
      <c r="C60" s="12"/>
      <c r="D60" s="5" t="s">
        <v>166</v>
      </c>
      <c r="E60" s="34" t="s">
        <v>210</v>
      </c>
      <c r="F60" s="34" t="s">
        <v>210</v>
      </c>
      <c r="G60" s="34" t="s">
        <v>210</v>
      </c>
      <c r="H60" s="34" t="s">
        <v>210</v>
      </c>
    </row>
    <row r="61" spans="2:8" s="2" customFormat="1" ht="12" customHeight="1">
      <c r="B61" s="6"/>
      <c r="C61" s="12"/>
      <c r="D61" s="5" t="s">
        <v>167</v>
      </c>
      <c r="E61" s="34" t="s">
        <v>210</v>
      </c>
      <c r="F61" s="34" t="s">
        <v>210</v>
      </c>
      <c r="G61" s="34" t="s">
        <v>210</v>
      </c>
      <c r="H61" s="34" t="s">
        <v>210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11956</v>
      </c>
      <c r="F63" s="18">
        <f>SUM(F64:F67,N7:N8)</f>
        <v>55274</v>
      </c>
      <c r="G63" s="18">
        <f>SUM(G64:G67,O7:O8)</f>
        <v>26785</v>
      </c>
      <c r="H63" s="18">
        <f>SUM(H64:H67,P7:P8)</f>
        <v>28489</v>
      </c>
    </row>
    <row r="64" spans="2:8" s="2" customFormat="1" ht="12" customHeight="1">
      <c r="B64" s="6"/>
      <c r="C64" s="12"/>
      <c r="D64" s="5" t="s">
        <v>168</v>
      </c>
      <c r="E64" s="19">
        <v>3213</v>
      </c>
      <c r="F64" s="19">
        <v>13997</v>
      </c>
      <c r="G64" s="19">
        <v>6484</v>
      </c>
      <c r="H64" s="19">
        <v>7513</v>
      </c>
    </row>
    <row r="65" spans="2:8" s="2" customFormat="1" ht="12" customHeight="1">
      <c r="B65" s="6"/>
      <c r="C65" s="12"/>
      <c r="D65" s="5" t="s">
        <v>169</v>
      </c>
      <c r="E65" s="19">
        <v>2507</v>
      </c>
      <c r="F65" s="19">
        <v>10943</v>
      </c>
      <c r="G65" s="19">
        <v>5471</v>
      </c>
      <c r="H65" s="19">
        <v>5472</v>
      </c>
    </row>
    <row r="66" spans="2:8" s="2" customFormat="1" ht="12" customHeight="1">
      <c r="B66" s="6"/>
      <c r="C66" s="12"/>
      <c r="D66" s="5" t="s">
        <v>170</v>
      </c>
      <c r="E66" s="19">
        <v>3709</v>
      </c>
      <c r="F66" s="19">
        <v>18309</v>
      </c>
      <c r="G66" s="19">
        <v>8880</v>
      </c>
      <c r="H66" s="19">
        <v>9429</v>
      </c>
    </row>
    <row r="67" spans="2:8" s="2" customFormat="1" ht="12" customHeight="1">
      <c r="B67" s="6"/>
      <c r="C67" s="12"/>
      <c r="D67" s="5" t="s">
        <v>171</v>
      </c>
      <c r="E67" s="19">
        <v>1171</v>
      </c>
      <c r="F67" s="19">
        <v>5732</v>
      </c>
      <c r="G67" s="19">
        <v>2789</v>
      </c>
      <c r="H67" s="19">
        <v>2943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54:L54"/>
    <mergeCell ref="K51:L51"/>
    <mergeCell ref="C19:D19"/>
    <mergeCell ref="C20:D20"/>
    <mergeCell ref="C21:D21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C34:D34"/>
    <mergeCell ref="G5:G6"/>
    <mergeCell ref="E3:E6"/>
    <mergeCell ref="F3:H4"/>
    <mergeCell ref="H5:H6"/>
    <mergeCell ref="F5:F6"/>
    <mergeCell ref="K10:L10"/>
    <mergeCell ref="C30:D30"/>
    <mergeCell ref="C31:D31"/>
    <mergeCell ref="C32:D32"/>
    <mergeCell ref="C33:D33"/>
    <mergeCell ref="N3:P4"/>
    <mergeCell ref="N5:N6"/>
    <mergeCell ref="O5:O6"/>
    <mergeCell ref="P5:P6"/>
    <mergeCell ref="J3:L6"/>
    <mergeCell ref="M3:M6"/>
    <mergeCell ref="B3:D6"/>
    <mergeCell ref="B8:D8"/>
    <mergeCell ref="B9:D9"/>
    <mergeCell ref="C35:D35"/>
    <mergeCell ref="C15:D15"/>
    <mergeCell ref="B10:D10"/>
    <mergeCell ref="C16:D16"/>
    <mergeCell ref="C14:D14"/>
    <mergeCell ref="C12:D12"/>
    <mergeCell ref="C13:D13"/>
    <mergeCell ref="C37:D37"/>
    <mergeCell ref="C49:D49"/>
    <mergeCell ref="K16:L16"/>
    <mergeCell ref="K45:L45"/>
    <mergeCell ref="K39:L39"/>
    <mergeCell ref="K29:L29"/>
    <mergeCell ref="K19:L19"/>
    <mergeCell ref="C17:D17"/>
    <mergeCell ref="C18:D18"/>
    <mergeCell ref="C29:D29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201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194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510</v>
      </c>
      <c r="N7" s="19">
        <v>2481</v>
      </c>
      <c r="O7" s="19">
        <v>1237</v>
      </c>
      <c r="P7" s="19">
        <v>1244</v>
      </c>
    </row>
    <row r="8" spans="2:16" s="2" customFormat="1" ht="12" customHeight="1">
      <c r="B8" s="63" t="s">
        <v>186</v>
      </c>
      <c r="C8" s="64"/>
      <c r="D8" s="36"/>
      <c r="E8" s="18">
        <f>SUM(E9:E10)</f>
        <v>346389</v>
      </c>
      <c r="F8" s="18">
        <f>SUM(F9:F10)</f>
        <v>1607146</v>
      </c>
      <c r="G8" s="18">
        <f>SUM(G9:G10)</f>
        <v>779012</v>
      </c>
      <c r="H8" s="18">
        <f>SUM(H9:H10)</f>
        <v>828134</v>
      </c>
      <c r="J8" s="6"/>
      <c r="K8" s="12"/>
      <c r="L8" s="5" t="s">
        <v>173</v>
      </c>
      <c r="M8" s="19">
        <v>846</v>
      </c>
      <c r="N8" s="19">
        <v>3762</v>
      </c>
      <c r="O8" s="19">
        <v>1899</v>
      </c>
      <c r="P8" s="19">
        <v>1863</v>
      </c>
    </row>
    <row r="9" spans="2:16" s="2" customFormat="1" ht="12" customHeight="1">
      <c r="B9" s="63" t="s">
        <v>174</v>
      </c>
      <c r="C9" s="65"/>
      <c r="D9" s="51"/>
      <c r="E9" s="18">
        <v>209942</v>
      </c>
      <c r="F9" s="18">
        <v>925703</v>
      </c>
      <c r="G9" s="18">
        <v>445937</v>
      </c>
      <c r="H9" s="18">
        <v>479766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136447</v>
      </c>
      <c r="F10" s="18">
        <v>681443</v>
      </c>
      <c r="G10" s="18">
        <v>333075</v>
      </c>
      <c r="H10" s="18">
        <v>348368</v>
      </c>
      <c r="J10" s="6"/>
      <c r="K10" s="35" t="s">
        <v>94</v>
      </c>
      <c r="L10" s="36"/>
      <c r="M10" s="18">
        <f>SUM(M11:M14)</f>
        <v>9657</v>
      </c>
      <c r="N10" s="18">
        <f>SUM(N11:N14)</f>
        <v>48934</v>
      </c>
      <c r="O10" s="18">
        <f>SUM(O11:O14)</f>
        <v>23981</v>
      </c>
      <c r="P10" s="18">
        <f>SUM(P11:P14)</f>
        <v>24953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1060</v>
      </c>
      <c r="N11" s="19">
        <v>5553</v>
      </c>
      <c r="O11" s="19">
        <v>2769</v>
      </c>
      <c r="P11" s="19">
        <v>2784</v>
      </c>
    </row>
    <row r="12" spans="2:16" s="2" customFormat="1" ht="12" customHeight="1">
      <c r="B12" s="3"/>
      <c r="C12" s="50" t="s">
        <v>98</v>
      </c>
      <c r="D12" s="51"/>
      <c r="E12" s="19">
        <v>45608</v>
      </c>
      <c r="F12" s="19">
        <v>192629</v>
      </c>
      <c r="G12" s="19">
        <v>92593</v>
      </c>
      <c r="H12" s="19">
        <v>100036</v>
      </c>
      <c r="J12" s="6"/>
      <c r="K12" s="12"/>
      <c r="L12" s="5" t="s">
        <v>96</v>
      </c>
      <c r="M12" s="19">
        <v>4096</v>
      </c>
      <c r="N12" s="19">
        <v>19742</v>
      </c>
      <c r="O12" s="19">
        <v>9637</v>
      </c>
      <c r="P12" s="19">
        <v>10105</v>
      </c>
    </row>
    <row r="13" spans="2:16" s="2" customFormat="1" ht="12" customHeight="1">
      <c r="B13" s="3"/>
      <c r="C13" s="50" t="s">
        <v>100</v>
      </c>
      <c r="D13" s="51"/>
      <c r="E13" s="19">
        <v>40305</v>
      </c>
      <c r="F13" s="19">
        <v>159960</v>
      </c>
      <c r="G13" s="19">
        <v>78678</v>
      </c>
      <c r="H13" s="19">
        <v>81282</v>
      </c>
      <c r="J13" s="6"/>
      <c r="K13" s="12"/>
      <c r="L13" s="5" t="s">
        <v>97</v>
      </c>
      <c r="M13" s="19">
        <v>1841</v>
      </c>
      <c r="N13" s="19">
        <v>9250</v>
      </c>
      <c r="O13" s="19">
        <v>4572</v>
      </c>
      <c r="P13" s="19">
        <v>4678</v>
      </c>
    </row>
    <row r="14" spans="2:16" s="2" customFormat="1" ht="12" customHeight="1">
      <c r="B14" s="6"/>
      <c r="C14" s="50" t="s">
        <v>101</v>
      </c>
      <c r="D14" s="51"/>
      <c r="E14" s="19">
        <v>29531</v>
      </c>
      <c r="F14" s="19">
        <v>130146</v>
      </c>
      <c r="G14" s="19">
        <v>61364</v>
      </c>
      <c r="H14" s="19">
        <v>68782</v>
      </c>
      <c r="J14" s="6"/>
      <c r="K14" s="12"/>
      <c r="L14" s="5" t="s">
        <v>99</v>
      </c>
      <c r="M14" s="19">
        <v>2660</v>
      </c>
      <c r="N14" s="19">
        <v>14389</v>
      </c>
      <c r="O14" s="19">
        <v>7003</v>
      </c>
      <c r="P14" s="19">
        <v>7386</v>
      </c>
    </row>
    <row r="15" spans="2:16" s="2" customFormat="1" ht="12" customHeight="1">
      <c r="B15" s="6"/>
      <c r="C15" s="50" t="s">
        <v>103</v>
      </c>
      <c r="D15" s="51"/>
      <c r="E15" s="19">
        <v>18002</v>
      </c>
      <c r="F15" s="19">
        <v>86306</v>
      </c>
      <c r="G15" s="19">
        <v>41158</v>
      </c>
      <c r="H15" s="19">
        <v>45148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18555</v>
      </c>
      <c r="F16" s="19">
        <v>87181</v>
      </c>
      <c r="G16" s="19">
        <v>42429</v>
      </c>
      <c r="H16" s="19">
        <v>44752</v>
      </c>
      <c r="J16" s="6"/>
      <c r="K16" s="35" t="s">
        <v>102</v>
      </c>
      <c r="L16" s="36"/>
      <c r="M16" s="18">
        <f>SUM(M17)</f>
        <v>4760</v>
      </c>
      <c r="N16" s="18">
        <f>SUM(N17)</f>
        <v>22097</v>
      </c>
      <c r="O16" s="18">
        <f>SUM(O17)</f>
        <v>10729</v>
      </c>
      <c r="P16" s="18">
        <f>SUM(P17)</f>
        <v>11368</v>
      </c>
    </row>
    <row r="17" spans="2:16" s="2" customFormat="1" ht="12" customHeight="1">
      <c r="B17" s="6"/>
      <c r="C17" s="50" t="s">
        <v>106</v>
      </c>
      <c r="D17" s="51"/>
      <c r="E17" s="19">
        <v>9794</v>
      </c>
      <c r="F17" s="19">
        <v>44648</v>
      </c>
      <c r="G17" s="19">
        <v>21592</v>
      </c>
      <c r="H17" s="19">
        <v>23056</v>
      </c>
      <c r="J17" s="6"/>
      <c r="K17" s="12"/>
      <c r="L17" s="5" t="s">
        <v>104</v>
      </c>
      <c r="M17" s="19">
        <v>4760</v>
      </c>
      <c r="N17" s="19">
        <v>22097</v>
      </c>
      <c r="O17" s="19">
        <v>10729</v>
      </c>
      <c r="P17" s="19">
        <v>11368</v>
      </c>
    </row>
    <row r="18" spans="2:16" s="2" customFormat="1" ht="12" customHeight="1">
      <c r="B18" s="6"/>
      <c r="C18" s="50" t="s">
        <v>108</v>
      </c>
      <c r="D18" s="51"/>
      <c r="E18" s="19">
        <v>12264</v>
      </c>
      <c r="F18" s="19">
        <v>56606</v>
      </c>
      <c r="G18" s="19">
        <v>26926</v>
      </c>
      <c r="H18" s="19">
        <v>29680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9228</v>
      </c>
      <c r="F19" s="19">
        <v>41550</v>
      </c>
      <c r="G19" s="19">
        <v>20080</v>
      </c>
      <c r="H19" s="19">
        <v>21470</v>
      </c>
      <c r="J19" s="6"/>
      <c r="K19" s="35" t="s">
        <v>107</v>
      </c>
      <c r="L19" s="36"/>
      <c r="M19" s="18">
        <f>SUM(M20:M21,M22:M27)</f>
        <v>18147</v>
      </c>
      <c r="N19" s="18">
        <f>SUM(N20:N21,N22:N27)</f>
        <v>84059</v>
      </c>
      <c r="O19" s="18">
        <f>SUM(O20:O21,O22:O27)</f>
        <v>41274</v>
      </c>
      <c r="P19" s="18">
        <f>SUM(P20:P21,P22:P27)</f>
        <v>42785</v>
      </c>
    </row>
    <row r="20" spans="2:16" s="2" customFormat="1" ht="12" customHeight="1">
      <c r="B20" s="6"/>
      <c r="C20" s="50" t="s">
        <v>112</v>
      </c>
      <c r="D20" s="51"/>
      <c r="E20" s="19">
        <v>8768</v>
      </c>
      <c r="F20" s="19">
        <v>40994</v>
      </c>
      <c r="G20" s="19">
        <v>19740</v>
      </c>
      <c r="H20" s="19">
        <v>21254</v>
      </c>
      <c r="J20" s="6"/>
      <c r="K20" s="12"/>
      <c r="L20" s="5" t="s">
        <v>109</v>
      </c>
      <c r="M20" s="19">
        <v>4627</v>
      </c>
      <c r="N20" s="19">
        <v>22296</v>
      </c>
      <c r="O20" s="19">
        <v>10787</v>
      </c>
      <c r="P20" s="19">
        <v>11509</v>
      </c>
    </row>
    <row r="21" spans="2:16" s="2" customFormat="1" ht="12" customHeight="1">
      <c r="B21" s="6"/>
      <c r="C21" s="50" t="s">
        <v>114</v>
      </c>
      <c r="D21" s="51"/>
      <c r="E21" s="19">
        <v>9593</v>
      </c>
      <c r="F21" s="19">
        <v>45403</v>
      </c>
      <c r="G21" s="19">
        <v>21647</v>
      </c>
      <c r="H21" s="19">
        <v>23756</v>
      </c>
      <c r="J21" s="6"/>
      <c r="K21" s="12"/>
      <c r="L21" s="5" t="s">
        <v>111</v>
      </c>
      <c r="M21" s="19">
        <v>626</v>
      </c>
      <c r="N21" s="19">
        <v>3214</v>
      </c>
      <c r="O21" s="19">
        <v>1580</v>
      </c>
      <c r="P21" s="19">
        <v>1634</v>
      </c>
    </row>
    <row r="22" spans="2:16" s="2" customFormat="1" ht="12" customHeight="1">
      <c r="B22" s="6"/>
      <c r="C22" s="50" t="s">
        <v>116</v>
      </c>
      <c r="D22" s="51"/>
      <c r="E22" s="19">
        <v>8294</v>
      </c>
      <c r="F22" s="19">
        <v>40280</v>
      </c>
      <c r="G22" s="19">
        <v>19730</v>
      </c>
      <c r="H22" s="19">
        <v>20550</v>
      </c>
      <c r="J22" s="7"/>
      <c r="K22" s="12"/>
      <c r="L22" s="5" t="s">
        <v>113</v>
      </c>
      <c r="M22" s="28">
        <v>4190</v>
      </c>
      <c r="N22" s="28">
        <v>19739</v>
      </c>
      <c r="O22" s="28">
        <v>9584</v>
      </c>
      <c r="P22" s="28">
        <v>10155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1775</v>
      </c>
      <c r="N23" s="19">
        <v>8320</v>
      </c>
      <c r="O23" s="19">
        <v>4090</v>
      </c>
      <c r="P23" s="19">
        <v>4230</v>
      </c>
    </row>
    <row r="24" spans="2:16" s="2" customFormat="1" ht="12" customHeight="1">
      <c r="B24" s="3"/>
      <c r="C24" s="50" t="s">
        <v>119</v>
      </c>
      <c r="D24" s="51"/>
      <c r="E24" s="19">
        <v>18780</v>
      </c>
      <c r="F24" s="19">
        <v>101441</v>
      </c>
      <c r="G24" s="19">
        <v>49720</v>
      </c>
      <c r="H24" s="19">
        <v>51721</v>
      </c>
      <c r="J24" s="6"/>
      <c r="K24" s="12"/>
      <c r="L24" s="5" t="s">
        <v>117</v>
      </c>
      <c r="M24" s="19">
        <v>3390</v>
      </c>
      <c r="N24" s="19">
        <v>14225</v>
      </c>
      <c r="O24" s="19">
        <v>7100</v>
      </c>
      <c r="P24" s="19">
        <v>7125</v>
      </c>
    </row>
    <row r="25" spans="2:16" s="2" customFormat="1" ht="12" customHeight="1">
      <c r="B25" s="3"/>
      <c r="C25" s="50" t="s">
        <v>121</v>
      </c>
      <c r="D25" s="51"/>
      <c r="E25" s="19">
        <v>12417</v>
      </c>
      <c r="F25" s="19">
        <v>63288</v>
      </c>
      <c r="G25" s="19">
        <v>30812</v>
      </c>
      <c r="H25" s="19">
        <v>32476</v>
      </c>
      <c r="J25" s="6"/>
      <c r="K25" s="12"/>
      <c r="L25" s="5" t="s">
        <v>118</v>
      </c>
      <c r="M25" s="19">
        <v>1947</v>
      </c>
      <c r="N25" s="19">
        <v>8545</v>
      </c>
      <c r="O25" s="19">
        <v>4328</v>
      </c>
      <c r="P25" s="19">
        <v>4217</v>
      </c>
    </row>
    <row r="26" spans="2:16" s="2" customFormat="1" ht="12" customHeight="1">
      <c r="B26" s="6"/>
      <c r="C26" s="50" t="s">
        <v>123</v>
      </c>
      <c r="D26" s="51"/>
      <c r="E26" s="19">
        <v>7022</v>
      </c>
      <c r="F26" s="19">
        <v>36756</v>
      </c>
      <c r="G26" s="19">
        <v>18366</v>
      </c>
      <c r="H26" s="19">
        <v>18390</v>
      </c>
      <c r="J26" s="6"/>
      <c r="K26" s="12"/>
      <c r="L26" s="5" t="s">
        <v>120</v>
      </c>
      <c r="M26" s="19">
        <v>688</v>
      </c>
      <c r="N26" s="19">
        <v>3143</v>
      </c>
      <c r="O26" s="19">
        <v>1518</v>
      </c>
      <c r="P26" s="19">
        <v>1625</v>
      </c>
    </row>
    <row r="27" spans="2:16" s="2" customFormat="1" ht="12" customHeight="1">
      <c r="B27" s="6"/>
      <c r="C27" s="50" t="s">
        <v>124</v>
      </c>
      <c r="D27" s="51"/>
      <c r="E27" s="19">
        <v>11954</v>
      </c>
      <c r="F27" s="19">
        <v>55173</v>
      </c>
      <c r="G27" s="19">
        <v>26758</v>
      </c>
      <c r="H27" s="19">
        <v>28415</v>
      </c>
      <c r="J27" s="6"/>
      <c r="K27" s="12"/>
      <c r="L27" s="5" t="s">
        <v>122</v>
      </c>
      <c r="M27" s="19">
        <v>904</v>
      </c>
      <c r="N27" s="19">
        <v>4577</v>
      </c>
      <c r="O27" s="19">
        <v>2287</v>
      </c>
      <c r="P27" s="19">
        <v>2290</v>
      </c>
    </row>
    <row r="28" spans="2:16" s="2" customFormat="1" ht="12" customHeight="1">
      <c r="B28" s="6"/>
      <c r="C28" s="50" t="s">
        <v>94</v>
      </c>
      <c r="D28" s="51"/>
      <c r="E28" s="19">
        <v>9657</v>
      </c>
      <c r="F28" s="19">
        <v>48934</v>
      </c>
      <c r="G28" s="19">
        <v>23981</v>
      </c>
      <c r="H28" s="19">
        <v>24953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4760</v>
      </c>
      <c r="F29" s="19">
        <v>22097</v>
      </c>
      <c r="G29" s="19">
        <v>10729</v>
      </c>
      <c r="H29" s="19">
        <v>11368</v>
      </c>
      <c r="J29" s="6"/>
      <c r="K29" s="35" t="s">
        <v>125</v>
      </c>
      <c r="L29" s="36"/>
      <c r="M29" s="18">
        <f>SUM(M30:M37)</f>
        <v>13753</v>
      </c>
      <c r="N29" s="18">
        <f>SUM(N30:N37)</f>
        <v>67862</v>
      </c>
      <c r="O29" s="18">
        <f>SUM(O30:O37)</f>
        <v>33561</v>
      </c>
      <c r="P29" s="18">
        <f>SUM(P30:P37)</f>
        <v>34301</v>
      </c>
    </row>
    <row r="30" spans="2:16" s="2" customFormat="1" ht="12" customHeight="1">
      <c r="B30" s="6"/>
      <c r="C30" s="50" t="s">
        <v>107</v>
      </c>
      <c r="D30" s="51"/>
      <c r="E30" s="19">
        <v>18147</v>
      </c>
      <c r="F30" s="19">
        <v>84059</v>
      </c>
      <c r="G30" s="19">
        <v>41274</v>
      </c>
      <c r="H30" s="19">
        <v>42785</v>
      </c>
      <c r="J30" s="6"/>
      <c r="K30" s="12"/>
      <c r="L30" s="5" t="s">
        <v>126</v>
      </c>
      <c r="M30" s="19">
        <v>734</v>
      </c>
      <c r="N30" s="19">
        <v>3794</v>
      </c>
      <c r="O30" s="19">
        <v>1932</v>
      </c>
      <c r="P30" s="19">
        <v>1862</v>
      </c>
    </row>
    <row r="31" spans="2:16" s="2" customFormat="1" ht="12" customHeight="1">
      <c r="B31" s="6"/>
      <c r="C31" s="50" t="s">
        <v>125</v>
      </c>
      <c r="D31" s="51"/>
      <c r="E31" s="19">
        <v>13753</v>
      </c>
      <c r="F31" s="19">
        <v>67862</v>
      </c>
      <c r="G31" s="19">
        <v>33561</v>
      </c>
      <c r="H31" s="19">
        <v>34301</v>
      </c>
      <c r="J31" s="6"/>
      <c r="K31" s="12"/>
      <c r="L31" s="5" t="s">
        <v>127</v>
      </c>
      <c r="M31" s="19">
        <v>1881</v>
      </c>
      <c r="N31" s="19">
        <v>8945</v>
      </c>
      <c r="O31" s="19">
        <v>4440</v>
      </c>
      <c r="P31" s="19">
        <v>4505</v>
      </c>
    </row>
    <row r="32" spans="2:16" s="2" customFormat="1" ht="12" customHeight="1">
      <c r="B32" s="6"/>
      <c r="C32" s="50" t="s">
        <v>130</v>
      </c>
      <c r="D32" s="51"/>
      <c r="E32" s="19">
        <v>11704</v>
      </c>
      <c r="F32" s="19">
        <v>58985</v>
      </c>
      <c r="G32" s="19">
        <v>28356</v>
      </c>
      <c r="H32" s="19">
        <v>30629</v>
      </c>
      <c r="J32" s="6"/>
      <c r="K32" s="12"/>
      <c r="L32" s="5" t="s">
        <v>128</v>
      </c>
      <c r="M32" s="19">
        <v>1625</v>
      </c>
      <c r="N32" s="19">
        <v>7885</v>
      </c>
      <c r="O32" s="19">
        <v>3962</v>
      </c>
      <c r="P32" s="19">
        <v>3923</v>
      </c>
    </row>
    <row r="33" spans="2:16" s="2" customFormat="1" ht="12" customHeight="1">
      <c r="B33" s="6"/>
      <c r="C33" s="50" t="s">
        <v>132</v>
      </c>
      <c r="D33" s="51"/>
      <c r="E33" s="19">
        <v>10039</v>
      </c>
      <c r="F33" s="19">
        <v>51854</v>
      </c>
      <c r="G33" s="19">
        <v>25316</v>
      </c>
      <c r="H33" s="19">
        <v>26538</v>
      </c>
      <c r="J33" s="6"/>
      <c r="K33" s="12"/>
      <c r="L33" s="5" t="s">
        <v>129</v>
      </c>
      <c r="M33" s="19">
        <v>883</v>
      </c>
      <c r="N33" s="19">
        <v>4669</v>
      </c>
      <c r="O33" s="19">
        <v>2342</v>
      </c>
      <c r="P33" s="19">
        <v>2327</v>
      </c>
    </row>
    <row r="34" spans="2:16" s="2" customFormat="1" ht="12" customHeight="1">
      <c r="B34" s="6"/>
      <c r="C34" s="50" t="s">
        <v>134</v>
      </c>
      <c r="D34" s="51"/>
      <c r="E34" s="19">
        <v>4002</v>
      </c>
      <c r="F34" s="19">
        <v>18323</v>
      </c>
      <c r="G34" s="19">
        <v>8785</v>
      </c>
      <c r="H34" s="19">
        <v>9538</v>
      </c>
      <c r="J34" s="6"/>
      <c r="K34" s="12"/>
      <c r="L34" s="5" t="s">
        <v>131</v>
      </c>
      <c r="M34" s="19">
        <v>2411</v>
      </c>
      <c r="N34" s="19">
        <v>11667</v>
      </c>
      <c r="O34" s="19">
        <v>5688</v>
      </c>
      <c r="P34" s="19">
        <v>5979</v>
      </c>
    </row>
    <row r="35" spans="2:16" s="2" customFormat="1" ht="12" customHeight="1">
      <c r="B35" s="6"/>
      <c r="C35" s="50" t="s">
        <v>136</v>
      </c>
      <c r="D35" s="51"/>
      <c r="E35" s="19">
        <v>14212</v>
      </c>
      <c r="F35" s="19">
        <v>72671</v>
      </c>
      <c r="G35" s="19">
        <v>35417</v>
      </c>
      <c r="H35" s="19">
        <v>37254</v>
      </c>
      <c r="J35" s="6"/>
      <c r="K35" s="12"/>
      <c r="L35" s="5" t="s">
        <v>133</v>
      </c>
      <c r="M35" s="19">
        <v>2387</v>
      </c>
      <c r="N35" s="19">
        <v>10938</v>
      </c>
      <c r="O35" s="19">
        <v>5391</v>
      </c>
      <c r="P35" s="19">
        <v>5547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2005</v>
      </c>
      <c r="N36" s="19">
        <v>10176</v>
      </c>
      <c r="O36" s="19">
        <v>4975</v>
      </c>
      <c r="P36" s="19">
        <v>5201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18780</v>
      </c>
      <c r="F37" s="18">
        <f>SUM(F38:F47)</f>
        <v>101441</v>
      </c>
      <c r="G37" s="18">
        <f>SUM(G38:G47)</f>
        <v>49720</v>
      </c>
      <c r="H37" s="18">
        <f>SUM(H38:H47)</f>
        <v>51721</v>
      </c>
      <c r="J37" s="6"/>
      <c r="K37" s="12"/>
      <c r="L37" s="5" t="s">
        <v>137</v>
      </c>
      <c r="M37" s="19">
        <v>1827</v>
      </c>
      <c r="N37" s="19">
        <v>9788</v>
      </c>
      <c r="O37" s="19">
        <v>4831</v>
      </c>
      <c r="P37" s="19">
        <v>4957</v>
      </c>
    </row>
    <row r="38" spans="2:16" s="2" customFormat="1" ht="12" customHeight="1">
      <c r="B38" s="8"/>
      <c r="C38" s="11"/>
      <c r="D38" s="9" t="s">
        <v>138</v>
      </c>
      <c r="E38" s="19">
        <v>1564</v>
      </c>
      <c r="F38" s="19">
        <v>8797</v>
      </c>
      <c r="G38" s="19">
        <v>4307</v>
      </c>
      <c r="H38" s="19">
        <v>4490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2652</v>
      </c>
      <c r="F39" s="19">
        <v>14429</v>
      </c>
      <c r="G39" s="19">
        <v>7166</v>
      </c>
      <c r="H39" s="19">
        <v>7263</v>
      </c>
      <c r="J39" s="6"/>
      <c r="K39" s="35" t="s">
        <v>130</v>
      </c>
      <c r="L39" s="36"/>
      <c r="M39" s="18">
        <f>SUM(M40:M43)</f>
        <v>11704</v>
      </c>
      <c r="N39" s="18">
        <f>SUM(N40:N43)</f>
        <v>58985</v>
      </c>
      <c r="O39" s="18">
        <f>SUM(O40:O43)</f>
        <v>28356</v>
      </c>
      <c r="P39" s="18">
        <f>SUM(P40:P43)</f>
        <v>30629</v>
      </c>
    </row>
    <row r="40" spans="2:16" s="2" customFormat="1" ht="12" customHeight="1">
      <c r="B40" s="8"/>
      <c r="C40" s="11"/>
      <c r="D40" s="9" t="s">
        <v>141</v>
      </c>
      <c r="E40" s="19">
        <v>2467</v>
      </c>
      <c r="F40" s="19">
        <v>13668</v>
      </c>
      <c r="G40" s="19">
        <v>6670</v>
      </c>
      <c r="H40" s="19">
        <v>6998</v>
      </c>
      <c r="J40" s="6"/>
      <c r="K40" s="12"/>
      <c r="L40" s="5" t="s">
        <v>139</v>
      </c>
      <c r="M40" s="19">
        <v>1641</v>
      </c>
      <c r="N40" s="19">
        <v>9054</v>
      </c>
      <c r="O40" s="19">
        <v>4420</v>
      </c>
      <c r="P40" s="19">
        <v>4634</v>
      </c>
    </row>
    <row r="41" spans="2:16" s="2" customFormat="1" ht="12" customHeight="1">
      <c r="B41" s="8"/>
      <c r="C41" s="11"/>
      <c r="D41" s="9" t="s">
        <v>178</v>
      </c>
      <c r="E41" s="19">
        <v>2841</v>
      </c>
      <c r="F41" s="19">
        <v>15354</v>
      </c>
      <c r="G41" s="19">
        <v>7473</v>
      </c>
      <c r="H41" s="19">
        <v>7881</v>
      </c>
      <c r="J41" s="6"/>
      <c r="K41" s="12"/>
      <c r="L41" s="5" t="s">
        <v>111</v>
      </c>
      <c r="M41" s="19">
        <v>1736</v>
      </c>
      <c r="N41" s="19">
        <v>9325</v>
      </c>
      <c r="O41" s="19">
        <v>4555</v>
      </c>
      <c r="P41" s="19">
        <v>4770</v>
      </c>
    </row>
    <row r="42" spans="2:16" s="2" customFormat="1" ht="12" customHeight="1">
      <c r="B42" s="8"/>
      <c r="C42" s="11"/>
      <c r="D42" s="9" t="s">
        <v>143</v>
      </c>
      <c r="E42" s="19">
        <v>1940</v>
      </c>
      <c r="F42" s="19">
        <v>9834</v>
      </c>
      <c r="G42" s="19">
        <v>4810</v>
      </c>
      <c r="H42" s="19">
        <v>5024</v>
      </c>
      <c r="J42" s="6"/>
      <c r="K42" s="12"/>
      <c r="L42" s="5" t="s">
        <v>142</v>
      </c>
      <c r="M42" s="19">
        <v>5728</v>
      </c>
      <c r="N42" s="19">
        <v>27446</v>
      </c>
      <c r="O42" s="19">
        <v>13076</v>
      </c>
      <c r="P42" s="19">
        <v>14370</v>
      </c>
    </row>
    <row r="43" spans="2:16" s="2" customFormat="1" ht="12" customHeight="1">
      <c r="B43" s="8"/>
      <c r="C43" s="12"/>
      <c r="D43" s="5" t="s">
        <v>145</v>
      </c>
      <c r="E43" s="19">
        <v>1500</v>
      </c>
      <c r="F43" s="19">
        <v>8284</v>
      </c>
      <c r="G43" s="19">
        <v>4050</v>
      </c>
      <c r="H43" s="19">
        <v>4234</v>
      </c>
      <c r="J43" s="6"/>
      <c r="K43" s="12"/>
      <c r="L43" s="5" t="s">
        <v>144</v>
      </c>
      <c r="M43" s="19">
        <v>2599</v>
      </c>
      <c r="N43" s="19">
        <v>13160</v>
      </c>
      <c r="O43" s="19">
        <v>6305</v>
      </c>
      <c r="P43" s="19">
        <v>6855</v>
      </c>
    </row>
    <row r="44" spans="2:16" s="2" customFormat="1" ht="12" customHeight="1">
      <c r="B44" s="8"/>
      <c r="C44" s="12"/>
      <c r="D44" s="5" t="s">
        <v>146</v>
      </c>
      <c r="E44" s="19">
        <v>1788</v>
      </c>
      <c r="F44" s="19">
        <v>9575</v>
      </c>
      <c r="G44" s="19">
        <v>4634</v>
      </c>
      <c r="H44" s="19">
        <v>4941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1731</v>
      </c>
      <c r="F45" s="19">
        <v>9752</v>
      </c>
      <c r="G45" s="19">
        <v>4815</v>
      </c>
      <c r="H45" s="19">
        <v>4937</v>
      </c>
      <c r="J45" s="6"/>
      <c r="K45" s="35" t="s">
        <v>132</v>
      </c>
      <c r="L45" s="36"/>
      <c r="M45" s="18">
        <f>SUM(M46:M49)</f>
        <v>10039</v>
      </c>
      <c r="N45" s="18">
        <f>SUM(N46:N49)</f>
        <v>51854</v>
      </c>
      <c r="O45" s="18">
        <f>SUM(O46:O49)</f>
        <v>25316</v>
      </c>
      <c r="P45" s="18">
        <f>SUM(P46:P49)</f>
        <v>26538</v>
      </c>
    </row>
    <row r="46" spans="2:16" s="2" customFormat="1" ht="12" customHeight="1">
      <c r="B46" s="8"/>
      <c r="C46" s="12"/>
      <c r="D46" s="5" t="s">
        <v>149</v>
      </c>
      <c r="E46" s="19">
        <v>984</v>
      </c>
      <c r="F46" s="19">
        <v>4917</v>
      </c>
      <c r="G46" s="19">
        <v>2456</v>
      </c>
      <c r="H46" s="19">
        <v>2461</v>
      </c>
      <c r="J46" s="6"/>
      <c r="K46" s="12"/>
      <c r="L46" s="5" t="s">
        <v>148</v>
      </c>
      <c r="M46" s="19">
        <v>3104</v>
      </c>
      <c r="N46" s="19">
        <v>15390</v>
      </c>
      <c r="O46" s="19">
        <v>7471</v>
      </c>
      <c r="P46" s="19">
        <v>7919</v>
      </c>
    </row>
    <row r="47" spans="2:16" s="2" customFormat="1" ht="12" customHeight="1">
      <c r="B47" s="8"/>
      <c r="C47" s="12"/>
      <c r="D47" s="5" t="s">
        <v>111</v>
      </c>
      <c r="E47" s="19">
        <v>1313</v>
      </c>
      <c r="F47" s="19">
        <v>6831</v>
      </c>
      <c r="G47" s="19">
        <v>3339</v>
      </c>
      <c r="H47" s="19">
        <v>3492</v>
      </c>
      <c r="J47" s="6"/>
      <c r="K47" s="12"/>
      <c r="L47" s="5" t="s">
        <v>150</v>
      </c>
      <c r="M47" s="19">
        <v>3709</v>
      </c>
      <c r="N47" s="19">
        <v>19476</v>
      </c>
      <c r="O47" s="19">
        <v>9507</v>
      </c>
      <c r="P47" s="19">
        <v>9969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1673</v>
      </c>
      <c r="N48" s="19">
        <v>8675</v>
      </c>
      <c r="O48" s="19">
        <v>4270</v>
      </c>
      <c r="P48" s="19">
        <v>4405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12417</v>
      </c>
      <c r="F49" s="18">
        <f>SUM(F50:F54)</f>
        <v>63288</v>
      </c>
      <c r="G49" s="18">
        <f>SUM(G50:G54)</f>
        <v>30812</v>
      </c>
      <c r="H49" s="18">
        <f>SUM(H50:H54)</f>
        <v>32476</v>
      </c>
      <c r="J49" s="6"/>
      <c r="K49" s="12"/>
      <c r="L49" s="5" t="s">
        <v>153</v>
      </c>
      <c r="M49" s="19">
        <v>1553</v>
      </c>
      <c r="N49" s="19">
        <v>8313</v>
      </c>
      <c r="O49" s="19">
        <v>4068</v>
      </c>
      <c r="P49" s="19">
        <v>4245</v>
      </c>
    </row>
    <row r="50" spans="2:16" s="2" customFormat="1" ht="12" customHeight="1">
      <c r="B50" s="8"/>
      <c r="C50" s="29"/>
      <c r="D50" s="5" t="s">
        <v>198</v>
      </c>
      <c r="E50" s="19">
        <v>1646</v>
      </c>
      <c r="F50" s="19">
        <v>8960</v>
      </c>
      <c r="G50" s="19">
        <v>4382</v>
      </c>
      <c r="H50" s="19">
        <v>4578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4021</v>
      </c>
      <c r="F51" s="19">
        <v>20184</v>
      </c>
      <c r="G51" s="19">
        <v>9662</v>
      </c>
      <c r="H51" s="19">
        <v>10522</v>
      </c>
      <c r="J51" s="6"/>
      <c r="K51" s="35" t="s">
        <v>134</v>
      </c>
      <c r="L51" s="36"/>
      <c r="M51" s="18">
        <f>SUM(M52)</f>
        <v>4002</v>
      </c>
      <c r="N51" s="18">
        <f>SUM(N52)</f>
        <v>18323</v>
      </c>
      <c r="O51" s="18">
        <f>SUM(O52)</f>
        <v>8785</v>
      </c>
      <c r="P51" s="18">
        <f>SUM(P52)</f>
        <v>9538</v>
      </c>
    </row>
    <row r="52" spans="2:16" s="2" customFormat="1" ht="12" customHeight="1">
      <c r="B52" s="8"/>
      <c r="C52" s="11"/>
      <c r="D52" s="5" t="s">
        <v>155</v>
      </c>
      <c r="E52" s="19">
        <v>1550</v>
      </c>
      <c r="F52" s="19">
        <v>7264</v>
      </c>
      <c r="G52" s="19">
        <v>3611</v>
      </c>
      <c r="H52" s="19">
        <v>3653</v>
      </c>
      <c r="J52" s="6"/>
      <c r="K52" s="12"/>
      <c r="L52" s="5" t="s">
        <v>156</v>
      </c>
      <c r="M52" s="19">
        <v>4002</v>
      </c>
      <c r="N52" s="19">
        <v>18323</v>
      </c>
      <c r="O52" s="19">
        <v>8785</v>
      </c>
      <c r="P52" s="19">
        <v>9538</v>
      </c>
    </row>
    <row r="53" spans="2:16" s="2" customFormat="1" ht="12" customHeight="1">
      <c r="B53" s="6"/>
      <c r="C53" s="11"/>
      <c r="D53" s="5" t="s">
        <v>157</v>
      </c>
      <c r="E53" s="19">
        <v>2308</v>
      </c>
      <c r="F53" s="19">
        <v>12151</v>
      </c>
      <c r="G53" s="19">
        <v>6092</v>
      </c>
      <c r="H53" s="19">
        <v>6059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2892</v>
      </c>
      <c r="F54" s="19">
        <v>14729</v>
      </c>
      <c r="G54" s="19">
        <v>7065</v>
      </c>
      <c r="H54" s="19">
        <v>7664</v>
      </c>
      <c r="J54" s="6"/>
      <c r="K54" s="35" t="s">
        <v>136</v>
      </c>
      <c r="L54" s="36"/>
      <c r="M54" s="18">
        <f>SUM(M55:M59)</f>
        <v>14212</v>
      </c>
      <c r="N54" s="18">
        <f>SUM(N55:N59)</f>
        <v>72671</v>
      </c>
      <c r="O54" s="18">
        <f>SUM(O55:O59)</f>
        <v>35417</v>
      </c>
      <c r="P54" s="18">
        <f>SUM(P55:P59)</f>
        <v>37254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3235</v>
      </c>
      <c r="N55" s="19">
        <v>17619</v>
      </c>
      <c r="O55" s="19">
        <v>8618</v>
      </c>
      <c r="P55" s="19">
        <v>9001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7022</v>
      </c>
      <c r="F56" s="18">
        <f>SUM(F57:F61)</f>
        <v>36756</v>
      </c>
      <c r="G56" s="18">
        <f>SUM(G57:G61)</f>
        <v>18366</v>
      </c>
      <c r="H56" s="18">
        <f>SUM(H57:H61)</f>
        <v>18390</v>
      </c>
      <c r="J56" s="6"/>
      <c r="K56" s="12"/>
      <c r="L56" s="5" t="s">
        <v>160</v>
      </c>
      <c r="M56" s="19">
        <v>1706</v>
      </c>
      <c r="N56" s="19">
        <v>9029</v>
      </c>
      <c r="O56" s="19">
        <v>4427</v>
      </c>
      <c r="P56" s="19">
        <v>4602</v>
      </c>
    </row>
    <row r="57" spans="2:16" s="2" customFormat="1" ht="12" customHeight="1">
      <c r="B57" s="6"/>
      <c r="C57" s="11"/>
      <c r="D57" s="5" t="s">
        <v>161</v>
      </c>
      <c r="E57" s="19">
        <v>2045</v>
      </c>
      <c r="F57" s="19">
        <v>11008</v>
      </c>
      <c r="G57" s="19">
        <v>5396</v>
      </c>
      <c r="H57" s="19">
        <v>5612</v>
      </c>
      <c r="J57" s="6"/>
      <c r="K57" s="12"/>
      <c r="L57" s="5" t="s">
        <v>162</v>
      </c>
      <c r="M57" s="19">
        <v>1884</v>
      </c>
      <c r="N57" s="19">
        <v>10187</v>
      </c>
      <c r="O57" s="19">
        <v>4910</v>
      </c>
      <c r="P57" s="19">
        <v>5277</v>
      </c>
    </row>
    <row r="58" spans="2:16" s="2" customFormat="1" ht="12" customHeight="1">
      <c r="B58" s="6"/>
      <c r="C58" s="11"/>
      <c r="D58" s="5" t="s">
        <v>163</v>
      </c>
      <c r="E58" s="19">
        <v>563</v>
      </c>
      <c r="F58" s="19">
        <v>2916</v>
      </c>
      <c r="G58" s="19">
        <v>1444</v>
      </c>
      <c r="H58" s="19">
        <v>1472</v>
      </c>
      <c r="J58" s="6"/>
      <c r="K58" s="12"/>
      <c r="L58" s="5" t="s">
        <v>164</v>
      </c>
      <c r="M58" s="19">
        <v>4495</v>
      </c>
      <c r="N58" s="19">
        <v>21052</v>
      </c>
      <c r="O58" s="19">
        <v>10307</v>
      </c>
      <c r="P58" s="19">
        <v>10745</v>
      </c>
    </row>
    <row r="59" spans="2:16" s="2" customFormat="1" ht="12" customHeight="1">
      <c r="B59" s="6"/>
      <c r="C59" s="11"/>
      <c r="D59" s="5" t="s">
        <v>165</v>
      </c>
      <c r="E59" s="19">
        <v>1034</v>
      </c>
      <c r="F59" s="19">
        <v>4692</v>
      </c>
      <c r="G59" s="19">
        <v>2059</v>
      </c>
      <c r="H59" s="19">
        <v>2633</v>
      </c>
      <c r="J59" s="6"/>
      <c r="K59" s="12"/>
      <c r="L59" s="5" t="s">
        <v>179</v>
      </c>
      <c r="M59" s="19">
        <v>2892</v>
      </c>
      <c r="N59" s="19">
        <v>14784</v>
      </c>
      <c r="O59" s="19">
        <v>7155</v>
      </c>
      <c r="P59" s="19">
        <v>7629</v>
      </c>
    </row>
    <row r="60" spans="2:8" s="2" customFormat="1" ht="12" customHeight="1">
      <c r="B60" s="6"/>
      <c r="C60" s="12"/>
      <c r="D60" s="5" t="s">
        <v>166</v>
      </c>
      <c r="E60" s="19">
        <v>1612</v>
      </c>
      <c r="F60" s="19">
        <v>9123</v>
      </c>
      <c r="G60" s="19">
        <v>5000</v>
      </c>
      <c r="H60" s="19">
        <v>4123</v>
      </c>
    </row>
    <row r="61" spans="2:8" s="2" customFormat="1" ht="12" customHeight="1">
      <c r="B61" s="6"/>
      <c r="C61" s="12"/>
      <c r="D61" s="5" t="s">
        <v>167</v>
      </c>
      <c r="E61" s="19">
        <v>1768</v>
      </c>
      <c r="F61" s="19">
        <v>9017</v>
      </c>
      <c r="G61" s="19">
        <v>4467</v>
      </c>
      <c r="H61" s="19">
        <v>4550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11954</v>
      </c>
      <c r="F63" s="18">
        <f>SUM(F64:F67,N7:N8)</f>
        <v>55173</v>
      </c>
      <c r="G63" s="18">
        <f>SUM(G64:G67,O7:O8)</f>
        <v>26758</v>
      </c>
      <c r="H63" s="18">
        <f>SUM(H64:H67,P7:P8)</f>
        <v>28415</v>
      </c>
    </row>
    <row r="64" spans="2:8" s="2" customFormat="1" ht="12" customHeight="1">
      <c r="B64" s="6"/>
      <c r="C64" s="12"/>
      <c r="D64" s="5" t="s">
        <v>168</v>
      </c>
      <c r="E64" s="19">
        <v>3217</v>
      </c>
      <c r="F64" s="19">
        <v>13956</v>
      </c>
      <c r="G64" s="19">
        <v>6464</v>
      </c>
      <c r="H64" s="19">
        <v>7492</v>
      </c>
    </row>
    <row r="65" spans="2:8" s="2" customFormat="1" ht="12" customHeight="1">
      <c r="B65" s="6"/>
      <c r="C65" s="12"/>
      <c r="D65" s="5" t="s">
        <v>169</v>
      </c>
      <c r="E65" s="19">
        <v>2506</v>
      </c>
      <c r="F65" s="19">
        <v>10936</v>
      </c>
      <c r="G65" s="19">
        <v>5481</v>
      </c>
      <c r="H65" s="19">
        <v>5455</v>
      </c>
    </row>
    <row r="66" spans="2:8" s="2" customFormat="1" ht="12" customHeight="1">
      <c r="B66" s="6"/>
      <c r="C66" s="12"/>
      <c r="D66" s="5" t="s">
        <v>170</v>
      </c>
      <c r="E66" s="19">
        <v>3707</v>
      </c>
      <c r="F66" s="19">
        <v>18322</v>
      </c>
      <c r="G66" s="19">
        <v>8895</v>
      </c>
      <c r="H66" s="19">
        <v>9427</v>
      </c>
    </row>
    <row r="67" spans="2:8" s="2" customFormat="1" ht="12" customHeight="1">
      <c r="B67" s="6"/>
      <c r="C67" s="12"/>
      <c r="D67" s="5" t="s">
        <v>171</v>
      </c>
      <c r="E67" s="19">
        <v>1168</v>
      </c>
      <c r="F67" s="19">
        <v>5716</v>
      </c>
      <c r="G67" s="19">
        <v>2782</v>
      </c>
      <c r="H67" s="19">
        <v>2934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16:L16"/>
    <mergeCell ref="K45:L45"/>
    <mergeCell ref="K39:L39"/>
    <mergeCell ref="K29:L29"/>
    <mergeCell ref="K19:L19"/>
    <mergeCell ref="C37:D37"/>
    <mergeCell ref="C49:D49"/>
    <mergeCell ref="C17:D17"/>
    <mergeCell ref="C18:D18"/>
    <mergeCell ref="C25:D25"/>
    <mergeCell ref="C19:D19"/>
    <mergeCell ref="C20:D20"/>
    <mergeCell ref="C21:D21"/>
    <mergeCell ref="C34:D34"/>
    <mergeCell ref="C29:D29"/>
    <mergeCell ref="C30:D30"/>
    <mergeCell ref="N3:P4"/>
    <mergeCell ref="N5:N6"/>
    <mergeCell ref="O5:O6"/>
    <mergeCell ref="P5:P6"/>
    <mergeCell ref="J3:L6"/>
    <mergeCell ref="M3:M6"/>
    <mergeCell ref="C14:D14"/>
    <mergeCell ref="C63:D63"/>
    <mergeCell ref="C56:D56"/>
    <mergeCell ref="C22:D22"/>
    <mergeCell ref="B23:D23"/>
    <mergeCell ref="C24:D24"/>
    <mergeCell ref="C35:D35"/>
    <mergeCell ref="C31:D31"/>
    <mergeCell ref="C26:D26"/>
    <mergeCell ref="C27:D27"/>
    <mergeCell ref="C28:D28"/>
    <mergeCell ref="B3:D6"/>
    <mergeCell ref="B8:D8"/>
    <mergeCell ref="B9:D9"/>
    <mergeCell ref="C15:D15"/>
    <mergeCell ref="B10:D10"/>
    <mergeCell ref="C16:D16"/>
    <mergeCell ref="C12:D12"/>
    <mergeCell ref="C13:D13"/>
    <mergeCell ref="K54:L54"/>
    <mergeCell ref="K51:L51"/>
    <mergeCell ref="C32:D32"/>
    <mergeCell ref="C33:D33"/>
    <mergeCell ref="G5:G6"/>
    <mergeCell ref="E3:E6"/>
    <mergeCell ref="F3:H4"/>
    <mergeCell ref="H5:H6"/>
    <mergeCell ref="F5:F6"/>
    <mergeCell ref="K10:L1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204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194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510</v>
      </c>
      <c r="N7" s="19">
        <v>2476</v>
      </c>
      <c r="O7" s="19">
        <v>1233</v>
      </c>
      <c r="P7" s="19">
        <v>1243</v>
      </c>
    </row>
    <row r="8" spans="2:16" s="2" customFormat="1" ht="12" customHeight="1">
      <c r="B8" s="63" t="s">
        <v>187</v>
      </c>
      <c r="C8" s="64"/>
      <c r="D8" s="36"/>
      <c r="E8" s="18">
        <f>SUM(E9:E10)</f>
        <v>347038</v>
      </c>
      <c r="F8" s="18">
        <f>SUM(F9:F10)</f>
        <v>1607263</v>
      </c>
      <c r="G8" s="18">
        <f>SUM(G9:G10)</f>
        <v>779099</v>
      </c>
      <c r="H8" s="18">
        <f>SUM(H9:H10)</f>
        <v>828164</v>
      </c>
      <c r="J8" s="6"/>
      <c r="K8" s="12"/>
      <c r="L8" s="5" t="s">
        <v>173</v>
      </c>
      <c r="M8" s="19">
        <v>851</v>
      </c>
      <c r="N8" s="19">
        <v>3760</v>
      </c>
      <c r="O8" s="19">
        <v>1898</v>
      </c>
      <c r="P8" s="19">
        <v>1862</v>
      </c>
    </row>
    <row r="9" spans="2:16" s="2" customFormat="1" ht="12" customHeight="1">
      <c r="B9" s="63" t="s">
        <v>174</v>
      </c>
      <c r="C9" s="65"/>
      <c r="D9" s="51"/>
      <c r="E9" s="18">
        <v>210470</v>
      </c>
      <c r="F9" s="18">
        <v>926442</v>
      </c>
      <c r="G9" s="18">
        <v>446351</v>
      </c>
      <c r="H9" s="18">
        <v>480091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136568</v>
      </c>
      <c r="F10" s="18">
        <v>680821</v>
      </c>
      <c r="G10" s="18">
        <v>332748</v>
      </c>
      <c r="H10" s="18">
        <v>348073</v>
      </c>
      <c r="J10" s="6"/>
      <c r="K10" s="35" t="s">
        <v>94</v>
      </c>
      <c r="L10" s="36"/>
      <c r="M10" s="18">
        <f>SUM(M11:M14)</f>
        <v>9655</v>
      </c>
      <c r="N10" s="18">
        <f>SUM(N11:N14)</f>
        <v>48883</v>
      </c>
      <c r="O10" s="18">
        <f>SUM(O11:O14)</f>
        <v>23959</v>
      </c>
      <c r="P10" s="18">
        <f>SUM(P11:P14)</f>
        <v>24924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1060</v>
      </c>
      <c r="N11" s="19">
        <v>5543</v>
      </c>
      <c r="O11" s="19">
        <v>2764</v>
      </c>
      <c r="P11" s="19">
        <v>2779</v>
      </c>
    </row>
    <row r="12" spans="2:16" s="2" customFormat="1" ht="12" customHeight="1">
      <c r="B12" s="3"/>
      <c r="C12" s="50" t="s">
        <v>98</v>
      </c>
      <c r="D12" s="51"/>
      <c r="E12" s="19">
        <v>45802</v>
      </c>
      <c r="F12" s="19">
        <v>192797</v>
      </c>
      <c r="G12" s="19">
        <v>92662</v>
      </c>
      <c r="H12" s="19">
        <v>100135</v>
      </c>
      <c r="J12" s="6"/>
      <c r="K12" s="12"/>
      <c r="L12" s="5" t="s">
        <v>96</v>
      </c>
      <c r="M12" s="19">
        <v>4097</v>
      </c>
      <c r="N12" s="19">
        <v>19729</v>
      </c>
      <c r="O12" s="19">
        <v>9628</v>
      </c>
      <c r="P12" s="19">
        <v>10101</v>
      </c>
    </row>
    <row r="13" spans="2:16" s="2" customFormat="1" ht="12" customHeight="1">
      <c r="B13" s="3"/>
      <c r="C13" s="50" t="s">
        <v>100</v>
      </c>
      <c r="D13" s="51"/>
      <c r="E13" s="19">
        <v>40464</v>
      </c>
      <c r="F13" s="19">
        <v>160242</v>
      </c>
      <c r="G13" s="19">
        <v>78806</v>
      </c>
      <c r="H13" s="19">
        <v>81436</v>
      </c>
      <c r="J13" s="6"/>
      <c r="K13" s="12"/>
      <c r="L13" s="5" t="s">
        <v>97</v>
      </c>
      <c r="M13" s="19">
        <v>1842</v>
      </c>
      <c r="N13" s="19">
        <v>9246</v>
      </c>
      <c r="O13" s="19">
        <v>4571</v>
      </c>
      <c r="P13" s="19">
        <v>4675</v>
      </c>
    </row>
    <row r="14" spans="2:16" s="2" customFormat="1" ht="12" customHeight="1">
      <c r="B14" s="6"/>
      <c r="C14" s="50" t="s">
        <v>101</v>
      </c>
      <c r="D14" s="51"/>
      <c r="E14" s="19">
        <v>29606</v>
      </c>
      <c r="F14" s="19">
        <v>130249</v>
      </c>
      <c r="G14" s="19">
        <v>61430</v>
      </c>
      <c r="H14" s="19">
        <v>68819</v>
      </c>
      <c r="J14" s="6"/>
      <c r="K14" s="12"/>
      <c r="L14" s="5" t="s">
        <v>99</v>
      </c>
      <c r="M14" s="19">
        <v>2656</v>
      </c>
      <c r="N14" s="19">
        <v>14365</v>
      </c>
      <c r="O14" s="19">
        <v>6996</v>
      </c>
      <c r="P14" s="19">
        <v>7369</v>
      </c>
    </row>
    <row r="15" spans="2:16" s="2" customFormat="1" ht="12" customHeight="1">
      <c r="B15" s="6"/>
      <c r="C15" s="50" t="s">
        <v>103</v>
      </c>
      <c r="D15" s="51"/>
      <c r="E15" s="19">
        <v>18006</v>
      </c>
      <c r="F15" s="19">
        <v>86265</v>
      </c>
      <c r="G15" s="19">
        <v>41160</v>
      </c>
      <c r="H15" s="19">
        <v>45105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18582</v>
      </c>
      <c r="F16" s="19">
        <v>87146</v>
      </c>
      <c r="G16" s="19">
        <v>42404</v>
      </c>
      <c r="H16" s="19">
        <v>44742</v>
      </c>
      <c r="J16" s="6"/>
      <c r="K16" s="35" t="s">
        <v>102</v>
      </c>
      <c r="L16" s="36"/>
      <c r="M16" s="18">
        <f>SUM(M17)</f>
        <v>4766</v>
      </c>
      <c r="N16" s="18">
        <f>SUM(N17)</f>
        <v>22076</v>
      </c>
      <c r="O16" s="18">
        <f>SUM(O17)</f>
        <v>10718</v>
      </c>
      <c r="P16" s="18">
        <f>SUM(P17)</f>
        <v>11358</v>
      </c>
    </row>
    <row r="17" spans="2:16" s="2" customFormat="1" ht="12" customHeight="1">
      <c r="B17" s="6"/>
      <c r="C17" s="50" t="s">
        <v>106</v>
      </c>
      <c r="D17" s="51"/>
      <c r="E17" s="19">
        <v>9798</v>
      </c>
      <c r="F17" s="19">
        <v>44693</v>
      </c>
      <c r="G17" s="19">
        <v>21620</v>
      </c>
      <c r="H17" s="19">
        <v>23073</v>
      </c>
      <c r="J17" s="6"/>
      <c r="K17" s="12"/>
      <c r="L17" s="5" t="s">
        <v>104</v>
      </c>
      <c r="M17" s="19">
        <v>4766</v>
      </c>
      <c r="N17" s="19">
        <v>22076</v>
      </c>
      <c r="O17" s="19">
        <v>10718</v>
      </c>
      <c r="P17" s="19">
        <v>11358</v>
      </c>
    </row>
    <row r="18" spans="2:16" s="2" customFormat="1" ht="12" customHeight="1">
      <c r="B18" s="6"/>
      <c r="C18" s="50" t="s">
        <v>108</v>
      </c>
      <c r="D18" s="51"/>
      <c r="E18" s="19">
        <v>12286</v>
      </c>
      <c r="F18" s="19">
        <v>56656</v>
      </c>
      <c r="G18" s="19">
        <v>26959</v>
      </c>
      <c r="H18" s="19">
        <v>29697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9240</v>
      </c>
      <c r="F19" s="19">
        <v>41615</v>
      </c>
      <c r="G19" s="19">
        <v>20130</v>
      </c>
      <c r="H19" s="19">
        <v>21485</v>
      </c>
      <c r="J19" s="6"/>
      <c r="K19" s="35" t="s">
        <v>107</v>
      </c>
      <c r="L19" s="36"/>
      <c r="M19" s="18">
        <f>SUM(M20:M21,M22:M27)</f>
        <v>18162</v>
      </c>
      <c r="N19" s="18">
        <f>SUM(N20:N21,N22:N27)</f>
        <v>84007</v>
      </c>
      <c r="O19" s="18">
        <f>SUM(O20:O21,O22:O27)</f>
        <v>41230</v>
      </c>
      <c r="P19" s="18">
        <f>SUM(P20:P21,P22:P27)</f>
        <v>42777</v>
      </c>
    </row>
    <row r="20" spans="2:16" s="2" customFormat="1" ht="12" customHeight="1">
      <c r="B20" s="6"/>
      <c r="C20" s="50" t="s">
        <v>112</v>
      </c>
      <c r="D20" s="51"/>
      <c r="E20" s="19">
        <v>8794</v>
      </c>
      <c r="F20" s="19">
        <v>41077</v>
      </c>
      <c r="G20" s="19">
        <v>19786</v>
      </c>
      <c r="H20" s="19">
        <v>21291</v>
      </c>
      <c r="J20" s="6"/>
      <c r="K20" s="12"/>
      <c r="L20" s="5" t="s">
        <v>109</v>
      </c>
      <c r="M20" s="19">
        <v>4627</v>
      </c>
      <c r="N20" s="19">
        <v>22266</v>
      </c>
      <c r="O20" s="19">
        <v>10772</v>
      </c>
      <c r="P20" s="19">
        <v>11494</v>
      </c>
    </row>
    <row r="21" spans="2:16" s="2" customFormat="1" ht="12" customHeight="1">
      <c r="B21" s="6"/>
      <c r="C21" s="50" t="s">
        <v>114</v>
      </c>
      <c r="D21" s="51"/>
      <c r="E21" s="19">
        <v>9589</v>
      </c>
      <c r="F21" s="19">
        <v>45409</v>
      </c>
      <c r="G21" s="19">
        <v>21661</v>
      </c>
      <c r="H21" s="19">
        <v>23748</v>
      </c>
      <c r="J21" s="6"/>
      <c r="K21" s="12"/>
      <c r="L21" s="5" t="s">
        <v>111</v>
      </c>
      <c r="M21" s="19">
        <v>626</v>
      </c>
      <c r="N21" s="19">
        <v>3207</v>
      </c>
      <c r="O21" s="19">
        <v>1576</v>
      </c>
      <c r="P21" s="19">
        <v>1631</v>
      </c>
    </row>
    <row r="22" spans="2:16" s="2" customFormat="1" ht="12" customHeight="1">
      <c r="B22" s="6"/>
      <c r="C22" s="50" t="s">
        <v>116</v>
      </c>
      <c r="D22" s="51"/>
      <c r="E22" s="19">
        <v>8303</v>
      </c>
      <c r="F22" s="19">
        <v>40293</v>
      </c>
      <c r="G22" s="19">
        <v>19733</v>
      </c>
      <c r="H22" s="19">
        <v>20560</v>
      </c>
      <c r="J22" s="7"/>
      <c r="K22" s="12"/>
      <c r="L22" s="5" t="s">
        <v>113</v>
      </c>
      <c r="M22" s="28">
        <v>4194</v>
      </c>
      <c r="N22" s="28">
        <v>19703</v>
      </c>
      <c r="O22" s="28">
        <v>9565</v>
      </c>
      <c r="P22" s="28">
        <v>10138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1777</v>
      </c>
      <c r="N23" s="19">
        <v>8326</v>
      </c>
      <c r="O23" s="19">
        <v>4091</v>
      </c>
      <c r="P23" s="19">
        <v>4235</v>
      </c>
    </row>
    <row r="24" spans="2:16" s="2" customFormat="1" ht="12" customHeight="1">
      <c r="B24" s="3"/>
      <c r="C24" s="50" t="s">
        <v>119</v>
      </c>
      <c r="D24" s="51"/>
      <c r="E24" s="19">
        <v>18776</v>
      </c>
      <c r="F24" s="19">
        <v>101323</v>
      </c>
      <c r="G24" s="19">
        <v>49659</v>
      </c>
      <c r="H24" s="19">
        <v>51664</v>
      </c>
      <c r="J24" s="6"/>
      <c r="K24" s="12"/>
      <c r="L24" s="5" t="s">
        <v>117</v>
      </c>
      <c r="M24" s="19">
        <v>3388</v>
      </c>
      <c r="N24" s="19">
        <v>14219</v>
      </c>
      <c r="O24" s="19">
        <v>7084</v>
      </c>
      <c r="P24" s="19">
        <v>7135</v>
      </c>
    </row>
    <row r="25" spans="2:16" s="2" customFormat="1" ht="12" customHeight="1">
      <c r="B25" s="3"/>
      <c r="C25" s="50" t="s">
        <v>121</v>
      </c>
      <c r="D25" s="51"/>
      <c r="E25" s="19">
        <v>12423</v>
      </c>
      <c r="F25" s="19">
        <v>63252</v>
      </c>
      <c r="G25" s="19">
        <v>30788</v>
      </c>
      <c r="H25" s="19">
        <v>32464</v>
      </c>
      <c r="J25" s="6"/>
      <c r="K25" s="12"/>
      <c r="L25" s="5" t="s">
        <v>118</v>
      </c>
      <c r="M25" s="19">
        <v>1957</v>
      </c>
      <c r="N25" s="19">
        <v>8571</v>
      </c>
      <c r="O25" s="19">
        <v>4347</v>
      </c>
      <c r="P25" s="19">
        <v>4224</v>
      </c>
    </row>
    <row r="26" spans="2:16" s="2" customFormat="1" ht="12" customHeight="1">
      <c r="B26" s="6"/>
      <c r="C26" s="50" t="s">
        <v>123</v>
      </c>
      <c r="D26" s="51"/>
      <c r="E26" s="19">
        <v>7024</v>
      </c>
      <c r="F26" s="19">
        <v>36717</v>
      </c>
      <c r="G26" s="19">
        <v>18364</v>
      </c>
      <c r="H26" s="19">
        <v>18353</v>
      </c>
      <c r="J26" s="6"/>
      <c r="K26" s="12"/>
      <c r="L26" s="5" t="s">
        <v>120</v>
      </c>
      <c r="M26" s="19">
        <v>687</v>
      </c>
      <c r="N26" s="19">
        <v>3144</v>
      </c>
      <c r="O26" s="19">
        <v>1519</v>
      </c>
      <c r="P26" s="19">
        <v>1625</v>
      </c>
    </row>
    <row r="27" spans="2:16" s="2" customFormat="1" ht="12" customHeight="1">
      <c r="B27" s="6"/>
      <c r="C27" s="50" t="s">
        <v>124</v>
      </c>
      <c r="D27" s="51"/>
      <c r="E27" s="19">
        <v>11968</v>
      </c>
      <c r="F27" s="19">
        <v>55184</v>
      </c>
      <c r="G27" s="19">
        <v>26752</v>
      </c>
      <c r="H27" s="19">
        <v>28432</v>
      </c>
      <c r="J27" s="6"/>
      <c r="K27" s="12"/>
      <c r="L27" s="5" t="s">
        <v>122</v>
      </c>
      <c r="M27" s="19">
        <v>906</v>
      </c>
      <c r="N27" s="19">
        <v>4571</v>
      </c>
      <c r="O27" s="19">
        <v>2276</v>
      </c>
      <c r="P27" s="19">
        <v>2295</v>
      </c>
    </row>
    <row r="28" spans="2:16" s="2" customFormat="1" ht="12" customHeight="1">
      <c r="B28" s="6"/>
      <c r="C28" s="50" t="s">
        <v>94</v>
      </c>
      <c r="D28" s="51"/>
      <c r="E28" s="19">
        <v>9655</v>
      </c>
      <c r="F28" s="19">
        <v>48883</v>
      </c>
      <c r="G28" s="19">
        <v>23959</v>
      </c>
      <c r="H28" s="19">
        <v>24924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4766</v>
      </c>
      <c r="F29" s="19">
        <v>22076</v>
      </c>
      <c r="G29" s="19">
        <v>10718</v>
      </c>
      <c r="H29" s="19">
        <v>11358</v>
      </c>
      <c r="J29" s="6"/>
      <c r="K29" s="35" t="s">
        <v>125</v>
      </c>
      <c r="L29" s="36"/>
      <c r="M29" s="18">
        <f>SUM(M30:M37)</f>
        <v>13746</v>
      </c>
      <c r="N29" s="18">
        <f>SUM(N30:N37)</f>
        <v>67834</v>
      </c>
      <c r="O29" s="18">
        <f>SUM(O30:O37)</f>
        <v>33550</v>
      </c>
      <c r="P29" s="18">
        <f>SUM(P30:P37)</f>
        <v>34284</v>
      </c>
    </row>
    <row r="30" spans="2:16" s="2" customFormat="1" ht="12" customHeight="1">
      <c r="B30" s="6"/>
      <c r="C30" s="50" t="s">
        <v>107</v>
      </c>
      <c r="D30" s="51"/>
      <c r="E30" s="19">
        <v>18162</v>
      </c>
      <c r="F30" s="19">
        <v>84007</v>
      </c>
      <c r="G30" s="19">
        <v>41230</v>
      </c>
      <c r="H30" s="19">
        <v>42777</v>
      </c>
      <c r="J30" s="6"/>
      <c r="K30" s="12"/>
      <c r="L30" s="5" t="s">
        <v>126</v>
      </c>
      <c r="M30" s="19">
        <v>733</v>
      </c>
      <c r="N30" s="19">
        <v>3780</v>
      </c>
      <c r="O30" s="19">
        <v>1920</v>
      </c>
      <c r="P30" s="19">
        <v>1860</v>
      </c>
    </row>
    <row r="31" spans="2:16" s="2" customFormat="1" ht="12" customHeight="1">
      <c r="B31" s="6"/>
      <c r="C31" s="50" t="s">
        <v>125</v>
      </c>
      <c r="D31" s="51"/>
      <c r="E31" s="19">
        <v>13746</v>
      </c>
      <c r="F31" s="19">
        <v>67834</v>
      </c>
      <c r="G31" s="19">
        <v>33550</v>
      </c>
      <c r="H31" s="19">
        <v>34284</v>
      </c>
      <c r="J31" s="6"/>
      <c r="K31" s="12"/>
      <c r="L31" s="5" t="s">
        <v>127</v>
      </c>
      <c r="M31" s="19">
        <v>1883</v>
      </c>
      <c r="N31" s="19">
        <v>8931</v>
      </c>
      <c r="O31" s="19">
        <v>4441</v>
      </c>
      <c r="P31" s="19">
        <v>4490</v>
      </c>
    </row>
    <row r="32" spans="2:16" s="2" customFormat="1" ht="12" customHeight="1">
      <c r="B32" s="6"/>
      <c r="C32" s="50" t="s">
        <v>130</v>
      </c>
      <c r="D32" s="51"/>
      <c r="E32" s="19">
        <v>11713</v>
      </c>
      <c r="F32" s="19">
        <v>58998</v>
      </c>
      <c r="G32" s="19">
        <v>28379</v>
      </c>
      <c r="H32" s="19">
        <v>30619</v>
      </c>
      <c r="J32" s="6"/>
      <c r="K32" s="12"/>
      <c r="L32" s="5" t="s">
        <v>128</v>
      </c>
      <c r="M32" s="19">
        <v>1616</v>
      </c>
      <c r="N32" s="19">
        <v>7864</v>
      </c>
      <c r="O32" s="19">
        <v>3951</v>
      </c>
      <c r="P32" s="19">
        <v>3913</v>
      </c>
    </row>
    <row r="33" spans="2:16" s="2" customFormat="1" ht="12" customHeight="1">
      <c r="B33" s="6"/>
      <c r="C33" s="50" t="s">
        <v>132</v>
      </c>
      <c r="D33" s="51"/>
      <c r="E33" s="19">
        <v>10068</v>
      </c>
      <c r="F33" s="19">
        <v>51837</v>
      </c>
      <c r="G33" s="19">
        <v>25313</v>
      </c>
      <c r="H33" s="19">
        <v>26524</v>
      </c>
      <c r="J33" s="6"/>
      <c r="K33" s="12"/>
      <c r="L33" s="5" t="s">
        <v>129</v>
      </c>
      <c r="M33" s="19">
        <v>882</v>
      </c>
      <c r="N33" s="19">
        <v>4664</v>
      </c>
      <c r="O33" s="19">
        <v>2339</v>
      </c>
      <c r="P33" s="19">
        <v>2325</v>
      </c>
    </row>
    <row r="34" spans="2:16" s="2" customFormat="1" ht="12" customHeight="1">
      <c r="B34" s="6"/>
      <c r="C34" s="50" t="s">
        <v>134</v>
      </c>
      <c r="D34" s="51"/>
      <c r="E34" s="19">
        <v>4013</v>
      </c>
      <c r="F34" s="19">
        <v>18337</v>
      </c>
      <c r="G34" s="19">
        <v>8794</v>
      </c>
      <c r="H34" s="19">
        <v>9543</v>
      </c>
      <c r="J34" s="6"/>
      <c r="K34" s="12"/>
      <c r="L34" s="5" t="s">
        <v>131</v>
      </c>
      <c r="M34" s="19">
        <v>2411</v>
      </c>
      <c r="N34" s="19">
        <v>11656</v>
      </c>
      <c r="O34" s="19">
        <v>5683</v>
      </c>
      <c r="P34" s="19">
        <v>5973</v>
      </c>
    </row>
    <row r="35" spans="2:16" s="2" customFormat="1" ht="12" customHeight="1">
      <c r="B35" s="6"/>
      <c r="C35" s="50" t="s">
        <v>136</v>
      </c>
      <c r="D35" s="51"/>
      <c r="E35" s="19">
        <v>14254</v>
      </c>
      <c r="F35" s="19">
        <v>72373</v>
      </c>
      <c r="G35" s="19">
        <v>35242</v>
      </c>
      <c r="H35" s="19">
        <v>37131</v>
      </c>
      <c r="J35" s="6"/>
      <c r="K35" s="12"/>
      <c r="L35" s="5" t="s">
        <v>133</v>
      </c>
      <c r="M35" s="19">
        <v>2395</v>
      </c>
      <c r="N35" s="19">
        <v>10992</v>
      </c>
      <c r="O35" s="19">
        <v>5418</v>
      </c>
      <c r="P35" s="19">
        <v>5574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2004</v>
      </c>
      <c r="N36" s="19">
        <v>10161</v>
      </c>
      <c r="O36" s="19">
        <v>4968</v>
      </c>
      <c r="P36" s="19">
        <v>5193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18776</v>
      </c>
      <c r="F37" s="18">
        <f>SUM(F38:F47)</f>
        <v>101323</v>
      </c>
      <c r="G37" s="18">
        <f>SUM(G38:G47)</f>
        <v>49659</v>
      </c>
      <c r="H37" s="18">
        <f>SUM(H38:H47)</f>
        <v>51664</v>
      </c>
      <c r="J37" s="6"/>
      <c r="K37" s="12"/>
      <c r="L37" s="5" t="s">
        <v>137</v>
      </c>
      <c r="M37" s="19">
        <v>1822</v>
      </c>
      <c r="N37" s="19">
        <v>9786</v>
      </c>
      <c r="O37" s="19">
        <v>4830</v>
      </c>
      <c r="P37" s="19">
        <v>4956</v>
      </c>
    </row>
    <row r="38" spans="2:16" s="2" customFormat="1" ht="12" customHeight="1">
      <c r="B38" s="8"/>
      <c r="C38" s="11"/>
      <c r="D38" s="9" t="s">
        <v>138</v>
      </c>
      <c r="E38" s="19">
        <v>1567</v>
      </c>
      <c r="F38" s="19">
        <v>8783</v>
      </c>
      <c r="G38" s="19">
        <v>4298</v>
      </c>
      <c r="H38" s="19">
        <v>4485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2647</v>
      </c>
      <c r="F39" s="19">
        <v>14389</v>
      </c>
      <c r="G39" s="19">
        <v>7144</v>
      </c>
      <c r="H39" s="19">
        <v>7245</v>
      </c>
      <c r="J39" s="6"/>
      <c r="K39" s="35" t="s">
        <v>130</v>
      </c>
      <c r="L39" s="36"/>
      <c r="M39" s="18">
        <f>SUM(M40:M43)</f>
        <v>11713</v>
      </c>
      <c r="N39" s="18">
        <f>SUM(N40:N43)</f>
        <v>58998</v>
      </c>
      <c r="O39" s="18">
        <f>SUM(O40:O43)</f>
        <v>28379</v>
      </c>
      <c r="P39" s="18">
        <f>SUM(P40:P43)</f>
        <v>30619</v>
      </c>
    </row>
    <row r="40" spans="2:16" s="2" customFormat="1" ht="12" customHeight="1">
      <c r="B40" s="8"/>
      <c r="C40" s="11"/>
      <c r="D40" s="9" t="s">
        <v>141</v>
      </c>
      <c r="E40" s="19">
        <v>2465</v>
      </c>
      <c r="F40" s="19">
        <v>13639</v>
      </c>
      <c r="G40" s="19">
        <v>6648</v>
      </c>
      <c r="H40" s="19">
        <v>6991</v>
      </c>
      <c r="J40" s="6"/>
      <c r="K40" s="12"/>
      <c r="L40" s="5" t="s">
        <v>139</v>
      </c>
      <c r="M40" s="19">
        <v>1643</v>
      </c>
      <c r="N40" s="19">
        <v>9045</v>
      </c>
      <c r="O40" s="19">
        <v>4414</v>
      </c>
      <c r="P40" s="19">
        <v>4631</v>
      </c>
    </row>
    <row r="41" spans="2:16" s="2" customFormat="1" ht="12" customHeight="1">
      <c r="B41" s="8"/>
      <c r="C41" s="11"/>
      <c r="D41" s="9" t="s">
        <v>178</v>
      </c>
      <c r="E41" s="19">
        <v>2839</v>
      </c>
      <c r="F41" s="19">
        <v>15330</v>
      </c>
      <c r="G41" s="19">
        <v>7465</v>
      </c>
      <c r="H41" s="19">
        <v>7865</v>
      </c>
      <c r="J41" s="6"/>
      <c r="K41" s="12"/>
      <c r="L41" s="5" t="s">
        <v>111</v>
      </c>
      <c r="M41" s="19">
        <v>1734</v>
      </c>
      <c r="N41" s="19">
        <v>9317</v>
      </c>
      <c r="O41" s="19">
        <v>4556</v>
      </c>
      <c r="P41" s="19">
        <v>4761</v>
      </c>
    </row>
    <row r="42" spans="2:16" s="2" customFormat="1" ht="12" customHeight="1">
      <c r="B42" s="8"/>
      <c r="C42" s="11"/>
      <c r="D42" s="9" t="s">
        <v>143</v>
      </c>
      <c r="E42" s="19">
        <v>1944</v>
      </c>
      <c r="F42" s="19">
        <v>9862</v>
      </c>
      <c r="G42" s="19">
        <v>4832</v>
      </c>
      <c r="H42" s="19">
        <v>5030</v>
      </c>
      <c r="J42" s="6"/>
      <c r="K42" s="12"/>
      <c r="L42" s="5" t="s">
        <v>142</v>
      </c>
      <c r="M42" s="19">
        <v>5734</v>
      </c>
      <c r="N42" s="19">
        <v>27477</v>
      </c>
      <c r="O42" s="19">
        <v>13094</v>
      </c>
      <c r="P42" s="19">
        <v>14383</v>
      </c>
    </row>
    <row r="43" spans="2:16" s="2" customFormat="1" ht="12" customHeight="1">
      <c r="B43" s="8"/>
      <c r="C43" s="12"/>
      <c r="D43" s="5" t="s">
        <v>145</v>
      </c>
      <c r="E43" s="19">
        <v>1498</v>
      </c>
      <c r="F43" s="19">
        <v>8277</v>
      </c>
      <c r="G43" s="19">
        <v>4047</v>
      </c>
      <c r="H43" s="19">
        <v>4230</v>
      </c>
      <c r="J43" s="6"/>
      <c r="K43" s="12"/>
      <c r="L43" s="5" t="s">
        <v>144</v>
      </c>
      <c r="M43" s="19">
        <v>2602</v>
      </c>
      <c r="N43" s="19">
        <v>13159</v>
      </c>
      <c r="O43" s="19">
        <v>6315</v>
      </c>
      <c r="P43" s="19">
        <v>6844</v>
      </c>
    </row>
    <row r="44" spans="2:16" s="2" customFormat="1" ht="12" customHeight="1">
      <c r="B44" s="8"/>
      <c r="C44" s="12"/>
      <c r="D44" s="5" t="s">
        <v>146</v>
      </c>
      <c r="E44" s="19">
        <v>1788</v>
      </c>
      <c r="F44" s="19">
        <v>9583</v>
      </c>
      <c r="G44" s="19">
        <v>4637</v>
      </c>
      <c r="H44" s="19">
        <v>4946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1738</v>
      </c>
      <c r="F45" s="19">
        <v>9760</v>
      </c>
      <c r="G45" s="19">
        <v>4817</v>
      </c>
      <c r="H45" s="19">
        <v>4943</v>
      </c>
      <c r="J45" s="6"/>
      <c r="K45" s="35" t="s">
        <v>132</v>
      </c>
      <c r="L45" s="36"/>
      <c r="M45" s="18">
        <f>SUM(M46:M49)</f>
        <v>10068</v>
      </c>
      <c r="N45" s="18">
        <f>SUM(N46:N49)</f>
        <v>51837</v>
      </c>
      <c r="O45" s="18">
        <f>SUM(O46:O49)</f>
        <v>25313</v>
      </c>
      <c r="P45" s="18">
        <f>SUM(P46:P49)</f>
        <v>26524</v>
      </c>
    </row>
    <row r="46" spans="2:16" s="2" customFormat="1" ht="12" customHeight="1">
      <c r="B46" s="8"/>
      <c r="C46" s="12"/>
      <c r="D46" s="5" t="s">
        <v>149</v>
      </c>
      <c r="E46" s="19">
        <v>980</v>
      </c>
      <c r="F46" s="19">
        <v>4898</v>
      </c>
      <c r="G46" s="19">
        <v>2443</v>
      </c>
      <c r="H46" s="19">
        <v>2455</v>
      </c>
      <c r="J46" s="6"/>
      <c r="K46" s="12"/>
      <c r="L46" s="5" t="s">
        <v>148</v>
      </c>
      <c r="M46" s="19">
        <v>3106</v>
      </c>
      <c r="N46" s="19">
        <v>15366</v>
      </c>
      <c r="O46" s="19">
        <v>7456</v>
      </c>
      <c r="P46" s="19">
        <v>7910</v>
      </c>
    </row>
    <row r="47" spans="2:16" s="2" customFormat="1" ht="12" customHeight="1">
      <c r="B47" s="8"/>
      <c r="C47" s="12"/>
      <c r="D47" s="5" t="s">
        <v>111</v>
      </c>
      <c r="E47" s="19">
        <v>1310</v>
      </c>
      <c r="F47" s="19">
        <v>6802</v>
      </c>
      <c r="G47" s="19">
        <v>3328</v>
      </c>
      <c r="H47" s="19">
        <v>3474</v>
      </c>
      <c r="J47" s="6"/>
      <c r="K47" s="12"/>
      <c r="L47" s="5" t="s">
        <v>150</v>
      </c>
      <c r="M47" s="19">
        <v>3713</v>
      </c>
      <c r="N47" s="19">
        <v>19469</v>
      </c>
      <c r="O47" s="19">
        <v>9511</v>
      </c>
      <c r="P47" s="19">
        <v>9958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1678</v>
      </c>
      <c r="N48" s="19">
        <v>8674</v>
      </c>
      <c r="O48" s="19">
        <v>4272</v>
      </c>
      <c r="P48" s="19">
        <v>4402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12423</v>
      </c>
      <c r="F49" s="18">
        <f>SUM(F50:F54)</f>
        <v>63252</v>
      </c>
      <c r="G49" s="18">
        <f>SUM(G50:G54)</f>
        <v>30788</v>
      </c>
      <c r="H49" s="18">
        <f>SUM(H50:H54)</f>
        <v>32464</v>
      </c>
      <c r="J49" s="6"/>
      <c r="K49" s="12"/>
      <c r="L49" s="5" t="s">
        <v>153</v>
      </c>
      <c r="M49" s="19">
        <v>1571</v>
      </c>
      <c r="N49" s="19">
        <v>8328</v>
      </c>
      <c r="O49" s="19">
        <v>4074</v>
      </c>
      <c r="P49" s="19">
        <v>4254</v>
      </c>
    </row>
    <row r="50" spans="2:16" s="2" customFormat="1" ht="12" customHeight="1">
      <c r="B50" s="8"/>
      <c r="C50" s="29"/>
      <c r="D50" s="5" t="s">
        <v>198</v>
      </c>
      <c r="E50" s="19">
        <v>1649</v>
      </c>
      <c r="F50" s="19">
        <v>8948</v>
      </c>
      <c r="G50" s="19">
        <v>4377</v>
      </c>
      <c r="H50" s="19">
        <v>4571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4025</v>
      </c>
      <c r="F51" s="19">
        <v>20199</v>
      </c>
      <c r="G51" s="19">
        <v>9670</v>
      </c>
      <c r="H51" s="19">
        <v>10529</v>
      </c>
      <c r="J51" s="6"/>
      <c r="K51" s="35" t="s">
        <v>134</v>
      </c>
      <c r="L51" s="36"/>
      <c r="M51" s="18">
        <f>SUM(M52)</f>
        <v>4013</v>
      </c>
      <c r="N51" s="18">
        <f>SUM(N52)</f>
        <v>18337</v>
      </c>
      <c r="O51" s="18">
        <f>SUM(O52)</f>
        <v>8794</v>
      </c>
      <c r="P51" s="18">
        <f>SUM(P52)</f>
        <v>9543</v>
      </c>
    </row>
    <row r="52" spans="2:16" s="2" customFormat="1" ht="12" customHeight="1">
      <c r="B52" s="8"/>
      <c r="C52" s="11"/>
      <c r="D52" s="5" t="s">
        <v>155</v>
      </c>
      <c r="E52" s="19">
        <v>1550</v>
      </c>
      <c r="F52" s="19">
        <v>7257</v>
      </c>
      <c r="G52" s="19">
        <v>3602</v>
      </c>
      <c r="H52" s="19">
        <v>3655</v>
      </c>
      <c r="J52" s="6"/>
      <c r="K52" s="12"/>
      <c r="L52" s="5" t="s">
        <v>156</v>
      </c>
      <c r="M52" s="19">
        <v>4013</v>
      </c>
      <c r="N52" s="19">
        <v>18337</v>
      </c>
      <c r="O52" s="19">
        <v>8794</v>
      </c>
      <c r="P52" s="19">
        <v>9543</v>
      </c>
    </row>
    <row r="53" spans="2:16" s="2" customFormat="1" ht="12" customHeight="1">
      <c r="B53" s="6"/>
      <c r="C53" s="11"/>
      <c r="D53" s="5" t="s">
        <v>157</v>
      </c>
      <c r="E53" s="19">
        <v>2299</v>
      </c>
      <c r="F53" s="19">
        <v>12107</v>
      </c>
      <c r="G53" s="19">
        <v>6067</v>
      </c>
      <c r="H53" s="19">
        <v>6040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2900</v>
      </c>
      <c r="F54" s="19">
        <v>14741</v>
      </c>
      <c r="G54" s="19">
        <v>7072</v>
      </c>
      <c r="H54" s="19">
        <v>7669</v>
      </c>
      <c r="J54" s="6"/>
      <c r="K54" s="35" t="s">
        <v>136</v>
      </c>
      <c r="L54" s="36"/>
      <c r="M54" s="18">
        <f>SUM(M55:M59)</f>
        <v>14254</v>
      </c>
      <c r="N54" s="18">
        <f>SUM(N55:N59)</f>
        <v>72373</v>
      </c>
      <c r="O54" s="18">
        <f>SUM(O55:O59)</f>
        <v>35242</v>
      </c>
      <c r="P54" s="18">
        <f>SUM(P55:P59)</f>
        <v>37131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3237</v>
      </c>
      <c r="N55" s="19">
        <v>17600</v>
      </c>
      <c r="O55" s="19">
        <v>8606</v>
      </c>
      <c r="P55" s="19">
        <v>8994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7024</v>
      </c>
      <c r="F56" s="18">
        <f>SUM(F57:F61)</f>
        <v>36717</v>
      </c>
      <c r="G56" s="18">
        <f>SUM(G57:G61)</f>
        <v>18364</v>
      </c>
      <c r="H56" s="18">
        <f>SUM(H57:H61)</f>
        <v>18353</v>
      </c>
      <c r="J56" s="6"/>
      <c r="K56" s="12"/>
      <c r="L56" s="5" t="s">
        <v>160</v>
      </c>
      <c r="M56" s="19">
        <v>1710</v>
      </c>
      <c r="N56" s="19">
        <v>9021</v>
      </c>
      <c r="O56" s="19">
        <v>4426</v>
      </c>
      <c r="P56" s="19">
        <v>4595</v>
      </c>
    </row>
    <row r="57" spans="2:16" s="2" customFormat="1" ht="12" customHeight="1">
      <c r="B57" s="6"/>
      <c r="C57" s="11"/>
      <c r="D57" s="5" t="s">
        <v>161</v>
      </c>
      <c r="E57" s="19">
        <v>2044</v>
      </c>
      <c r="F57" s="19">
        <v>10971</v>
      </c>
      <c r="G57" s="19">
        <v>5380</v>
      </c>
      <c r="H57" s="19">
        <v>5591</v>
      </c>
      <c r="J57" s="6"/>
      <c r="K57" s="12"/>
      <c r="L57" s="5" t="s">
        <v>162</v>
      </c>
      <c r="M57" s="19">
        <v>1904</v>
      </c>
      <c r="N57" s="19">
        <v>9920</v>
      </c>
      <c r="O57" s="19">
        <v>4742</v>
      </c>
      <c r="P57" s="19">
        <v>5178</v>
      </c>
    </row>
    <row r="58" spans="2:16" s="2" customFormat="1" ht="12" customHeight="1">
      <c r="B58" s="6"/>
      <c r="C58" s="11"/>
      <c r="D58" s="5" t="s">
        <v>163</v>
      </c>
      <c r="E58" s="19">
        <v>562</v>
      </c>
      <c r="F58" s="19">
        <v>2898</v>
      </c>
      <c r="G58" s="19">
        <v>1436</v>
      </c>
      <c r="H58" s="19">
        <v>1462</v>
      </c>
      <c r="J58" s="6"/>
      <c r="K58" s="12"/>
      <c r="L58" s="5" t="s">
        <v>164</v>
      </c>
      <c r="M58" s="19">
        <v>4505</v>
      </c>
      <c r="N58" s="19">
        <v>21044</v>
      </c>
      <c r="O58" s="19">
        <v>10305</v>
      </c>
      <c r="P58" s="19">
        <v>10739</v>
      </c>
    </row>
    <row r="59" spans="2:16" s="2" customFormat="1" ht="12" customHeight="1">
      <c r="B59" s="6"/>
      <c r="C59" s="11"/>
      <c r="D59" s="5" t="s">
        <v>165</v>
      </c>
      <c r="E59" s="19">
        <v>1037</v>
      </c>
      <c r="F59" s="19">
        <v>4709</v>
      </c>
      <c r="G59" s="19">
        <v>2067</v>
      </c>
      <c r="H59" s="19">
        <v>2642</v>
      </c>
      <c r="J59" s="6"/>
      <c r="K59" s="12"/>
      <c r="L59" s="5" t="s">
        <v>179</v>
      </c>
      <c r="M59" s="19">
        <v>2898</v>
      </c>
      <c r="N59" s="19">
        <v>14788</v>
      </c>
      <c r="O59" s="19">
        <v>7163</v>
      </c>
      <c r="P59" s="19">
        <v>7625</v>
      </c>
    </row>
    <row r="60" spans="2:8" s="2" customFormat="1" ht="12" customHeight="1">
      <c r="B60" s="6"/>
      <c r="C60" s="12"/>
      <c r="D60" s="5" t="s">
        <v>166</v>
      </c>
      <c r="E60" s="19">
        <v>1613</v>
      </c>
      <c r="F60" s="19">
        <v>9119</v>
      </c>
      <c r="G60" s="19">
        <v>5000</v>
      </c>
      <c r="H60" s="19">
        <v>4119</v>
      </c>
    </row>
    <row r="61" spans="2:8" s="2" customFormat="1" ht="12" customHeight="1">
      <c r="B61" s="6"/>
      <c r="C61" s="12"/>
      <c r="D61" s="5" t="s">
        <v>167</v>
      </c>
      <c r="E61" s="19">
        <v>1768</v>
      </c>
      <c r="F61" s="19">
        <v>9020</v>
      </c>
      <c r="G61" s="19">
        <v>4481</v>
      </c>
      <c r="H61" s="19">
        <v>4539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11968</v>
      </c>
      <c r="F63" s="18">
        <f>SUM(F64:F67,N7:N8)</f>
        <v>55184</v>
      </c>
      <c r="G63" s="18">
        <f>SUM(G64:G67,O7:O8)</f>
        <v>26752</v>
      </c>
      <c r="H63" s="18">
        <f>SUM(H64:H67,P7:P8)</f>
        <v>28432</v>
      </c>
    </row>
    <row r="64" spans="2:8" s="2" customFormat="1" ht="12" customHeight="1">
      <c r="B64" s="6"/>
      <c r="C64" s="12"/>
      <c r="D64" s="5" t="s">
        <v>168</v>
      </c>
      <c r="E64" s="19">
        <v>3222</v>
      </c>
      <c r="F64" s="19">
        <v>14017</v>
      </c>
      <c r="G64" s="19">
        <v>6498</v>
      </c>
      <c r="H64" s="19">
        <v>7519</v>
      </c>
    </row>
    <row r="65" spans="2:8" s="2" customFormat="1" ht="12" customHeight="1">
      <c r="B65" s="6"/>
      <c r="C65" s="12"/>
      <c r="D65" s="5" t="s">
        <v>169</v>
      </c>
      <c r="E65" s="19">
        <v>2510</v>
      </c>
      <c r="F65" s="19">
        <v>10913</v>
      </c>
      <c r="G65" s="19">
        <v>5463</v>
      </c>
      <c r="H65" s="19">
        <v>5450</v>
      </c>
    </row>
    <row r="66" spans="2:8" s="2" customFormat="1" ht="12" customHeight="1">
      <c r="B66" s="6"/>
      <c r="C66" s="12"/>
      <c r="D66" s="5" t="s">
        <v>170</v>
      </c>
      <c r="E66" s="19">
        <v>3707</v>
      </c>
      <c r="F66" s="19">
        <v>18303</v>
      </c>
      <c r="G66" s="19">
        <v>8877</v>
      </c>
      <c r="H66" s="19">
        <v>9426</v>
      </c>
    </row>
    <row r="67" spans="2:8" s="2" customFormat="1" ht="12" customHeight="1">
      <c r="B67" s="6"/>
      <c r="C67" s="12"/>
      <c r="D67" s="5" t="s">
        <v>171</v>
      </c>
      <c r="E67" s="19">
        <v>1168</v>
      </c>
      <c r="F67" s="19">
        <v>5715</v>
      </c>
      <c r="G67" s="19">
        <v>2783</v>
      </c>
      <c r="H67" s="19">
        <v>2932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54:L54"/>
    <mergeCell ref="K51:L51"/>
    <mergeCell ref="C19:D19"/>
    <mergeCell ref="C20:D20"/>
    <mergeCell ref="C21:D21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C34:D34"/>
    <mergeCell ref="G5:G6"/>
    <mergeCell ref="E3:E6"/>
    <mergeCell ref="F3:H4"/>
    <mergeCell ref="H5:H6"/>
    <mergeCell ref="F5:F6"/>
    <mergeCell ref="K10:L10"/>
    <mergeCell ref="C30:D30"/>
    <mergeCell ref="C31:D31"/>
    <mergeCell ref="C32:D32"/>
    <mergeCell ref="C33:D33"/>
    <mergeCell ref="N3:P4"/>
    <mergeCell ref="N5:N6"/>
    <mergeCell ref="O5:O6"/>
    <mergeCell ref="P5:P6"/>
    <mergeCell ref="J3:L6"/>
    <mergeCell ref="M3:M6"/>
    <mergeCell ref="B3:D6"/>
    <mergeCell ref="B8:D8"/>
    <mergeCell ref="B9:D9"/>
    <mergeCell ref="C35:D35"/>
    <mergeCell ref="C15:D15"/>
    <mergeCell ref="B10:D10"/>
    <mergeCell ref="C16:D16"/>
    <mergeCell ref="C14:D14"/>
    <mergeCell ref="C12:D12"/>
    <mergeCell ref="C13:D13"/>
    <mergeCell ref="C37:D37"/>
    <mergeCell ref="C49:D49"/>
    <mergeCell ref="K16:L16"/>
    <mergeCell ref="K45:L45"/>
    <mergeCell ref="K39:L39"/>
    <mergeCell ref="K29:L29"/>
    <mergeCell ref="K19:L19"/>
    <mergeCell ref="C17:D17"/>
    <mergeCell ref="C18:D18"/>
    <mergeCell ref="C29:D29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205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194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511</v>
      </c>
      <c r="N7" s="19">
        <v>2475</v>
      </c>
      <c r="O7" s="19">
        <v>1235</v>
      </c>
      <c r="P7" s="19">
        <v>1240</v>
      </c>
    </row>
    <row r="8" spans="2:16" s="2" customFormat="1" ht="12" customHeight="1">
      <c r="B8" s="63" t="s">
        <v>185</v>
      </c>
      <c r="C8" s="64"/>
      <c r="D8" s="36"/>
      <c r="E8" s="18">
        <f>SUM(E9:E10)</f>
        <v>347466</v>
      </c>
      <c r="F8" s="18">
        <f>SUM(F9:F10)</f>
        <v>1608504</v>
      </c>
      <c r="G8" s="18">
        <f>SUM(G9:G10)</f>
        <v>779829</v>
      </c>
      <c r="H8" s="18">
        <f>SUM(H9:H10)</f>
        <v>828675</v>
      </c>
      <c r="J8" s="6"/>
      <c r="K8" s="12"/>
      <c r="L8" s="5" t="s">
        <v>173</v>
      </c>
      <c r="M8" s="19">
        <v>851</v>
      </c>
      <c r="N8" s="19">
        <v>3756</v>
      </c>
      <c r="O8" s="19">
        <v>1898</v>
      </c>
      <c r="P8" s="19">
        <v>1858</v>
      </c>
    </row>
    <row r="9" spans="2:16" s="2" customFormat="1" ht="12" customHeight="1">
      <c r="B9" s="63" t="s">
        <v>174</v>
      </c>
      <c r="C9" s="65"/>
      <c r="D9" s="51"/>
      <c r="E9" s="18">
        <v>210859</v>
      </c>
      <c r="F9" s="18">
        <v>927667</v>
      </c>
      <c r="G9" s="18">
        <v>447034</v>
      </c>
      <c r="H9" s="18">
        <v>480633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136607</v>
      </c>
      <c r="F10" s="18">
        <v>680837</v>
      </c>
      <c r="G10" s="18">
        <v>332795</v>
      </c>
      <c r="H10" s="18">
        <v>348042</v>
      </c>
      <c r="J10" s="6"/>
      <c r="K10" s="35" t="s">
        <v>94</v>
      </c>
      <c r="L10" s="36"/>
      <c r="M10" s="18">
        <f>SUM(M11:M14)</f>
        <v>9653</v>
      </c>
      <c r="N10" s="18">
        <f>SUM(N11:N14)</f>
        <v>48889</v>
      </c>
      <c r="O10" s="18">
        <f>SUM(O11:O14)</f>
        <v>23971</v>
      </c>
      <c r="P10" s="18">
        <f>SUM(P11:P14)</f>
        <v>24918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1060</v>
      </c>
      <c r="N11" s="19">
        <v>5544</v>
      </c>
      <c r="O11" s="19">
        <v>2768</v>
      </c>
      <c r="P11" s="19">
        <v>2776</v>
      </c>
    </row>
    <row r="12" spans="2:16" s="2" customFormat="1" ht="12" customHeight="1">
      <c r="B12" s="3"/>
      <c r="C12" s="50" t="s">
        <v>98</v>
      </c>
      <c r="D12" s="51"/>
      <c r="E12" s="19">
        <v>46002</v>
      </c>
      <c r="F12" s="19">
        <v>193210</v>
      </c>
      <c r="G12" s="19">
        <v>92894</v>
      </c>
      <c r="H12" s="19">
        <v>100316</v>
      </c>
      <c r="J12" s="6"/>
      <c r="K12" s="12"/>
      <c r="L12" s="5" t="s">
        <v>96</v>
      </c>
      <c r="M12" s="19">
        <v>4097</v>
      </c>
      <c r="N12" s="19">
        <v>19738</v>
      </c>
      <c r="O12" s="19">
        <v>9640</v>
      </c>
      <c r="P12" s="19">
        <v>10098</v>
      </c>
    </row>
    <row r="13" spans="2:16" s="2" customFormat="1" ht="12" customHeight="1">
      <c r="B13" s="3"/>
      <c r="C13" s="50" t="s">
        <v>100</v>
      </c>
      <c r="D13" s="51"/>
      <c r="E13" s="19">
        <v>40534</v>
      </c>
      <c r="F13" s="19">
        <v>160448</v>
      </c>
      <c r="G13" s="19">
        <v>78932</v>
      </c>
      <c r="H13" s="19">
        <v>81516</v>
      </c>
      <c r="J13" s="6"/>
      <c r="K13" s="12"/>
      <c r="L13" s="5" t="s">
        <v>97</v>
      </c>
      <c r="M13" s="19">
        <v>1842</v>
      </c>
      <c r="N13" s="19">
        <v>9242</v>
      </c>
      <c r="O13" s="19">
        <v>4566</v>
      </c>
      <c r="P13" s="19">
        <v>4676</v>
      </c>
    </row>
    <row r="14" spans="2:16" s="2" customFormat="1" ht="12" customHeight="1">
      <c r="B14" s="6"/>
      <c r="C14" s="50" t="s">
        <v>101</v>
      </c>
      <c r="D14" s="51"/>
      <c r="E14" s="19">
        <v>29645</v>
      </c>
      <c r="F14" s="19">
        <v>130427</v>
      </c>
      <c r="G14" s="19">
        <v>61535</v>
      </c>
      <c r="H14" s="19">
        <v>68892</v>
      </c>
      <c r="J14" s="6"/>
      <c r="K14" s="12"/>
      <c r="L14" s="5" t="s">
        <v>99</v>
      </c>
      <c r="M14" s="19">
        <v>2654</v>
      </c>
      <c r="N14" s="19">
        <v>14365</v>
      </c>
      <c r="O14" s="19">
        <v>6997</v>
      </c>
      <c r="P14" s="19">
        <v>7368</v>
      </c>
    </row>
    <row r="15" spans="2:16" s="2" customFormat="1" ht="12" customHeight="1">
      <c r="B15" s="6"/>
      <c r="C15" s="50" t="s">
        <v>103</v>
      </c>
      <c r="D15" s="51"/>
      <c r="E15" s="19">
        <v>18001</v>
      </c>
      <c r="F15" s="19">
        <v>86323</v>
      </c>
      <c r="G15" s="19">
        <v>41214</v>
      </c>
      <c r="H15" s="19">
        <v>45109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18608</v>
      </c>
      <c r="F16" s="19">
        <v>87235</v>
      </c>
      <c r="G16" s="19">
        <v>42452</v>
      </c>
      <c r="H16" s="19">
        <v>44783</v>
      </c>
      <c r="J16" s="6"/>
      <c r="K16" s="35" t="s">
        <v>102</v>
      </c>
      <c r="L16" s="36"/>
      <c r="M16" s="18">
        <f>SUM(M17)</f>
        <v>4765</v>
      </c>
      <c r="N16" s="18">
        <f>SUM(N17)</f>
        <v>22083</v>
      </c>
      <c r="O16" s="18">
        <f>SUM(O17)</f>
        <v>10730</v>
      </c>
      <c r="P16" s="18">
        <f>SUM(P17)</f>
        <v>11353</v>
      </c>
    </row>
    <row r="17" spans="2:16" s="2" customFormat="1" ht="12" customHeight="1">
      <c r="B17" s="6"/>
      <c r="C17" s="50" t="s">
        <v>106</v>
      </c>
      <c r="D17" s="51"/>
      <c r="E17" s="19">
        <v>9801</v>
      </c>
      <c r="F17" s="19">
        <v>44729</v>
      </c>
      <c r="G17" s="19">
        <v>21616</v>
      </c>
      <c r="H17" s="19">
        <v>23113</v>
      </c>
      <c r="J17" s="6"/>
      <c r="K17" s="12"/>
      <c r="L17" s="5" t="s">
        <v>104</v>
      </c>
      <c r="M17" s="19">
        <v>4765</v>
      </c>
      <c r="N17" s="19">
        <v>22083</v>
      </c>
      <c r="O17" s="19">
        <v>10730</v>
      </c>
      <c r="P17" s="19">
        <v>11353</v>
      </c>
    </row>
    <row r="18" spans="2:16" s="2" customFormat="1" ht="12" customHeight="1">
      <c r="B18" s="6"/>
      <c r="C18" s="50" t="s">
        <v>108</v>
      </c>
      <c r="D18" s="51"/>
      <c r="E18" s="19">
        <v>12299</v>
      </c>
      <c r="F18" s="19">
        <v>56696</v>
      </c>
      <c r="G18" s="19">
        <v>26971</v>
      </c>
      <c r="H18" s="19">
        <v>29725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9244</v>
      </c>
      <c r="F19" s="19">
        <v>41661</v>
      </c>
      <c r="G19" s="19">
        <v>20151</v>
      </c>
      <c r="H19" s="19">
        <v>21510</v>
      </c>
      <c r="J19" s="6"/>
      <c r="K19" s="35" t="s">
        <v>107</v>
      </c>
      <c r="L19" s="36"/>
      <c r="M19" s="18">
        <f>SUM(M20:M21,M22:M27)</f>
        <v>18152</v>
      </c>
      <c r="N19" s="18">
        <f>SUM(N20:N21,N22:N27)</f>
        <v>83941</v>
      </c>
      <c r="O19" s="18">
        <f>SUM(O20:O21,O22:O27)</f>
        <v>41195</v>
      </c>
      <c r="P19" s="18">
        <f>SUM(P20:P21,P22:P27)</f>
        <v>42746</v>
      </c>
    </row>
    <row r="20" spans="2:16" s="2" customFormat="1" ht="12" customHeight="1">
      <c r="B20" s="6"/>
      <c r="C20" s="50" t="s">
        <v>112</v>
      </c>
      <c r="D20" s="51"/>
      <c r="E20" s="19">
        <v>8795</v>
      </c>
      <c r="F20" s="19">
        <v>41100</v>
      </c>
      <c r="G20" s="19">
        <v>19803</v>
      </c>
      <c r="H20" s="19">
        <v>21297</v>
      </c>
      <c r="J20" s="6"/>
      <c r="K20" s="12"/>
      <c r="L20" s="5" t="s">
        <v>109</v>
      </c>
      <c r="M20" s="19">
        <v>4622</v>
      </c>
      <c r="N20" s="19">
        <v>22253</v>
      </c>
      <c r="O20" s="19">
        <v>10764</v>
      </c>
      <c r="P20" s="19">
        <v>11489</v>
      </c>
    </row>
    <row r="21" spans="2:16" s="2" customFormat="1" ht="12" customHeight="1">
      <c r="B21" s="6"/>
      <c r="C21" s="50" t="s">
        <v>114</v>
      </c>
      <c r="D21" s="51"/>
      <c r="E21" s="19">
        <v>9612</v>
      </c>
      <c r="F21" s="19">
        <v>45495</v>
      </c>
      <c r="G21" s="19">
        <v>21699</v>
      </c>
      <c r="H21" s="19">
        <v>23796</v>
      </c>
      <c r="J21" s="6"/>
      <c r="K21" s="12"/>
      <c r="L21" s="5" t="s">
        <v>111</v>
      </c>
      <c r="M21" s="19">
        <v>626</v>
      </c>
      <c r="N21" s="19">
        <v>3203</v>
      </c>
      <c r="O21" s="19">
        <v>1577</v>
      </c>
      <c r="P21" s="19">
        <v>1626</v>
      </c>
    </row>
    <row r="22" spans="2:16" s="2" customFormat="1" ht="12" customHeight="1">
      <c r="B22" s="6"/>
      <c r="C22" s="50" t="s">
        <v>116</v>
      </c>
      <c r="D22" s="51"/>
      <c r="E22" s="19">
        <v>8318</v>
      </c>
      <c r="F22" s="19">
        <v>40343</v>
      </c>
      <c r="G22" s="19">
        <v>19767</v>
      </c>
      <c r="H22" s="19">
        <v>20576</v>
      </c>
      <c r="J22" s="7"/>
      <c r="K22" s="12"/>
      <c r="L22" s="5" t="s">
        <v>113</v>
      </c>
      <c r="M22" s="28">
        <v>4191</v>
      </c>
      <c r="N22" s="28">
        <v>19671</v>
      </c>
      <c r="O22" s="28">
        <v>9557</v>
      </c>
      <c r="P22" s="28">
        <v>10114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1777</v>
      </c>
      <c r="N23" s="19">
        <v>8323</v>
      </c>
      <c r="O23" s="19">
        <v>4088</v>
      </c>
      <c r="P23" s="19">
        <v>4235</v>
      </c>
    </row>
    <row r="24" spans="2:16" s="2" customFormat="1" ht="12" customHeight="1">
      <c r="B24" s="3"/>
      <c r="C24" s="50" t="s">
        <v>119</v>
      </c>
      <c r="D24" s="51"/>
      <c r="E24" s="19">
        <v>18773</v>
      </c>
      <c r="F24" s="19">
        <v>101348</v>
      </c>
      <c r="G24" s="19">
        <v>49687</v>
      </c>
      <c r="H24" s="19">
        <v>51661</v>
      </c>
      <c r="J24" s="6"/>
      <c r="K24" s="12"/>
      <c r="L24" s="5" t="s">
        <v>117</v>
      </c>
      <c r="M24" s="19">
        <v>3379</v>
      </c>
      <c r="N24" s="19">
        <v>14219</v>
      </c>
      <c r="O24" s="19">
        <v>7084</v>
      </c>
      <c r="P24" s="19">
        <v>7135</v>
      </c>
    </row>
    <row r="25" spans="2:16" s="2" customFormat="1" ht="12" customHeight="1">
      <c r="B25" s="3"/>
      <c r="C25" s="50" t="s">
        <v>121</v>
      </c>
      <c r="D25" s="51"/>
      <c r="E25" s="19">
        <v>12421</v>
      </c>
      <c r="F25" s="19">
        <v>63275</v>
      </c>
      <c r="G25" s="19">
        <v>30815</v>
      </c>
      <c r="H25" s="19">
        <v>32460</v>
      </c>
      <c r="J25" s="6"/>
      <c r="K25" s="12"/>
      <c r="L25" s="5" t="s">
        <v>118</v>
      </c>
      <c r="M25" s="19">
        <v>1957</v>
      </c>
      <c r="N25" s="19">
        <v>8538</v>
      </c>
      <c r="O25" s="19">
        <v>4324</v>
      </c>
      <c r="P25" s="19">
        <v>4214</v>
      </c>
    </row>
    <row r="26" spans="2:16" s="2" customFormat="1" ht="12" customHeight="1">
      <c r="B26" s="6"/>
      <c r="C26" s="50" t="s">
        <v>123</v>
      </c>
      <c r="D26" s="51"/>
      <c r="E26" s="19">
        <v>7027</v>
      </c>
      <c r="F26" s="19">
        <v>36719</v>
      </c>
      <c r="G26" s="19">
        <v>18359</v>
      </c>
      <c r="H26" s="19">
        <v>18360</v>
      </c>
      <c r="J26" s="6"/>
      <c r="K26" s="12"/>
      <c r="L26" s="5" t="s">
        <v>120</v>
      </c>
      <c r="M26" s="19">
        <v>695</v>
      </c>
      <c r="N26" s="19">
        <v>3158</v>
      </c>
      <c r="O26" s="19">
        <v>1524</v>
      </c>
      <c r="P26" s="19">
        <v>1634</v>
      </c>
    </row>
    <row r="27" spans="2:16" s="2" customFormat="1" ht="12" customHeight="1">
      <c r="B27" s="6"/>
      <c r="C27" s="50" t="s">
        <v>124</v>
      </c>
      <c r="D27" s="51"/>
      <c r="E27" s="19">
        <v>11989</v>
      </c>
      <c r="F27" s="19">
        <v>55237</v>
      </c>
      <c r="G27" s="19">
        <v>26795</v>
      </c>
      <c r="H27" s="19">
        <v>28442</v>
      </c>
      <c r="J27" s="6"/>
      <c r="K27" s="12"/>
      <c r="L27" s="5" t="s">
        <v>122</v>
      </c>
      <c r="M27" s="19">
        <v>905</v>
      </c>
      <c r="N27" s="19">
        <v>4576</v>
      </c>
      <c r="O27" s="19">
        <v>2277</v>
      </c>
      <c r="P27" s="19">
        <v>2299</v>
      </c>
    </row>
    <row r="28" spans="2:16" s="2" customFormat="1" ht="12" customHeight="1">
      <c r="B28" s="6"/>
      <c r="C28" s="50" t="s">
        <v>94</v>
      </c>
      <c r="D28" s="51"/>
      <c r="E28" s="19">
        <v>9653</v>
      </c>
      <c r="F28" s="19">
        <v>48889</v>
      </c>
      <c r="G28" s="19">
        <v>23971</v>
      </c>
      <c r="H28" s="19">
        <v>24918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4765</v>
      </c>
      <c r="F29" s="19">
        <v>22083</v>
      </c>
      <c r="G29" s="19">
        <v>10730</v>
      </c>
      <c r="H29" s="19">
        <v>11353</v>
      </c>
      <c r="J29" s="6"/>
      <c r="K29" s="35" t="s">
        <v>125</v>
      </c>
      <c r="L29" s="36"/>
      <c r="M29" s="18">
        <f>SUM(M30:M37)</f>
        <v>13729</v>
      </c>
      <c r="N29" s="18">
        <f>SUM(N30:N37)</f>
        <v>67786</v>
      </c>
      <c r="O29" s="18">
        <f>SUM(O30:O37)</f>
        <v>33506</v>
      </c>
      <c r="P29" s="18">
        <f>SUM(P30:P37)</f>
        <v>34280</v>
      </c>
    </row>
    <row r="30" spans="2:16" s="2" customFormat="1" ht="12" customHeight="1">
      <c r="B30" s="6"/>
      <c r="C30" s="50" t="s">
        <v>107</v>
      </c>
      <c r="D30" s="51"/>
      <c r="E30" s="19">
        <v>18152</v>
      </c>
      <c r="F30" s="19">
        <v>83941</v>
      </c>
      <c r="G30" s="19">
        <v>41195</v>
      </c>
      <c r="H30" s="19">
        <v>42746</v>
      </c>
      <c r="J30" s="6"/>
      <c r="K30" s="12"/>
      <c r="L30" s="5" t="s">
        <v>126</v>
      </c>
      <c r="M30" s="19">
        <v>730</v>
      </c>
      <c r="N30" s="19">
        <v>3770</v>
      </c>
      <c r="O30" s="19">
        <v>1910</v>
      </c>
      <c r="P30" s="19">
        <v>1860</v>
      </c>
    </row>
    <row r="31" spans="2:16" s="2" customFormat="1" ht="12" customHeight="1">
      <c r="B31" s="6"/>
      <c r="C31" s="50" t="s">
        <v>125</v>
      </c>
      <c r="D31" s="51"/>
      <c r="E31" s="19">
        <v>13729</v>
      </c>
      <c r="F31" s="19">
        <v>67786</v>
      </c>
      <c r="G31" s="19">
        <v>33506</v>
      </c>
      <c r="H31" s="19">
        <v>34280</v>
      </c>
      <c r="J31" s="6"/>
      <c r="K31" s="12"/>
      <c r="L31" s="5" t="s">
        <v>127</v>
      </c>
      <c r="M31" s="19">
        <v>1876</v>
      </c>
      <c r="N31" s="19">
        <v>8933</v>
      </c>
      <c r="O31" s="19">
        <v>4444</v>
      </c>
      <c r="P31" s="19">
        <v>4489</v>
      </c>
    </row>
    <row r="32" spans="2:16" s="2" customFormat="1" ht="12" customHeight="1">
      <c r="B32" s="6"/>
      <c r="C32" s="50" t="s">
        <v>130</v>
      </c>
      <c r="D32" s="51"/>
      <c r="E32" s="19">
        <v>11730</v>
      </c>
      <c r="F32" s="19">
        <v>58959</v>
      </c>
      <c r="G32" s="19">
        <v>28349</v>
      </c>
      <c r="H32" s="19">
        <v>30610</v>
      </c>
      <c r="J32" s="6"/>
      <c r="K32" s="12"/>
      <c r="L32" s="5" t="s">
        <v>128</v>
      </c>
      <c r="M32" s="19">
        <v>1616</v>
      </c>
      <c r="N32" s="19">
        <v>7868</v>
      </c>
      <c r="O32" s="19">
        <v>3955</v>
      </c>
      <c r="P32" s="19">
        <v>3913</v>
      </c>
    </row>
    <row r="33" spans="2:16" s="2" customFormat="1" ht="12" customHeight="1">
      <c r="B33" s="6"/>
      <c r="C33" s="50" t="s">
        <v>132</v>
      </c>
      <c r="D33" s="51"/>
      <c r="E33" s="19">
        <v>10074</v>
      </c>
      <c r="F33" s="19">
        <v>51847</v>
      </c>
      <c r="G33" s="19">
        <v>25319</v>
      </c>
      <c r="H33" s="19">
        <v>26528</v>
      </c>
      <c r="J33" s="6"/>
      <c r="K33" s="12"/>
      <c r="L33" s="5" t="s">
        <v>129</v>
      </c>
      <c r="M33" s="19">
        <v>882</v>
      </c>
      <c r="N33" s="19">
        <v>4663</v>
      </c>
      <c r="O33" s="19">
        <v>2335</v>
      </c>
      <c r="P33" s="19">
        <v>2328</v>
      </c>
    </row>
    <row r="34" spans="2:16" s="2" customFormat="1" ht="12" customHeight="1">
      <c r="B34" s="6"/>
      <c r="C34" s="50" t="s">
        <v>134</v>
      </c>
      <c r="D34" s="51"/>
      <c r="E34" s="19">
        <v>4018</v>
      </c>
      <c r="F34" s="19">
        <v>18368</v>
      </c>
      <c r="G34" s="19">
        <v>8813</v>
      </c>
      <c r="H34" s="19">
        <v>9555</v>
      </c>
      <c r="J34" s="6"/>
      <c r="K34" s="12"/>
      <c r="L34" s="5" t="s">
        <v>131</v>
      </c>
      <c r="M34" s="19">
        <v>2409</v>
      </c>
      <c r="N34" s="19">
        <v>11643</v>
      </c>
      <c r="O34" s="19">
        <v>5672</v>
      </c>
      <c r="P34" s="19">
        <v>5971</v>
      </c>
    </row>
    <row r="35" spans="2:16" s="2" customFormat="1" ht="12" customHeight="1">
      <c r="B35" s="6"/>
      <c r="C35" s="50" t="s">
        <v>136</v>
      </c>
      <c r="D35" s="51"/>
      <c r="E35" s="19">
        <v>14276</v>
      </c>
      <c r="F35" s="19">
        <v>72385</v>
      </c>
      <c r="G35" s="19">
        <v>35256</v>
      </c>
      <c r="H35" s="19">
        <v>37129</v>
      </c>
      <c r="J35" s="6"/>
      <c r="K35" s="12"/>
      <c r="L35" s="5" t="s">
        <v>133</v>
      </c>
      <c r="M35" s="19">
        <v>2401</v>
      </c>
      <c r="N35" s="19">
        <v>11004</v>
      </c>
      <c r="O35" s="19">
        <v>5412</v>
      </c>
      <c r="P35" s="19">
        <v>5592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1992</v>
      </c>
      <c r="N36" s="19">
        <v>10112</v>
      </c>
      <c r="O36" s="19">
        <v>4944</v>
      </c>
      <c r="P36" s="19">
        <v>5168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18773</v>
      </c>
      <c r="F37" s="18">
        <f>SUM(F38:F47)</f>
        <v>101348</v>
      </c>
      <c r="G37" s="18">
        <f>SUM(G38:G47)</f>
        <v>49687</v>
      </c>
      <c r="H37" s="18">
        <f>SUM(H38:H47)</f>
        <v>51661</v>
      </c>
      <c r="J37" s="6"/>
      <c r="K37" s="12"/>
      <c r="L37" s="5" t="s">
        <v>137</v>
      </c>
      <c r="M37" s="19">
        <v>1823</v>
      </c>
      <c r="N37" s="19">
        <v>9793</v>
      </c>
      <c r="O37" s="19">
        <v>4834</v>
      </c>
      <c r="P37" s="19">
        <v>4959</v>
      </c>
    </row>
    <row r="38" spans="2:16" s="2" customFormat="1" ht="12" customHeight="1">
      <c r="B38" s="8"/>
      <c r="C38" s="11"/>
      <c r="D38" s="9" t="s">
        <v>138</v>
      </c>
      <c r="E38" s="19">
        <v>1562</v>
      </c>
      <c r="F38" s="19">
        <v>8783</v>
      </c>
      <c r="G38" s="19">
        <v>4298</v>
      </c>
      <c r="H38" s="19">
        <v>4485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2639</v>
      </c>
      <c r="F39" s="19">
        <v>14362</v>
      </c>
      <c r="G39" s="19">
        <v>7132</v>
      </c>
      <c r="H39" s="19">
        <v>7230</v>
      </c>
      <c r="J39" s="6"/>
      <c r="K39" s="35" t="s">
        <v>130</v>
      </c>
      <c r="L39" s="36"/>
      <c r="M39" s="18">
        <f>SUM(M40:M43)</f>
        <v>11730</v>
      </c>
      <c r="N39" s="18">
        <f>SUM(N40:N43)</f>
        <v>58959</v>
      </c>
      <c r="O39" s="18">
        <f>SUM(O40:O43)</f>
        <v>28349</v>
      </c>
      <c r="P39" s="18">
        <f>SUM(P40:P43)</f>
        <v>30610</v>
      </c>
    </row>
    <row r="40" spans="2:16" s="2" customFormat="1" ht="12" customHeight="1">
      <c r="B40" s="8"/>
      <c r="C40" s="11"/>
      <c r="D40" s="9" t="s">
        <v>141</v>
      </c>
      <c r="E40" s="19">
        <v>2467</v>
      </c>
      <c r="F40" s="19">
        <v>13652</v>
      </c>
      <c r="G40" s="19">
        <v>6654</v>
      </c>
      <c r="H40" s="19">
        <v>6998</v>
      </c>
      <c r="J40" s="6"/>
      <c r="K40" s="12"/>
      <c r="L40" s="5" t="s">
        <v>139</v>
      </c>
      <c r="M40" s="19">
        <v>1645</v>
      </c>
      <c r="N40" s="19">
        <v>9055</v>
      </c>
      <c r="O40" s="19">
        <v>4421</v>
      </c>
      <c r="P40" s="19">
        <v>4634</v>
      </c>
    </row>
    <row r="41" spans="2:16" s="2" customFormat="1" ht="12" customHeight="1">
      <c r="B41" s="8"/>
      <c r="C41" s="11"/>
      <c r="D41" s="9" t="s">
        <v>178</v>
      </c>
      <c r="E41" s="19">
        <v>2842</v>
      </c>
      <c r="F41" s="19">
        <v>15347</v>
      </c>
      <c r="G41" s="19">
        <v>7476</v>
      </c>
      <c r="H41" s="19">
        <v>7871</v>
      </c>
      <c r="J41" s="6"/>
      <c r="K41" s="12"/>
      <c r="L41" s="5" t="s">
        <v>111</v>
      </c>
      <c r="M41" s="19">
        <v>1736</v>
      </c>
      <c r="N41" s="19">
        <v>9319</v>
      </c>
      <c r="O41" s="19">
        <v>4552</v>
      </c>
      <c r="P41" s="19">
        <v>4767</v>
      </c>
    </row>
    <row r="42" spans="2:16" s="2" customFormat="1" ht="12" customHeight="1">
      <c r="B42" s="8"/>
      <c r="C42" s="11"/>
      <c r="D42" s="9" t="s">
        <v>143</v>
      </c>
      <c r="E42" s="19">
        <v>1945</v>
      </c>
      <c r="F42" s="19">
        <v>9861</v>
      </c>
      <c r="G42" s="19">
        <v>4834</v>
      </c>
      <c r="H42" s="19">
        <v>5027</v>
      </c>
      <c r="J42" s="6"/>
      <c r="K42" s="12"/>
      <c r="L42" s="5" t="s">
        <v>142</v>
      </c>
      <c r="M42" s="19">
        <v>5744</v>
      </c>
      <c r="N42" s="19">
        <v>27416</v>
      </c>
      <c r="O42" s="19">
        <v>13057</v>
      </c>
      <c r="P42" s="19">
        <v>14359</v>
      </c>
    </row>
    <row r="43" spans="2:16" s="2" customFormat="1" ht="12" customHeight="1">
      <c r="B43" s="8"/>
      <c r="C43" s="12"/>
      <c r="D43" s="5" t="s">
        <v>145</v>
      </c>
      <c r="E43" s="19">
        <v>1500</v>
      </c>
      <c r="F43" s="19">
        <v>8286</v>
      </c>
      <c r="G43" s="19">
        <v>4057</v>
      </c>
      <c r="H43" s="19">
        <v>4229</v>
      </c>
      <c r="J43" s="6"/>
      <c r="K43" s="12"/>
      <c r="L43" s="5" t="s">
        <v>144</v>
      </c>
      <c r="M43" s="19">
        <v>2605</v>
      </c>
      <c r="N43" s="19">
        <v>13169</v>
      </c>
      <c r="O43" s="19">
        <v>6319</v>
      </c>
      <c r="P43" s="19">
        <v>6850</v>
      </c>
    </row>
    <row r="44" spans="2:16" s="2" customFormat="1" ht="12" customHeight="1">
      <c r="B44" s="8"/>
      <c r="C44" s="12"/>
      <c r="D44" s="5" t="s">
        <v>146</v>
      </c>
      <c r="E44" s="19">
        <v>1790</v>
      </c>
      <c r="F44" s="19">
        <v>9598</v>
      </c>
      <c r="G44" s="19">
        <v>4647</v>
      </c>
      <c r="H44" s="19">
        <v>4951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1741</v>
      </c>
      <c r="F45" s="19">
        <v>9757</v>
      </c>
      <c r="G45" s="19">
        <v>4816</v>
      </c>
      <c r="H45" s="19">
        <v>4941</v>
      </c>
      <c r="J45" s="6"/>
      <c r="K45" s="35" t="s">
        <v>132</v>
      </c>
      <c r="L45" s="36"/>
      <c r="M45" s="18">
        <f>SUM(M46:M49)</f>
        <v>10074</v>
      </c>
      <c r="N45" s="18">
        <f>SUM(N46:N49)</f>
        <v>51847</v>
      </c>
      <c r="O45" s="18">
        <f>SUM(O46:O49)</f>
        <v>25319</v>
      </c>
      <c r="P45" s="18">
        <f>SUM(P46:P49)</f>
        <v>26528</v>
      </c>
    </row>
    <row r="46" spans="2:16" s="2" customFormat="1" ht="12" customHeight="1">
      <c r="B46" s="8"/>
      <c r="C46" s="12"/>
      <c r="D46" s="5" t="s">
        <v>149</v>
      </c>
      <c r="E46" s="19">
        <v>979</v>
      </c>
      <c r="F46" s="19">
        <v>4896</v>
      </c>
      <c r="G46" s="19">
        <v>2440</v>
      </c>
      <c r="H46" s="19">
        <v>2456</v>
      </c>
      <c r="J46" s="6"/>
      <c r="K46" s="12"/>
      <c r="L46" s="5" t="s">
        <v>148</v>
      </c>
      <c r="M46" s="19">
        <v>3103</v>
      </c>
      <c r="N46" s="19">
        <v>15360</v>
      </c>
      <c r="O46" s="19">
        <v>7448</v>
      </c>
      <c r="P46" s="19">
        <v>7912</v>
      </c>
    </row>
    <row r="47" spans="2:16" s="2" customFormat="1" ht="12" customHeight="1">
      <c r="B47" s="8"/>
      <c r="C47" s="12"/>
      <c r="D47" s="5" t="s">
        <v>111</v>
      </c>
      <c r="E47" s="19">
        <v>1308</v>
      </c>
      <c r="F47" s="19">
        <v>6806</v>
      </c>
      <c r="G47" s="19">
        <v>3333</v>
      </c>
      <c r="H47" s="19">
        <v>3473</v>
      </c>
      <c r="J47" s="6"/>
      <c r="K47" s="12"/>
      <c r="L47" s="5" t="s">
        <v>150</v>
      </c>
      <c r="M47" s="19">
        <v>3714</v>
      </c>
      <c r="N47" s="19">
        <v>19466</v>
      </c>
      <c r="O47" s="19">
        <v>9513</v>
      </c>
      <c r="P47" s="19">
        <v>9953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1680</v>
      </c>
      <c r="N48" s="19">
        <v>8677</v>
      </c>
      <c r="O48" s="19">
        <v>4277</v>
      </c>
      <c r="P48" s="19">
        <v>4400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12421</v>
      </c>
      <c r="F49" s="18">
        <f>SUM(F50:F54)</f>
        <v>63275</v>
      </c>
      <c r="G49" s="18">
        <f>SUM(G50:G54)</f>
        <v>30815</v>
      </c>
      <c r="H49" s="18">
        <f>SUM(H50:H54)</f>
        <v>32460</v>
      </c>
      <c r="J49" s="6"/>
      <c r="K49" s="12"/>
      <c r="L49" s="5" t="s">
        <v>153</v>
      </c>
      <c r="M49" s="19">
        <v>1577</v>
      </c>
      <c r="N49" s="19">
        <v>8344</v>
      </c>
      <c r="O49" s="19">
        <v>4081</v>
      </c>
      <c r="P49" s="19">
        <v>4263</v>
      </c>
    </row>
    <row r="50" spans="2:16" s="2" customFormat="1" ht="12" customHeight="1">
      <c r="B50" s="8"/>
      <c r="C50" s="29"/>
      <c r="D50" s="5" t="s">
        <v>198</v>
      </c>
      <c r="E50" s="19">
        <v>1650</v>
      </c>
      <c r="F50" s="19">
        <v>8956</v>
      </c>
      <c r="G50" s="19">
        <v>4387</v>
      </c>
      <c r="H50" s="19">
        <v>4569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4022</v>
      </c>
      <c r="F51" s="19">
        <v>20197</v>
      </c>
      <c r="G51" s="19">
        <v>9670</v>
      </c>
      <c r="H51" s="19">
        <v>10527</v>
      </c>
      <c r="J51" s="6"/>
      <c r="K51" s="35" t="s">
        <v>134</v>
      </c>
      <c r="L51" s="36"/>
      <c r="M51" s="18">
        <f>SUM(M52)</f>
        <v>4018</v>
      </c>
      <c r="N51" s="18">
        <f>SUM(N52)</f>
        <v>18368</v>
      </c>
      <c r="O51" s="18">
        <f>SUM(O52)</f>
        <v>8813</v>
      </c>
      <c r="P51" s="18">
        <f>SUM(P52)</f>
        <v>9555</v>
      </c>
    </row>
    <row r="52" spans="2:16" s="2" customFormat="1" ht="12" customHeight="1">
      <c r="B52" s="8"/>
      <c r="C52" s="11"/>
      <c r="D52" s="5" t="s">
        <v>155</v>
      </c>
      <c r="E52" s="19">
        <v>1549</v>
      </c>
      <c r="F52" s="19">
        <v>7262</v>
      </c>
      <c r="G52" s="19">
        <v>3605</v>
      </c>
      <c r="H52" s="19">
        <v>3657</v>
      </c>
      <c r="J52" s="6"/>
      <c r="K52" s="12"/>
      <c r="L52" s="5" t="s">
        <v>156</v>
      </c>
      <c r="M52" s="19">
        <v>4018</v>
      </c>
      <c r="N52" s="19">
        <v>18368</v>
      </c>
      <c r="O52" s="19">
        <v>8813</v>
      </c>
      <c r="P52" s="19">
        <v>9555</v>
      </c>
    </row>
    <row r="53" spans="2:16" s="2" customFormat="1" ht="12" customHeight="1">
      <c r="B53" s="6"/>
      <c r="C53" s="11"/>
      <c r="D53" s="5" t="s">
        <v>157</v>
      </c>
      <c r="E53" s="19">
        <v>2297</v>
      </c>
      <c r="F53" s="19">
        <v>12122</v>
      </c>
      <c r="G53" s="19">
        <v>6077</v>
      </c>
      <c r="H53" s="19">
        <v>6045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2903</v>
      </c>
      <c r="F54" s="19">
        <v>14738</v>
      </c>
      <c r="G54" s="19">
        <v>7076</v>
      </c>
      <c r="H54" s="19">
        <v>7662</v>
      </c>
      <c r="J54" s="6"/>
      <c r="K54" s="35" t="s">
        <v>136</v>
      </c>
      <c r="L54" s="36"/>
      <c r="M54" s="18">
        <f>SUM(M55:M59)</f>
        <v>14276</v>
      </c>
      <c r="N54" s="18">
        <f>SUM(N55:N59)</f>
        <v>72385</v>
      </c>
      <c r="O54" s="18">
        <f>SUM(O55:O59)</f>
        <v>35256</v>
      </c>
      <c r="P54" s="18">
        <f>SUM(P55:P59)</f>
        <v>37129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3238</v>
      </c>
      <c r="N55" s="19">
        <v>17584</v>
      </c>
      <c r="O55" s="19">
        <v>8589</v>
      </c>
      <c r="P55" s="19">
        <v>8995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7027</v>
      </c>
      <c r="F56" s="18">
        <f>SUM(F57:F61)</f>
        <v>36719</v>
      </c>
      <c r="G56" s="18">
        <f>SUM(G57:G61)</f>
        <v>18359</v>
      </c>
      <c r="H56" s="18">
        <f>SUM(H57:H61)</f>
        <v>18360</v>
      </c>
      <c r="J56" s="6"/>
      <c r="K56" s="12"/>
      <c r="L56" s="5" t="s">
        <v>160</v>
      </c>
      <c r="M56" s="19">
        <v>1707</v>
      </c>
      <c r="N56" s="19">
        <v>9009</v>
      </c>
      <c r="O56" s="19">
        <v>4421</v>
      </c>
      <c r="P56" s="19">
        <v>4588</v>
      </c>
    </row>
    <row r="57" spans="2:16" s="2" customFormat="1" ht="12" customHeight="1">
      <c r="B57" s="6"/>
      <c r="C57" s="11"/>
      <c r="D57" s="5" t="s">
        <v>161</v>
      </c>
      <c r="E57" s="19">
        <v>2043</v>
      </c>
      <c r="F57" s="19">
        <v>10956</v>
      </c>
      <c r="G57" s="19">
        <v>5370</v>
      </c>
      <c r="H57" s="19">
        <v>5586</v>
      </c>
      <c r="J57" s="6"/>
      <c r="K57" s="12"/>
      <c r="L57" s="5" t="s">
        <v>162</v>
      </c>
      <c r="M57" s="19">
        <v>1904</v>
      </c>
      <c r="N57" s="19">
        <v>9917</v>
      </c>
      <c r="O57" s="19">
        <v>4738</v>
      </c>
      <c r="P57" s="19">
        <v>5179</v>
      </c>
    </row>
    <row r="58" spans="2:16" s="2" customFormat="1" ht="12" customHeight="1">
      <c r="B58" s="6"/>
      <c r="C58" s="11"/>
      <c r="D58" s="5" t="s">
        <v>163</v>
      </c>
      <c r="E58" s="19">
        <v>562</v>
      </c>
      <c r="F58" s="19">
        <v>2899</v>
      </c>
      <c r="G58" s="19">
        <v>1433</v>
      </c>
      <c r="H58" s="19">
        <v>1466</v>
      </c>
      <c r="J58" s="6"/>
      <c r="K58" s="12"/>
      <c r="L58" s="5" t="s">
        <v>164</v>
      </c>
      <c r="M58" s="19">
        <v>4525</v>
      </c>
      <c r="N58" s="19">
        <v>21102</v>
      </c>
      <c r="O58" s="19">
        <v>10348</v>
      </c>
      <c r="P58" s="19">
        <v>10754</v>
      </c>
    </row>
    <row r="59" spans="2:16" s="2" customFormat="1" ht="12" customHeight="1">
      <c r="B59" s="6"/>
      <c r="C59" s="11"/>
      <c r="D59" s="5" t="s">
        <v>165</v>
      </c>
      <c r="E59" s="19">
        <v>1039</v>
      </c>
      <c r="F59" s="19">
        <v>4711</v>
      </c>
      <c r="G59" s="19">
        <v>2076</v>
      </c>
      <c r="H59" s="19">
        <v>2635</v>
      </c>
      <c r="J59" s="6"/>
      <c r="K59" s="12"/>
      <c r="L59" s="5" t="s">
        <v>179</v>
      </c>
      <c r="M59" s="19">
        <v>2902</v>
      </c>
      <c r="N59" s="19">
        <v>14773</v>
      </c>
      <c r="O59" s="19">
        <v>7160</v>
      </c>
      <c r="P59" s="19">
        <v>7613</v>
      </c>
    </row>
    <row r="60" spans="2:8" s="2" customFormat="1" ht="12" customHeight="1">
      <c r="B60" s="6"/>
      <c r="C60" s="12"/>
      <c r="D60" s="5" t="s">
        <v>166</v>
      </c>
      <c r="E60" s="19">
        <v>1613</v>
      </c>
      <c r="F60" s="19">
        <v>9126</v>
      </c>
      <c r="G60" s="19">
        <v>4997</v>
      </c>
      <c r="H60" s="19">
        <v>4129</v>
      </c>
    </row>
    <row r="61" spans="2:8" s="2" customFormat="1" ht="12" customHeight="1">
      <c r="B61" s="6"/>
      <c r="C61" s="12"/>
      <c r="D61" s="5" t="s">
        <v>167</v>
      </c>
      <c r="E61" s="19">
        <v>1770</v>
      </c>
      <c r="F61" s="19">
        <v>9027</v>
      </c>
      <c r="G61" s="19">
        <v>4483</v>
      </c>
      <c r="H61" s="19">
        <v>4544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11989</v>
      </c>
      <c r="F63" s="18">
        <f>SUM(F64:F67,N7:N8)</f>
        <v>55237</v>
      </c>
      <c r="G63" s="18">
        <f>SUM(G64:G67,O7:O8)</f>
        <v>26795</v>
      </c>
      <c r="H63" s="18">
        <f>SUM(H64:H67,P7:P8)</f>
        <v>28442</v>
      </c>
    </row>
    <row r="64" spans="2:8" s="2" customFormat="1" ht="12" customHeight="1">
      <c r="B64" s="6"/>
      <c r="C64" s="12"/>
      <c r="D64" s="5" t="s">
        <v>168</v>
      </c>
      <c r="E64" s="19">
        <v>3233</v>
      </c>
      <c r="F64" s="19">
        <v>14049</v>
      </c>
      <c r="G64" s="19">
        <v>6521</v>
      </c>
      <c r="H64" s="19">
        <v>7528</v>
      </c>
    </row>
    <row r="65" spans="2:8" s="2" customFormat="1" ht="12" customHeight="1">
      <c r="B65" s="6"/>
      <c r="C65" s="12"/>
      <c r="D65" s="5" t="s">
        <v>169</v>
      </c>
      <c r="E65" s="19">
        <v>2525</v>
      </c>
      <c r="F65" s="19">
        <v>10936</v>
      </c>
      <c r="G65" s="19">
        <v>5482</v>
      </c>
      <c r="H65" s="19">
        <v>5454</v>
      </c>
    </row>
    <row r="66" spans="2:8" s="2" customFormat="1" ht="12" customHeight="1">
      <c r="B66" s="6"/>
      <c r="C66" s="12"/>
      <c r="D66" s="5" t="s">
        <v>170</v>
      </c>
      <c r="E66" s="19">
        <v>3704</v>
      </c>
      <c r="F66" s="19">
        <v>18301</v>
      </c>
      <c r="G66" s="19">
        <v>8873</v>
      </c>
      <c r="H66" s="19">
        <v>9428</v>
      </c>
    </row>
    <row r="67" spans="2:8" s="2" customFormat="1" ht="12" customHeight="1">
      <c r="B67" s="6"/>
      <c r="C67" s="12"/>
      <c r="D67" s="5" t="s">
        <v>171</v>
      </c>
      <c r="E67" s="19">
        <v>1165</v>
      </c>
      <c r="F67" s="19">
        <v>5720</v>
      </c>
      <c r="G67" s="19">
        <v>2786</v>
      </c>
      <c r="H67" s="19">
        <v>2934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16:L16"/>
    <mergeCell ref="K45:L45"/>
    <mergeCell ref="K39:L39"/>
    <mergeCell ref="K29:L29"/>
    <mergeCell ref="K19:L19"/>
    <mergeCell ref="C37:D37"/>
    <mergeCell ref="C49:D49"/>
    <mergeCell ref="C17:D17"/>
    <mergeCell ref="C18:D18"/>
    <mergeCell ref="C25:D25"/>
    <mergeCell ref="C19:D19"/>
    <mergeCell ref="C20:D20"/>
    <mergeCell ref="C21:D21"/>
    <mergeCell ref="C34:D34"/>
    <mergeCell ref="C29:D29"/>
    <mergeCell ref="C30:D30"/>
    <mergeCell ref="N3:P4"/>
    <mergeCell ref="N5:N6"/>
    <mergeCell ref="O5:O6"/>
    <mergeCell ref="P5:P6"/>
    <mergeCell ref="J3:L6"/>
    <mergeCell ref="M3:M6"/>
    <mergeCell ref="C14:D14"/>
    <mergeCell ref="C63:D63"/>
    <mergeCell ref="C56:D56"/>
    <mergeCell ref="C22:D22"/>
    <mergeCell ref="B23:D23"/>
    <mergeCell ref="C24:D24"/>
    <mergeCell ref="C35:D35"/>
    <mergeCell ref="C31:D31"/>
    <mergeCell ref="C26:D26"/>
    <mergeCell ref="C27:D27"/>
    <mergeCell ref="C28:D28"/>
    <mergeCell ref="B3:D6"/>
    <mergeCell ref="B8:D8"/>
    <mergeCell ref="B9:D9"/>
    <mergeCell ref="C15:D15"/>
    <mergeCell ref="B10:D10"/>
    <mergeCell ref="C16:D16"/>
    <mergeCell ref="C12:D12"/>
    <mergeCell ref="C13:D13"/>
    <mergeCell ref="K54:L54"/>
    <mergeCell ref="K51:L51"/>
    <mergeCell ref="C32:D32"/>
    <mergeCell ref="C33:D33"/>
    <mergeCell ref="G5:G6"/>
    <mergeCell ref="E3:E6"/>
    <mergeCell ref="F3:H4"/>
    <mergeCell ref="H5:H6"/>
    <mergeCell ref="F5:F6"/>
    <mergeCell ref="K10:L1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193</v>
      </c>
      <c r="C1" s="1"/>
      <c r="D1" s="1"/>
      <c r="J1" s="14"/>
      <c r="K1" s="1"/>
      <c r="L1" s="1"/>
    </row>
    <row r="2" ht="12" customHeight="1">
      <c r="H2" s="30" t="s">
        <v>206</v>
      </c>
    </row>
    <row r="3" spans="2:16" s="2" customFormat="1" ht="12" customHeight="1">
      <c r="B3" s="54" t="s">
        <v>189</v>
      </c>
      <c r="C3" s="55"/>
      <c r="D3" s="56"/>
      <c r="E3" s="48" t="s">
        <v>89</v>
      </c>
      <c r="F3" s="40" t="s">
        <v>90</v>
      </c>
      <c r="G3" s="41"/>
      <c r="H3" s="42"/>
      <c r="J3" s="54" t="s">
        <v>194</v>
      </c>
      <c r="K3" s="55"/>
      <c r="L3" s="56"/>
      <c r="M3" s="48" t="s">
        <v>89</v>
      </c>
      <c r="N3" s="40" t="s">
        <v>90</v>
      </c>
      <c r="O3" s="41"/>
      <c r="P3" s="42"/>
    </row>
    <row r="4" spans="2:16" s="2" customFormat="1" ht="12" customHeight="1">
      <c r="B4" s="57"/>
      <c r="C4" s="58"/>
      <c r="D4" s="59"/>
      <c r="E4" s="52"/>
      <c r="F4" s="43"/>
      <c r="G4" s="44"/>
      <c r="H4" s="45"/>
      <c r="J4" s="57"/>
      <c r="K4" s="58"/>
      <c r="L4" s="59"/>
      <c r="M4" s="52"/>
      <c r="N4" s="43"/>
      <c r="O4" s="44"/>
      <c r="P4" s="45"/>
    </row>
    <row r="5" spans="2:16" s="2" customFormat="1" ht="12" customHeight="1">
      <c r="B5" s="57"/>
      <c r="C5" s="58"/>
      <c r="D5" s="59"/>
      <c r="E5" s="52"/>
      <c r="F5" s="46" t="s">
        <v>91</v>
      </c>
      <c r="G5" s="48" t="s">
        <v>92</v>
      </c>
      <c r="H5" s="48" t="s">
        <v>93</v>
      </c>
      <c r="J5" s="57"/>
      <c r="K5" s="58"/>
      <c r="L5" s="59"/>
      <c r="M5" s="52"/>
      <c r="N5" s="46" t="s">
        <v>91</v>
      </c>
      <c r="O5" s="48" t="s">
        <v>92</v>
      </c>
      <c r="P5" s="48" t="s">
        <v>93</v>
      </c>
    </row>
    <row r="6" spans="2:16" s="2" customFormat="1" ht="12" customHeight="1">
      <c r="B6" s="60"/>
      <c r="C6" s="61"/>
      <c r="D6" s="62"/>
      <c r="E6" s="53"/>
      <c r="F6" s="47"/>
      <c r="G6" s="49"/>
      <c r="H6" s="49"/>
      <c r="J6" s="60"/>
      <c r="K6" s="61"/>
      <c r="L6" s="62"/>
      <c r="M6" s="53"/>
      <c r="N6" s="47"/>
      <c r="O6" s="49"/>
      <c r="P6" s="49"/>
    </row>
    <row r="7" spans="2:16" s="2" customFormat="1" ht="12" customHeight="1">
      <c r="B7" s="7"/>
      <c r="C7" s="10"/>
      <c r="D7" s="13"/>
      <c r="E7" s="17" t="s">
        <v>196</v>
      </c>
      <c r="F7" s="17" t="s">
        <v>197</v>
      </c>
      <c r="G7" s="17" t="s">
        <v>197</v>
      </c>
      <c r="H7" s="17" t="s">
        <v>197</v>
      </c>
      <c r="J7" s="6"/>
      <c r="K7" s="12"/>
      <c r="L7" s="5" t="s">
        <v>172</v>
      </c>
      <c r="M7" s="19">
        <v>508</v>
      </c>
      <c r="N7" s="19">
        <v>2476</v>
      </c>
      <c r="O7" s="19">
        <v>1235</v>
      </c>
      <c r="P7" s="19">
        <v>1241</v>
      </c>
    </row>
    <row r="8" spans="2:16" s="2" customFormat="1" ht="12" customHeight="1">
      <c r="B8" s="63" t="s">
        <v>185</v>
      </c>
      <c r="C8" s="64"/>
      <c r="D8" s="36"/>
      <c r="E8" s="18">
        <f>SUM(E9:E10)</f>
        <v>347987</v>
      </c>
      <c r="F8" s="18">
        <f>SUM(F9:F10)</f>
        <v>1609340</v>
      </c>
      <c r="G8" s="18">
        <f>SUM(G9:G10)</f>
        <v>780354</v>
      </c>
      <c r="H8" s="18">
        <f>SUM(H9:H10)</f>
        <v>828986</v>
      </c>
      <c r="J8" s="6"/>
      <c r="K8" s="12"/>
      <c r="L8" s="5" t="s">
        <v>173</v>
      </c>
      <c r="M8" s="19">
        <v>851</v>
      </c>
      <c r="N8" s="19">
        <v>3750</v>
      </c>
      <c r="O8" s="19">
        <v>1892</v>
      </c>
      <c r="P8" s="19">
        <v>1858</v>
      </c>
    </row>
    <row r="9" spans="2:16" s="2" customFormat="1" ht="12" customHeight="1">
      <c r="B9" s="63" t="s">
        <v>174</v>
      </c>
      <c r="C9" s="65"/>
      <c r="D9" s="51"/>
      <c r="E9" s="18">
        <v>211280</v>
      </c>
      <c r="F9" s="18">
        <v>928605</v>
      </c>
      <c r="G9" s="18">
        <v>447581</v>
      </c>
      <c r="H9" s="18">
        <v>481024</v>
      </c>
      <c r="J9" s="6"/>
      <c r="K9" s="27"/>
      <c r="L9" s="27"/>
      <c r="M9" s="19"/>
      <c r="N9" s="19"/>
      <c r="O9" s="19"/>
      <c r="P9" s="19"/>
    </row>
    <row r="10" spans="2:16" s="2" customFormat="1" ht="12" customHeight="1">
      <c r="B10" s="63" t="s">
        <v>176</v>
      </c>
      <c r="C10" s="65"/>
      <c r="D10" s="51"/>
      <c r="E10" s="18">
        <v>136707</v>
      </c>
      <c r="F10" s="18">
        <v>680735</v>
      </c>
      <c r="G10" s="18">
        <v>332773</v>
      </c>
      <c r="H10" s="18">
        <v>347962</v>
      </c>
      <c r="J10" s="6"/>
      <c r="K10" s="35" t="s">
        <v>94</v>
      </c>
      <c r="L10" s="36"/>
      <c r="M10" s="18">
        <f>SUM(M11:M14)</f>
        <v>9654</v>
      </c>
      <c r="N10" s="18">
        <f>SUM(N11:N14)</f>
        <v>48894</v>
      </c>
      <c r="O10" s="18">
        <f>SUM(O11:O14)</f>
        <v>23972</v>
      </c>
      <c r="P10" s="18">
        <f>SUM(P11:P14)</f>
        <v>24922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95</v>
      </c>
      <c r="M11" s="19">
        <v>1060</v>
      </c>
      <c r="N11" s="19">
        <v>5553</v>
      </c>
      <c r="O11" s="19">
        <v>2773</v>
      </c>
      <c r="P11" s="19">
        <v>2780</v>
      </c>
    </row>
    <row r="12" spans="2:16" s="2" customFormat="1" ht="12" customHeight="1">
      <c r="B12" s="3"/>
      <c r="C12" s="50" t="s">
        <v>98</v>
      </c>
      <c r="D12" s="51"/>
      <c r="E12" s="19">
        <v>46176</v>
      </c>
      <c r="F12" s="19">
        <v>193479</v>
      </c>
      <c r="G12" s="19">
        <v>93053</v>
      </c>
      <c r="H12" s="19">
        <v>100426</v>
      </c>
      <c r="J12" s="6"/>
      <c r="K12" s="12"/>
      <c r="L12" s="5" t="s">
        <v>96</v>
      </c>
      <c r="M12" s="19">
        <v>4097</v>
      </c>
      <c r="N12" s="19">
        <v>19732</v>
      </c>
      <c r="O12" s="19">
        <v>9633</v>
      </c>
      <c r="P12" s="19">
        <v>10099</v>
      </c>
    </row>
    <row r="13" spans="2:16" s="2" customFormat="1" ht="12" customHeight="1">
      <c r="B13" s="3"/>
      <c r="C13" s="50" t="s">
        <v>100</v>
      </c>
      <c r="D13" s="51"/>
      <c r="E13" s="19">
        <v>40672</v>
      </c>
      <c r="F13" s="19">
        <v>160871</v>
      </c>
      <c r="G13" s="19">
        <v>79174</v>
      </c>
      <c r="H13" s="19">
        <v>81697</v>
      </c>
      <c r="J13" s="6"/>
      <c r="K13" s="12"/>
      <c r="L13" s="5" t="s">
        <v>97</v>
      </c>
      <c r="M13" s="19">
        <v>1841</v>
      </c>
      <c r="N13" s="19">
        <v>9246</v>
      </c>
      <c r="O13" s="19">
        <v>4570</v>
      </c>
      <c r="P13" s="19">
        <v>4676</v>
      </c>
    </row>
    <row r="14" spans="2:16" s="2" customFormat="1" ht="12" customHeight="1">
      <c r="B14" s="6"/>
      <c r="C14" s="50" t="s">
        <v>101</v>
      </c>
      <c r="D14" s="51"/>
      <c r="E14" s="19">
        <v>29685</v>
      </c>
      <c r="F14" s="19">
        <v>130547</v>
      </c>
      <c r="G14" s="19">
        <v>61605</v>
      </c>
      <c r="H14" s="19">
        <v>68942</v>
      </c>
      <c r="J14" s="6"/>
      <c r="K14" s="12"/>
      <c r="L14" s="5" t="s">
        <v>99</v>
      </c>
      <c r="M14" s="19">
        <v>2656</v>
      </c>
      <c r="N14" s="19">
        <v>14363</v>
      </c>
      <c r="O14" s="19">
        <v>6996</v>
      </c>
      <c r="P14" s="19">
        <v>7367</v>
      </c>
    </row>
    <row r="15" spans="2:16" s="2" customFormat="1" ht="12" customHeight="1">
      <c r="B15" s="6"/>
      <c r="C15" s="50" t="s">
        <v>103</v>
      </c>
      <c r="D15" s="51"/>
      <c r="E15" s="19">
        <v>18009</v>
      </c>
      <c r="F15" s="19">
        <v>86340</v>
      </c>
      <c r="G15" s="19">
        <v>41218</v>
      </c>
      <c r="H15" s="19">
        <v>45122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50" t="s">
        <v>105</v>
      </c>
      <c r="D16" s="51"/>
      <c r="E16" s="19">
        <v>18611</v>
      </c>
      <c r="F16" s="19">
        <v>87143</v>
      </c>
      <c r="G16" s="19">
        <v>42367</v>
      </c>
      <c r="H16" s="19">
        <v>44776</v>
      </c>
      <c r="J16" s="6"/>
      <c r="K16" s="35" t="s">
        <v>102</v>
      </c>
      <c r="L16" s="36"/>
      <c r="M16" s="18">
        <f>SUM(M17)</f>
        <v>4771</v>
      </c>
      <c r="N16" s="18">
        <f>SUM(N17)</f>
        <v>22076</v>
      </c>
      <c r="O16" s="18">
        <f>SUM(O17)</f>
        <v>10731</v>
      </c>
      <c r="P16" s="18">
        <f>SUM(P17)</f>
        <v>11345</v>
      </c>
    </row>
    <row r="17" spans="2:16" s="2" customFormat="1" ht="12" customHeight="1">
      <c r="B17" s="6"/>
      <c r="C17" s="50" t="s">
        <v>106</v>
      </c>
      <c r="D17" s="51"/>
      <c r="E17" s="19">
        <v>9808</v>
      </c>
      <c r="F17" s="19">
        <v>44774</v>
      </c>
      <c r="G17" s="19">
        <v>21649</v>
      </c>
      <c r="H17" s="19">
        <v>23125</v>
      </c>
      <c r="J17" s="6"/>
      <c r="K17" s="12"/>
      <c r="L17" s="5" t="s">
        <v>104</v>
      </c>
      <c r="M17" s="19">
        <v>4771</v>
      </c>
      <c r="N17" s="19">
        <v>22076</v>
      </c>
      <c r="O17" s="19">
        <v>10731</v>
      </c>
      <c r="P17" s="19">
        <v>11345</v>
      </c>
    </row>
    <row r="18" spans="2:16" s="2" customFormat="1" ht="12" customHeight="1">
      <c r="B18" s="6"/>
      <c r="C18" s="50" t="s">
        <v>108</v>
      </c>
      <c r="D18" s="51"/>
      <c r="E18" s="19">
        <v>12315</v>
      </c>
      <c r="F18" s="19">
        <v>56744</v>
      </c>
      <c r="G18" s="19">
        <v>26998</v>
      </c>
      <c r="H18" s="19">
        <v>29746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50" t="s">
        <v>110</v>
      </c>
      <c r="D19" s="51"/>
      <c r="E19" s="19">
        <v>9264</v>
      </c>
      <c r="F19" s="19">
        <v>41702</v>
      </c>
      <c r="G19" s="19">
        <v>20179</v>
      </c>
      <c r="H19" s="19">
        <v>21523</v>
      </c>
      <c r="J19" s="6"/>
      <c r="K19" s="35" t="s">
        <v>107</v>
      </c>
      <c r="L19" s="36"/>
      <c r="M19" s="18">
        <f>SUM(M20:M21,M22:M27)</f>
        <v>18150</v>
      </c>
      <c r="N19" s="18">
        <f>SUM(N20:N21,N22:N27)</f>
        <v>83928</v>
      </c>
      <c r="O19" s="18">
        <f>SUM(O20:O21,O22:O27)</f>
        <v>41199</v>
      </c>
      <c r="P19" s="18">
        <f>SUM(P20:P21,P22:P27)</f>
        <v>42729</v>
      </c>
    </row>
    <row r="20" spans="2:16" s="2" customFormat="1" ht="12" customHeight="1">
      <c r="B20" s="6"/>
      <c r="C20" s="50" t="s">
        <v>112</v>
      </c>
      <c r="D20" s="51"/>
      <c r="E20" s="19">
        <v>8803</v>
      </c>
      <c r="F20" s="19">
        <v>41136</v>
      </c>
      <c r="G20" s="19">
        <v>19837</v>
      </c>
      <c r="H20" s="19">
        <v>21299</v>
      </c>
      <c r="J20" s="6"/>
      <c r="K20" s="12"/>
      <c r="L20" s="5" t="s">
        <v>109</v>
      </c>
      <c r="M20" s="19">
        <v>4615</v>
      </c>
      <c r="N20" s="19">
        <v>22242</v>
      </c>
      <c r="O20" s="19">
        <v>10764</v>
      </c>
      <c r="P20" s="19">
        <v>11478</v>
      </c>
    </row>
    <row r="21" spans="2:16" s="2" customFormat="1" ht="12" customHeight="1">
      <c r="B21" s="6"/>
      <c r="C21" s="50" t="s">
        <v>114</v>
      </c>
      <c r="D21" s="51"/>
      <c r="E21" s="19">
        <v>9629</v>
      </c>
      <c r="F21" s="19">
        <v>45539</v>
      </c>
      <c r="G21" s="19">
        <v>21733</v>
      </c>
      <c r="H21" s="19">
        <v>23806</v>
      </c>
      <c r="J21" s="6"/>
      <c r="K21" s="12"/>
      <c r="L21" s="5" t="s">
        <v>111</v>
      </c>
      <c r="M21" s="19">
        <v>626</v>
      </c>
      <c r="N21" s="19">
        <v>3201</v>
      </c>
      <c r="O21" s="19">
        <v>1575</v>
      </c>
      <c r="P21" s="19">
        <v>1626</v>
      </c>
    </row>
    <row r="22" spans="2:16" s="2" customFormat="1" ht="12" customHeight="1">
      <c r="B22" s="6"/>
      <c r="C22" s="50" t="s">
        <v>116</v>
      </c>
      <c r="D22" s="51"/>
      <c r="E22" s="19">
        <v>8308</v>
      </c>
      <c r="F22" s="19">
        <v>40330</v>
      </c>
      <c r="G22" s="19">
        <v>19768</v>
      </c>
      <c r="H22" s="19">
        <v>20562</v>
      </c>
      <c r="J22" s="7"/>
      <c r="K22" s="12"/>
      <c r="L22" s="5" t="s">
        <v>113</v>
      </c>
      <c r="M22" s="28">
        <v>4186</v>
      </c>
      <c r="N22" s="28">
        <v>19659</v>
      </c>
      <c r="O22" s="28">
        <v>9559</v>
      </c>
      <c r="P22" s="28">
        <v>10100</v>
      </c>
    </row>
    <row r="23" spans="2:16" s="2" customFormat="1" ht="12" customHeight="1">
      <c r="B23" s="63"/>
      <c r="C23" s="64"/>
      <c r="D23" s="36"/>
      <c r="E23" s="18"/>
      <c r="F23" s="18"/>
      <c r="G23" s="18"/>
      <c r="H23" s="18"/>
      <c r="J23" s="6"/>
      <c r="K23" s="12"/>
      <c r="L23" s="5" t="s">
        <v>115</v>
      </c>
      <c r="M23" s="19">
        <v>1781</v>
      </c>
      <c r="N23" s="19">
        <v>8317</v>
      </c>
      <c r="O23" s="19">
        <v>4093</v>
      </c>
      <c r="P23" s="19">
        <v>4224</v>
      </c>
    </row>
    <row r="24" spans="2:16" s="2" customFormat="1" ht="12" customHeight="1">
      <c r="B24" s="3"/>
      <c r="C24" s="50" t="s">
        <v>119</v>
      </c>
      <c r="D24" s="51"/>
      <c r="E24" s="19">
        <v>18784</v>
      </c>
      <c r="F24" s="19">
        <v>101349</v>
      </c>
      <c r="G24" s="19">
        <v>49674</v>
      </c>
      <c r="H24" s="19">
        <v>51675</v>
      </c>
      <c r="J24" s="6"/>
      <c r="K24" s="12"/>
      <c r="L24" s="5" t="s">
        <v>117</v>
      </c>
      <c r="M24" s="19">
        <v>3377</v>
      </c>
      <c r="N24" s="19">
        <v>14219</v>
      </c>
      <c r="O24" s="19">
        <v>7075</v>
      </c>
      <c r="P24" s="19">
        <v>7144</v>
      </c>
    </row>
    <row r="25" spans="2:16" s="2" customFormat="1" ht="12" customHeight="1">
      <c r="B25" s="3"/>
      <c r="C25" s="50" t="s">
        <v>121</v>
      </c>
      <c r="D25" s="51"/>
      <c r="E25" s="19">
        <v>12432</v>
      </c>
      <c r="F25" s="19">
        <v>63265</v>
      </c>
      <c r="G25" s="19">
        <v>30820</v>
      </c>
      <c r="H25" s="19">
        <v>32445</v>
      </c>
      <c r="J25" s="6"/>
      <c r="K25" s="12"/>
      <c r="L25" s="5" t="s">
        <v>118</v>
      </c>
      <c r="M25" s="19">
        <v>1964</v>
      </c>
      <c r="N25" s="19">
        <v>8574</v>
      </c>
      <c r="O25" s="19">
        <v>4346</v>
      </c>
      <c r="P25" s="19">
        <v>4228</v>
      </c>
    </row>
    <row r="26" spans="2:16" s="2" customFormat="1" ht="12" customHeight="1">
      <c r="B26" s="6"/>
      <c r="C26" s="50" t="s">
        <v>123</v>
      </c>
      <c r="D26" s="51"/>
      <c r="E26" s="19">
        <v>7048</v>
      </c>
      <c r="F26" s="19">
        <v>36795</v>
      </c>
      <c r="G26" s="19">
        <v>18389</v>
      </c>
      <c r="H26" s="19">
        <v>18406</v>
      </c>
      <c r="J26" s="6"/>
      <c r="K26" s="12"/>
      <c r="L26" s="5" t="s">
        <v>120</v>
      </c>
      <c r="M26" s="19">
        <v>695</v>
      </c>
      <c r="N26" s="19">
        <v>3143</v>
      </c>
      <c r="O26" s="19">
        <v>1518</v>
      </c>
      <c r="P26" s="19">
        <v>1625</v>
      </c>
    </row>
    <row r="27" spans="2:16" s="2" customFormat="1" ht="12" customHeight="1">
      <c r="B27" s="6"/>
      <c r="C27" s="50" t="s">
        <v>124</v>
      </c>
      <c r="D27" s="51"/>
      <c r="E27" s="19">
        <v>11987</v>
      </c>
      <c r="F27" s="19">
        <v>55274</v>
      </c>
      <c r="G27" s="19">
        <v>26816</v>
      </c>
      <c r="H27" s="19">
        <v>28458</v>
      </c>
      <c r="J27" s="6"/>
      <c r="K27" s="12"/>
      <c r="L27" s="5" t="s">
        <v>122</v>
      </c>
      <c r="M27" s="19">
        <v>906</v>
      </c>
      <c r="N27" s="19">
        <v>4573</v>
      </c>
      <c r="O27" s="19">
        <v>2269</v>
      </c>
      <c r="P27" s="19">
        <v>2304</v>
      </c>
    </row>
    <row r="28" spans="2:16" s="2" customFormat="1" ht="12" customHeight="1">
      <c r="B28" s="6"/>
      <c r="C28" s="50" t="s">
        <v>94</v>
      </c>
      <c r="D28" s="51"/>
      <c r="E28" s="19">
        <v>9654</v>
      </c>
      <c r="F28" s="19">
        <v>48894</v>
      </c>
      <c r="G28" s="19">
        <v>23972</v>
      </c>
      <c r="H28" s="19">
        <v>24922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50" t="s">
        <v>102</v>
      </c>
      <c r="D29" s="51"/>
      <c r="E29" s="19">
        <v>4771</v>
      </c>
      <c r="F29" s="19">
        <v>22076</v>
      </c>
      <c r="G29" s="19">
        <v>10731</v>
      </c>
      <c r="H29" s="19">
        <v>11345</v>
      </c>
      <c r="J29" s="6"/>
      <c r="K29" s="35" t="s">
        <v>125</v>
      </c>
      <c r="L29" s="36"/>
      <c r="M29" s="18">
        <f>SUM(M30:M37)</f>
        <v>13734</v>
      </c>
      <c r="N29" s="18">
        <f>SUM(N30:N37)</f>
        <v>67767</v>
      </c>
      <c r="O29" s="18">
        <f>SUM(O30:O37)</f>
        <v>33503</v>
      </c>
      <c r="P29" s="18">
        <f>SUM(P30:P37)</f>
        <v>34264</v>
      </c>
    </row>
    <row r="30" spans="2:16" s="2" customFormat="1" ht="12" customHeight="1">
      <c r="B30" s="6"/>
      <c r="C30" s="50" t="s">
        <v>107</v>
      </c>
      <c r="D30" s="51"/>
      <c r="E30" s="19">
        <v>18150</v>
      </c>
      <c r="F30" s="19">
        <v>83928</v>
      </c>
      <c r="G30" s="19">
        <v>41199</v>
      </c>
      <c r="H30" s="19">
        <v>42729</v>
      </c>
      <c r="J30" s="6"/>
      <c r="K30" s="12"/>
      <c r="L30" s="5" t="s">
        <v>126</v>
      </c>
      <c r="M30" s="19">
        <v>727</v>
      </c>
      <c r="N30" s="19">
        <v>3748</v>
      </c>
      <c r="O30" s="19">
        <v>1901</v>
      </c>
      <c r="P30" s="19">
        <v>1847</v>
      </c>
    </row>
    <row r="31" spans="2:16" s="2" customFormat="1" ht="12" customHeight="1">
      <c r="B31" s="6"/>
      <c r="C31" s="50" t="s">
        <v>125</v>
      </c>
      <c r="D31" s="51"/>
      <c r="E31" s="19">
        <v>13734</v>
      </c>
      <c r="F31" s="19">
        <v>67767</v>
      </c>
      <c r="G31" s="19">
        <v>33503</v>
      </c>
      <c r="H31" s="19">
        <v>34264</v>
      </c>
      <c r="J31" s="6"/>
      <c r="K31" s="12"/>
      <c r="L31" s="5" t="s">
        <v>127</v>
      </c>
      <c r="M31" s="19">
        <v>1873</v>
      </c>
      <c r="N31" s="19">
        <v>8913</v>
      </c>
      <c r="O31" s="19">
        <v>4431</v>
      </c>
      <c r="P31" s="19">
        <v>4482</v>
      </c>
    </row>
    <row r="32" spans="2:16" s="2" customFormat="1" ht="12" customHeight="1">
      <c r="B32" s="6"/>
      <c r="C32" s="50" t="s">
        <v>130</v>
      </c>
      <c r="D32" s="51"/>
      <c r="E32" s="19">
        <v>11728</v>
      </c>
      <c r="F32" s="19">
        <v>58751</v>
      </c>
      <c r="G32" s="19">
        <v>28233</v>
      </c>
      <c r="H32" s="19">
        <v>30518</v>
      </c>
      <c r="J32" s="6"/>
      <c r="K32" s="12"/>
      <c r="L32" s="5" t="s">
        <v>128</v>
      </c>
      <c r="M32" s="19">
        <v>1615</v>
      </c>
      <c r="N32" s="19">
        <v>7869</v>
      </c>
      <c r="O32" s="19">
        <v>3954</v>
      </c>
      <c r="P32" s="19">
        <v>3915</v>
      </c>
    </row>
    <row r="33" spans="2:16" s="2" customFormat="1" ht="12" customHeight="1">
      <c r="B33" s="6"/>
      <c r="C33" s="50" t="s">
        <v>132</v>
      </c>
      <c r="D33" s="51"/>
      <c r="E33" s="19">
        <v>10097</v>
      </c>
      <c r="F33" s="19">
        <v>51861</v>
      </c>
      <c r="G33" s="19">
        <v>25336</v>
      </c>
      <c r="H33" s="19">
        <v>26525</v>
      </c>
      <c r="J33" s="6"/>
      <c r="K33" s="12"/>
      <c r="L33" s="5" t="s">
        <v>129</v>
      </c>
      <c r="M33" s="19">
        <v>881</v>
      </c>
      <c r="N33" s="19">
        <v>4662</v>
      </c>
      <c r="O33" s="19">
        <v>2335</v>
      </c>
      <c r="P33" s="19">
        <v>2327</v>
      </c>
    </row>
    <row r="34" spans="2:16" s="2" customFormat="1" ht="12" customHeight="1">
      <c r="B34" s="6"/>
      <c r="C34" s="50" t="s">
        <v>134</v>
      </c>
      <c r="D34" s="51"/>
      <c r="E34" s="19">
        <v>4021</v>
      </c>
      <c r="F34" s="19">
        <v>18372</v>
      </c>
      <c r="G34" s="19">
        <v>8829</v>
      </c>
      <c r="H34" s="19">
        <v>9543</v>
      </c>
      <c r="J34" s="6"/>
      <c r="K34" s="12"/>
      <c r="L34" s="5" t="s">
        <v>131</v>
      </c>
      <c r="M34" s="19">
        <v>2405</v>
      </c>
      <c r="N34" s="19">
        <v>11625</v>
      </c>
      <c r="O34" s="19">
        <v>5669</v>
      </c>
      <c r="P34" s="19">
        <v>5956</v>
      </c>
    </row>
    <row r="35" spans="2:16" s="2" customFormat="1" ht="12" customHeight="1">
      <c r="B35" s="6"/>
      <c r="C35" s="50" t="s">
        <v>136</v>
      </c>
      <c r="D35" s="51"/>
      <c r="E35" s="19">
        <v>14301</v>
      </c>
      <c r="F35" s="19">
        <v>72403</v>
      </c>
      <c r="G35" s="19">
        <v>35271</v>
      </c>
      <c r="H35" s="19">
        <v>37132</v>
      </c>
      <c r="J35" s="6"/>
      <c r="K35" s="12"/>
      <c r="L35" s="5" t="s">
        <v>133</v>
      </c>
      <c r="M35" s="19">
        <v>2413</v>
      </c>
      <c r="N35" s="19">
        <v>11020</v>
      </c>
      <c r="O35" s="19">
        <v>5412</v>
      </c>
      <c r="P35" s="19">
        <v>5608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135</v>
      </c>
      <c r="M36" s="19">
        <v>1989</v>
      </c>
      <c r="N36" s="19">
        <v>10117</v>
      </c>
      <c r="O36" s="19">
        <v>4951</v>
      </c>
      <c r="P36" s="19">
        <v>5166</v>
      </c>
    </row>
    <row r="37" spans="2:16" s="2" customFormat="1" ht="12" customHeight="1">
      <c r="B37" s="8"/>
      <c r="C37" s="35" t="s">
        <v>119</v>
      </c>
      <c r="D37" s="36"/>
      <c r="E37" s="18">
        <f>SUM(E38:E47)</f>
        <v>18784</v>
      </c>
      <c r="F37" s="18">
        <f>SUM(F38:F47)</f>
        <v>101349</v>
      </c>
      <c r="G37" s="18">
        <f>SUM(G38:G47)</f>
        <v>49674</v>
      </c>
      <c r="H37" s="18">
        <f>SUM(H38:H47)</f>
        <v>51675</v>
      </c>
      <c r="J37" s="6"/>
      <c r="K37" s="12"/>
      <c r="L37" s="5" t="s">
        <v>137</v>
      </c>
      <c r="M37" s="19">
        <v>1831</v>
      </c>
      <c r="N37" s="19">
        <v>9813</v>
      </c>
      <c r="O37" s="19">
        <v>4850</v>
      </c>
      <c r="P37" s="19">
        <v>4963</v>
      </c>
    </row>
    <row r="38" spans="2:16" s="2" customFormat="1" ht="12" customHeight="1">
      <c r="B38" s="8"/>
      <c r="C38" s="11"/>
      <c r="D38" s="9" t="s">
        <v>138</v>
      </c>
      <c r="E38" s="19">
        <v>1562</v>
      </c>
      <c r="F38" s="19">
        <v>8781</v>
      </c>
      <c r="G38" s="19">
        <v>4302</v>
      </c>
      <c r="H38" s="19">
        <v>4479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140</v>
      </c>
      <c r="E39" s="19">
        <v>2640</v>
      </c>
      <c r="F39" s="19">
        <v>14370</v>
      </c>
      <c r="G39" s="19">
        <v>7136</v>
      </c>
      <c r="H39" s="19">
        <v>7234</v>
      </c>
      <c r="J39" s="6"/>
      <c r="K39" s="35" t="s">
        <v>130</v>
      </c>
      <c r="L39" s="36"/>
      <c r="M39" s="18">
        <f>SUM(M40:M43)</f>
        <v>11728</v>
      </c>
      <c r="N39" s="18">
        <f>SUM(N40:N43)</f>
        <v>58751</v>
      </c>
      <c r="O39" s="18">
        <f>SUM(O40:O43)</f>
        <v>28233</v>
      </c>
      <c r="P39" s="18">
        <f>SUM(P40:P43)</f>
        <v>30518</v>
      </c>
    </row>
    <row r="40" spans="2:16" s="2" customFormat="1" ht="12" customHeight="1">
      <c r="B40" s="8"/>
      <c r="C40" s="11"/>
      <c r="D40" s="9" t="s">
        <v>141</v>
      </c>
      <c r="E40" s="19">
        <v>2474</v>
      </c>
      <c r="F40" s="19">
        <v>13665</v>
      </c>
      <c r="G40" s="19">
        <v>6658</v>
      </c>
      <c r="H40" s="19">
        <v>7007</v>
      </c>
      <c r="J40" s="6"/>
      <c r="K40" s="12"/>
      <c r="L40" s="5" t="s">
        <v>139</v>
      </c>
      <c r="M40" s="19">
        <v>1643</v>
      </c>
      <c r="N40" s="19">
        <v>9048</v>
      </c>
      <c r="O40" s="19">
        <v>4414</v>
      </c>
      <c r="P40" s="19">
        <v>4634</v>
      </c>
    </row>
    <row r="41" spans="2:16" s="2" customFormat="1" ht="12" customHeight="1">
      <c r="B41" s="8"/>
      <c r="C41" s="11"/>
      <c r="D41" s="9" t="s">
        <v>178</v>
      </c>
      <c r="E41" s="19">
        <v>2848</v>
      </c>
      <c r="F41" s="19">
        <v>15363</v>
      </c>
      <c r="G41" s="19">
        <v>7484</v>
      </c>
      <c r="H41" s="19">
        <v>7879</v>
      </c>
      <c r="J41" s="6"/>
      <c r="K41" s="12"/>
      <c r="L41" s="5" t="s">
        <v>111</v>
      </c>
      <c r="M41" s="19">
        <v>1739</v>
      </c>
      <c r="N41" s="19">
        <v>9332</v>
      </c>
      <c r="O41" s="19">
        <v>4559</v>
      </c>
      <c r="P41" s="19">
        <v>4773</v>
      </c>
    </row>
    <row r="42" spans="2:16" s="2" customFormat="1" ht="12" customHeight="1">
      <c r="B42" s="8"/>
      <c r="C42" s="11"/>
      <c r="D42" s="9" t="s">
        <v>143</v>
      </c>
      <c r="E42" s="19">
        <v>1948</v>
      </c>
      <c r="F42" s="19">
        <v>9867</v>
      </c>
      <c r="G42" s="19">
        <v>4832</v>
      </c>
      <c r="H42" s="19">
        <v>5035</v>
      </c>
      <c r="J42" s="6"/>
      <c r="K42" s="12"/>
      <c r="L42" s="5" t="s">
        <v>142</v>
      </c>
      <c r="M42" s="19">
        <v>5744</v>
      </c>
      <c r="N42" s="19">
        <v>27220</v>
      </c>
      <c r="O42" s="19">
        <v>12951</v>
      </c>
      <c r="P42" s="19">
        <v>14269</v>
      </c>
    </row>
    <row r="43" spans="2:16" s="2" customFormat="1" ht="12" customHeight="1">
      <c r="B43" s="8"/>
      <c r="C43" s="12"/>
      <c r="D43" s="5" t="s">
        <v>145</v>
      </c>
      <c r="E43" s="19">
        <v>1498</v>
      </c>
      <c r="F43" s="19">
        <v>8261</v>
      </c>
      <c r="G43" s="19">
        <v>4041</v>
      </c>
      <c r="H43" s="19">
        <v>4220</v>
      </c>
      <c r="J43" s="6"/>
      <c r="K43" s="12"/>
      <c r="L43" s="5" t="s">
        <v>144</v>
      </c>
      <c r="M43" s="19">
        <v>2602</v>
      </c>
      <c r="N43" s="19">
        <v>13151</v>
      </c>
      <c r="O43" s="19">
        <v>6309</v>
      </c>
      <c r="P43" s="19">
        <v>6842</v>
      </c>
    </row>
    <row r="44" spans="2:16" s="2" customFormat="1" ht="12" customHeight="1">
      <c r="B44" s="8"/>
      <c r="C44" s="12"/>
      <c r="D44" s="5" t="s">
        <v>146</v>
      </c>
      <c r="E44" s="19">
        <v>1789</v>
      </c>
      <c r="F44" s="19">
        <v>9598</v>
      </c>
      <c r="G44" s="19">
        <v>4646</v>
      </c>
      <c r="H44" s="19">
        <v>4952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147</v>
      </c>
      <c r="E45" s="19">
        <v>1741</v>
      </c>
      <c r="F45" s="19">
        <v>9754</v>
      </c>
      <c r="G45" s="19">
        <v>4808</v>
      </c>
      <c r="H45" s="19">
        <v>4946</v>
      </c>
      <c r="J45" s="6"/>
      <c r="K45" s="35" t="s">
        <v>132</v>
      </c>
      <c r="L45" s="36"/>
      <c r="M45" s="18">
        <f>SUM(M46:M49)</f>
        <v>10097</v>
      </c>
      <c r="N45" s="18">
        <f>SUM(N46:N49)</f>
        <v>51861</v>
      </c>
      <c r="O45" s="18">
        <f>SUM(O46:O49)</f>
        <v>25336</v>
      </c>
      <c r="P45" s="18">
        <f>SUM(P46:P49)</f>
        <v>26525</v>
      </c>
    </row>
    <row r="46" spans="2:16" s="2" customFormat="1" ht="12" customHeight="1">
      <c r="B46" s="8"/>
      <c r="C46" s="12"/>
      <c r="D46" s="5" t="s">
        <v>149</v>
      </c>
      <c r="E46" s="19">
        <v>977</v>
      </c>
      <c r="F46" s="19">
        <v>4889</v>
      </c>
      <c r="G46" s="19">
        <v>2436</v>
      </c>
      <c r="H46" s="19">
        <v>2453</v>
      </c>
      <c r="J46" s="6"/>
      <c r="K46" s="12"/>
      <c r="L46" s="5" t="s">
        <v>148</v>
      </c>
      <c r="M46" s="19">
        <v>3109</v>
      </c>
      <c r="N46" s="19">
        <v>15364</v>
      </c>
      <c r="O46" s="19">
        <v>7464</v>
      </c>
      <c r="P46" s="19">
        <v>7900</v>
      </c>
    </row>
    <row r="47" spans="2:16" s="2" customFormat="1" ht="12" customHeight="1">
      <c r="B47" s="8"/>
      <c r="C47" s="12"/>
      <c r="D47" s="5" t="s">
        <v>111</v>
      </c>
      <c r="E47" s="19">
        <v>1307</v>
      </c>
      <c r="F47" s="19">
        <v>6801</v>
      </c>
      <c r="G47" s="19">
        <v>3331</v>
      </c>
      <c r="H47" s="19">
        <v>3470</v>
      </c>
      <c r="J47" s="6"/>
      <c r="K47" s="12"/>
      <c r="L47" s="5" t="s">
        <v>150</v>
      </c>
      <c r="M47" s="19">
        <v>3723</v>
      </c>
      <c r="N47" s="19">
        <v>19474</v>
      </c>
      <c r="O47" s="19">
        <v>9518</v>
      </c>
      <c r="P47" s="19">
        <v>9956</v>
      </c>
    </row>
    <row r="48" spans="2:16" s="2" customFormat="1" ht="12" customHeight="1">
      <c r="B48" s="8"/>
      <c r="C48" s="12"/>
      <c r="D48" s="5"/>
      <c r="E48" s="19"/>
      <c r="F48" s="19" t="s">
        <v>152</v>
      </c>
      <c r="G48" s="19"/>
      <c r="H48" s="19"/>
      <c r="J48" s="6"/>
      <c r="K48" s="12"/>
      <c r="L48" s="5" t="s">
        <v>151</v>
      </c>
      <c r="M48" s="19">
        <v>1682</v>
      </c>
      <c r="N48" s="19">
        <v>8673</v>
      </c>
      <c r="O48" s="19">
        <v>4273</v>
      </c>
      <c r="P48" s="19">
        <v>4400</v>
      </c>
    </row>
    <row r="49" spans="2:16" s="2" customFormat="1" ht="12" customHeight="1">
      <c r="B49" s="8"/>
      <c r="C49" s="35" t="s">
        <v>121</v>
      </c>
      <c r="D49" s="36"/>
      <c r="E49" s="18">
        <f>SUM(E50:E54)</f>
        <v>12432</v>
      </c>
      <c r="F49" s="18">
        <f>SUM(F50:F54)</f>
        <v>63265</v>
      </c>
      <c r="G49" s="18">
        <f>SUM(G50:G54)</f>
        <v>30820</v>
      </c>
      <c r="H49" s="18">
        <f>SUM(H50:H54)</f>
        <v>32445</v>
      </c>
      <c r="J49" s="6"/>
      <c r="K49" s="12"/>
      <c r="L49" s="5" t="s">
        <v>153</v>
      </c>
      <c r="M49" s="19">
        <v>1583</v>
      </c>
      <c r="N49" s="19">
        <v>8350</v>
      </c>
      <c r="O49" s="19">
        <v>4081</v>
      </c>
      <c r="P49" s="19">
        <v>4269</v>
      </c>
    </row>
    <row r="50" spans="2:16" s="2" customFormat="1" ht="12" customHeight="1">
      <c r="B50" s="8"/>
      <c r="C50" s="29"/>
      <c r="D50" s="5" t="s">
        <v>198</v>
      </c>
      <c r="E50" s="19">
        <v>1651</v>
      </c>
      <c r="F50" s="19">
        <v>8932</v>
      </c>
      <c r="G50" s="19">
        <v>4373</v>
      </c>
      <c r="H50" s="19">
        <v>4559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154</v>
      </c>
      <c r="E51" s="19">
        <v>4024</v>
      </c>
      <c r="F51" s="19">
        <v>20194</v>
      </c>
      <c r="G51" s="19">
        <v>9671</v>
      </c>
      <c r="H51" s="19">
        <v>10523</v>
      </c>
      <c r="J51" s="6"/>
      <c r="K51" s="35" t="s">
        <v>134</v>
      </c>
      <c r="L51" s="36"/>
      <c r="M51" s="18">
        <f>SUM(M52)</f>
        <v>4021</v>
      </c>
      <c r="N51" s="18">
        <f>SUM(N52)</f>
        <v>18372</v>
      </c>
      <c r="O51" s="18">
        <f>SUM(O52)</f>
        <v>8829</v>
      </c>
      <c r="P51" s="18">
        <f>SUM(P52)</f>
        <v>9543</v>
      </c>
    </row>
    <row r="52" spans="2:16" s="2" customFormat="1" ht="12" customHeight="1">
      <c r="B52" s="8"/>
      <c r="C52" s="11"/>
      <c r="D52" s="5" t="s">
        <v>155</v>
      </c>
      <c r="E52" s="19">
        <v>1551</v>
      </c>
      <c r="F52" s="19">
        <v>7266</v>
      </c>
      <c r="G52" s="19">
        <v>3610</v>
      </c>
      <c r="H52" s="19">
        <v>3656</v>
      </c>
      <c r="J52" s="6"/>
      <c r="K52" s="12"/>
      <c r="L52" s="5" t="s">
        <v>156</v>
      </c>
      <c r="M52" s="19">
        <v>4021</v>
      </c>
      <c r="N52" s="19">
        <v>18372</v>
      </c>
      <c r="O52" s="19">
        <v>8829</v>
      </c>
      <c r="P52" s="19">
        <v>9543</v>
      </c>
    </row>
    <row r="53" spans="2:16" s="2" customFormat="1" ht="12" customHeight="1">
      <c r="B53" s="6"/>
      <c r="C53" s="11"/>
      <c r="D53" s="5" t="s">
        <v>157</v>
      </c>
      <c r="E53" s="19">
        <v>2300</v>
      </c>
      <c r="F53" s="19">
        <v>12122</v>
      </c>
      <c r="G53" s="19">
        <v>6079</v>
      </c>
      <c r="H53" s="19">
        <v>6043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158</v>
      </c>
      <c r="E54" s="19">
        <v>2906</v>
      </c>
      <c r="F54" s="19">
        <v>14751</v>
      </c>
      <c r="G54" s="19">
        <v>7087</v>
      </c>
      <c r="H54" s="19">
        <v>7664</v>
      </c>
      <c r="J54" s="6"/>
      <c r="K54" s="35" t="s">
        <v>136</v>
      </c>
      <c r="L54" s="36"/>
      <c r="M54" s="18">
        <f>SUM(M55:M59)</f>
        <v>14301</v>
      </c>
      <c r="N54" s="18">
        <f>SUM(N55:N59)</f>
        <v>72403</v>
      </c>
      <c r="O54" s="18">
        <f>SUM(O55:O59)</f>
        <v>35271</v>
      </c>
      <c r="P54" s="18">
        <f>SUM(P55:P59)</f>
        <v>37132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159</v>
      </c>
      <c r="M55" s="19">
        <v>3237</v>
      </c>
      <c r="N55" s="19">
        <v>17572</v>
      </c>
      <c r="O55" s="19">
        <v>8579</v>
      </c>
      <c r="P55" s="19">
        <v>8993</v>
      </c>
    </row>
    <row r="56" spans="2:16" s="2" customFormat="1" ht="12" customHeight="1">
      <c r="B56" s="6"/>
      <c r="C56" s="35" t="s">
        <v>123</v>
      </c>
      <c r="D56" s="36"/>
      <c r="E56" s="18">
        <f>SUM(E57:E61)</f>
        <v>7048</v>
      </c>
      <c r="F56" s="18">
        <f>SUM(F57:F61)</f>
        <v>36795</v>
      </c>
      <c r="G56" s="18">
        <f>SUM(G57:G61)</f>
        <v>18389</v>
      </c>
      <c r="H56" s="18">
        <f>SUM(H57:H61)</f>
        <v>18406</v>
      </c>
      <c r="J56" s="6"/>
      <c r="K56" s="12"/>
      <c r="L56" s="5" t="s">
        <v>160</v>
      </c>
      <c r="M56" s="19">
        <v>1707</v>
      </c>
      <c r="N56" s="19">
        <v>8999</v>
      </c>
      <c r="O56" s="19">
        <v>4413</v>
      </c>
      <c r="P56" s="19">
        <v>4586</v>
      </c>
    </row>
    <row r="57" spans="2:16" s="2" customFormat="1" ht="12" customHeight="1">
      <c r="B57" s="6"/>
      <c r="C57" s="11"/>
      <c r="D57" s="5" t="s">
        <v>161</v>
      </c>
      <c r="E57" s="19">
        <v>2041</v>
      </c>
      <c r="F57" s="19">
        <v>10968</v>
      </c>
      <c r="G57" s="19">
        <v>5379</v>
      </c>
      <c r="H57" s="19">
        <v>5589</v>
      </c>
      <c r="J57" s="6"/>
      <c r="K57" s="12"/>
      <c r="L57" s="5" t="s">
        <v>162</v>
      </c>
      <c r="M57" s="19">
        <v>1905</v>
      </c>
      <c r="N57" s="19">
        <v>9914</v>
      </c>
      <c r="O57" s="19">
        <v>4742</v>
      </c>
      <c r="P57" s="19">
        <v>5172</v>
      </c>
    </row>
    <row r="58" spans="2:16" s="2" customFormat="1" ht="12" customHeight="1">
      <c r="B58" s="6"/>
      <c r="C58" s="11"/>
      <c r="D58" s="5" t="s">
        <v>163</v>
      </c>
      <c r="E58" s="19">
        <v>564</v>
      </c>
      <c r="F58" s="19">
        <v>2908</v>
      </c>
      <c r="G58" s="19">
        <v>1435</v>
      </c>
      <c r="H58" s="19">
        <v>1473</v>
      </c>
      <c r="J58" s="6"/>
      <c r="K58" s="12"/>
      <c r="L58" s="5" t="s">
        <v>164</v>
      </c>
      <c r="M58" s="19">
        <v>4543</v>
      </c>
      <c r="N58" s="19">
        <v>21148</v>
      </c>
      <c r="O58" s="19">
        <v>10383</v>
      </c>
      <c r="P58" s="19">
        <v>10765</v>
      </c>
    </row>
    <row r="59" spans="2:16" s="2" customFormat="1" ht="12" customHeight="1">
      <c r="B59" s="6"/>
      <c r="C59" s="11"/>
      <c r="D59" s="5" t="s">
        <v>165</v>
      </c>
      <c r="E59" s="19">
        <v>1046</v>
      </c>
      <c r="F59" s="19">
        <v>4740</v>
      </c>
      <c r="G59" s="19">
        <v>2083</v>
      </c>
      <c r="H59" s="19">
        <v>2657</v>
      </c>
      <c r="J59" s="6"/>
      <c r="K59" s="12"/>
      <c r="L59" s="5" t="s">
        <v>179</v>
      </c>
      <c r="M59" s="19">
        <v>2909</v>
      </c>
      <c r="N59" s="19">
        <v>14770</v>
      </c>
      <c r="O59" s="19">
        <v>7154</v>
      </c>
      <c r="P59" s="19">
        <v>7616</v>
      </c>
    </row>
    <row r="60" spans="2:8" s="2" customFormat="1" ht="12" customHeight="1">
      <c r="B60" s="6"/>
      <c r="C60" s="12"/>
      <c r="D60" s="5" t="s">
        <v>166</v>
      </c>
      <c r="E60" s="19">
        <v>1623</v>
      </c>
      <c r="F60" s="19">
        <v>9129</v>
      </c>
      <c r="G60" s="19">
        <v>4996</v>
      </c>
      <c r="H60" s="19">
        <v>4133</v>
      </c>
    </row>
    <row r="61" spans="2:8" s="2" customFormat="1" ht="12" customHeight="1">
      <c r="B61" s="6"/>
      <c r="C61" s="12"/>
      <c r="D61" s="5" t="s">
        <v>167</v>
      </c>
      <c r="E61" s="19">
        <v>1774</v>
      </c>
      <c r="F61" s="19">
        <v>9050</v>
      </c>
      <c r="G61" s="19">
        <v>4496</v>
      </c>
      <c r="H61" s="19">
        <v>4554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35" t="s">
        <v>124</v>
      </c>
      <c r="D63" s="36"/>
      <c r="E63" s="18">
        <f>SUM(E64:E67,M7:M8)</f>
        <v>11987</v>
      </c>
      <c r="F63" s="18">
        <f>SUM(F64:F67,N7:N8)</f>
        <v>55274</v>
      </c>
      <c r="G63" s="18">
        <f>SUM(G64:G67,O7:O8)</f>
        <v>26816</v>
      </c>
      <c r="H63" s="18">
        <f>SUM(H64:H67,P7:P8)</f>
        <v>28458</v>
      </c>
    </row>
    <row r="64" spans="2:8" s="2" customFormat="1" ht="12" customHeight="1">
      <c r="B64" s="6"/>
      <c r="C64" s="12"/>
      <c r="D64" s="5" t="s">
        <v>168</v>
      </c>
      <c r="E64" s="19">
        <v>3226</v>
      </c>
      <c r="F64" s="19">
        <v>14029</v>
      </c>
      <c r="G64" s="19">
        <v>6513</v>
      </c>
      <c r="H64" s="19">
        <v>7516</v>
      </c>
    </row>
    <row r="65" spans="2:8" s="2" customFormat="1" ht="12" customHeight="1">
      <c r="B65" s="6"/>
      <c r="C65" s="12"/>
      <c r="D65" s="5" t="s">
        <v>169</v>
      </c>
      <c r="E65" s="19">
        <v>2534</v>
      </c>
      <c r="F65" s="19">
        <v>10976</v>
      </c>
      <c r="G65" s="19">
        <v>5503</v>
      </c>
      <c r="H65" s="19">
        <v>5473</v>
      </c>
    </row>
    <row r="66" spans="2:8" s="2" customFormat="1" ht="12" customHeight="1">
      <c r="B66" s="6"/>
      <c r="C66" s="12"/>
      <c r="D66" s="5" t="s">
        <v>170</v>
      </c>
      <c r="E66" s="19">
        <v>3704</v>
      </c>
      <c r="F66" s="19">
        <v>18329</v>
      </c>
      <c r="G66" s="19">
        <v>8892</v>
      </c>
      <c r="H66" s="19">
        <v>9437</v>
      </c>
    </row>
    <row r="67" spans="2:8" s="2" customFormat="1" ht="12" customHeight="1">
      <c r="B67" s="6"/>
      <c r="C67" s="12"/>
      <c r="D67" s="5" t="s">
        <v>171</v>
      </c>
      <c r="E67" s="19">
        <v>1164</v>
      </c>
      <c r="F67" s="19">
        <v>5714</v>
      </c>
      <c r="G67" s="19">
        <v>2781</v>
      </c>
      <c r="H67" s="19">
        <v>2933</v>
      </c>
    </row>
    <row r="68" s="2" customFormat="1" ht="12" customHeight="1"/>
    <row r="69" spans="10:16" ht="13.5">
      <c r="J69" s="2"/>
      <c r="K69" s="2"/>
      <c r="L69" s="2"/>
      <c r="M69" s="2"/>
      <c r="N69" s="2"/>
      <c r="O69" s="2"/>
      <c r="P69" s="2"/>
    </row>
    <row r="70" spans="2:16" ht="13.5">
      <c r="B70" s="4"/>
      <c r="C70" s="4"/>
      <c r="D70" s="4"/>
      <c r="E70" s="2"/>
      <c r="F70" s="2"/>
      <c r="G70" s="2"/>
      <c r="H70" s="2"/>
      <c r="J70" s="4"/>
      <c r="K70" s="4"/>
      <c r="L70" s="4"/>
      <c r="M70" s="2"/>
      <c r="N70" s="2"/>
      <c r="O70" s="2"/>
      <c r="P70" s="2"/>
    </row>
  </sheetData>
  <sheetProtection/>
  <mergeCells count="51">
    <mergeCell ref="K54:L54"/>
    <mergeCell ref="K51:L51"/>
    <mergeCell ref="C19:D19"/>
    <mergeCell ref="C20:D20"/>
    <mergeCell ref="C21:D21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C34:D34"/>
    <mergeCell ref="G5:G6"/>
    <mergeCell ref="E3:E6"/>
    <mergeCell ref="F3:H4"/>
    <mergeCell ref="H5:H6"/>
    <mergeCell ref="F5:F6"/>
    <mergeCell ref="K10:L10"/>
    <mergeCell ref="C30:D30"/>
    <mergeCell ref="C31:D31"/>
    <mergeCell ref="C32:D32"/>
    <mergeCell ref="C33:D33"/>
    <mergeCell ref="N3:P4"/>
    <mergeCell ref="N5:N6"/>
    <mergeCell ref="O5:O6"/>
    <mergeCell ref="P5:P6"/>
    <mergeCell ref="J3:L6"/>
    <mergeCell ref="M3:M6"/>
    <mergeCell ref="B3:D6"/>
    <mergeCell ref="B8:D8"/>
    <mergeCell ref="B9:D9"/>
    <mergeCell ref="C35:D35"/>
    <mergeCell ref="C15:D15"/>
    <mergeCell ref="B10:D10"/>
    <mergeCell ref="C16:D16"/>
    <mergeCell ref="C14:D14"/>
    <mergeCell ref="C12:D12"/>
    <mergeCell ref="C13:D13"/>
    <mergeCell ref="C37:D37"/>
    <mergeCell ref="C49:D49"/>
    <mergeCell ref="K16:L16"/>
    <mergeCell ref="K45:L45"/>
    <mergeCell ref="K39:L39"/>
    <mergeCell ref="K29:L29"/>
    <mergeCell ref="K19:L19"/>
    <mergeCell ref="C17:D17"/>
    <mergeCell ref="C18:D18"/>
    <mergeCell ref="C29:D29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2012-08-03T04:51:58Z</cp:lastPrinted>
  <dcterms:created xsi:type="dcterms:W3CDTF">1999-08-06T12:02:03Z</dcterms:created>
  <dcterms:modified xsi:type="dcterms:W3CDTF">2012-10-10T04:21:50Z</dcterms:modified>
  <cp:category/>
  <cp:version/>
  <cp:contentType/>
  <cp:contentStatus/>
</cp:coreProperties>
</file>