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8220" firstSheet="1" activeTab="1"/>
  </bookViews>
  <sheets>
    <sheet name="18_児童福祉施設及び定員現在員" sheetId="1" r:id="rId1"/>
    <sheet name="19_児童福祉施設里親及び一時保護所において保護を受けている者" sheetId="2" r:id="rId2"/>
  </sheets>
  <definedNames/>
  <calcPr fullCalcOnLoad="1"/>
</workbook>
</file>

<file path=xl/sharedStrings.xml><?xml version="1.0" encoding="utf-8"?>
<sst xmlns="http://schemas.openxmlformats.org/spreadsheetml/2006/main" count="198" uniqueCount="37">
  <si>
    <t>施設別</t>
  </si>
  <si>
    <t>養護施設</t>
  </si>
  <si>
    <t>乳児院</t>
  </si>
  <si>
    <t>助産施設</t>
  </si>
  <si>
    <t>総数</t>
  </si>
  <si>
    <t>5月</t>
  </si>
  <si>
    <t>6月</t>
  </si>
  <si>
    <t>7月</t>
  </si>
  <si>
    <t>8月</t>
  </si>
  <si>
    <t>9月</t>
  </si>
  <si>
    <t>10月</t>
  </si>
  <si>
    <t>11月</t>
  </si>
  <si>
    <t>12月</t>
  </si>
  <si>
    <t>2月</t>
  </si>
  <si>
    <t>3月</t>
  </si>
  <si>
    <t>人</t>
  </si>
  <si>
    <t>18.児童福祉施設及び定員現在員</t>
  </si>
  <si>
    <t>公立</t>
  </si>
  <si>
    <t>私立</t>
  </si>
  <si>
    <t>母子寮</t>
  </si>
  <si>
    <t>保育所</t>
  </si>
  <si>
    <t>肢体</t>
  </si>
  <si>
    <t>不自由児施設</t>
  </si>
  <si>
    <t>精神</t>
  </si>
  <si>
    <t>薄弱児施設</t>
  </si>
  <si>
    <t>教護院</t>
  </si>
  <si>
    <t>昭和28年4月</t>
  </si>
  <si>
    <t>昭和29年1月</t>
  </si>
  <si>
    <t>―</t>
  </si>
  <si>
    <t>昭和28年度（児童課）</t>
  </si>
  <si>
    <t>19.児童福祉施設里親及び一時保護所において保護を受けている者の保護費</t>
  </si>
  <si>
    <t>里親</t>
  </si>
  <si>
    <t>一時保護所</t>
  </si>
  <si>
    <t>円</t>
  </si>
  <si>
    <t>（註）（　）内の数字は実人員を示し、金額は施設に於いて要した費用である。</t>
  </si>
  <si>
    <t>年度末施設数（定員）</t>
  </si>
  <si>
    <t>年度当初施設数（定員）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</si>
</sst>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distributed" vertical="center" wrapText="1"/>
    </xf>
    <xf numFmtId="0" fontId="1" fillId="2" borderId="1" xfId="0" applyFont="1" applyFill="1" applyBorder="1" applyAlignment="1">
      <alignment horizontal="distributed" vertical="center" wrapText="1"/>
    </xf>
    <xf numFmtId="0" fontId="1" fillId="0" borderId="1" xfId="0" applyFont="1" applyBorder="1" applyAlignment="1">
      <alignment horizontal="right" vertical="center"/>
    </xf>
    <xf numFmtId="0" fontId="5" fillId="0" borderId="0" xfId="0" applyFont="1" applyAlignment="1">
      <alignment vertical="center"/>
    </xf>
    <xf numFmtId="38" fontId="1" fillId="3" borderId="1" xfId="16" applyFont="1" applyFill="1" applyBorder="1" applyAlignment="1">
      <alignment horizontal="distributed" vertical="center"/>
    </xf>
    <xf numFmtId="38" fontId="1" fillId="0" borderId="1" xfId="16" applyFont="1" applyBorder="1" applyAlignment="1">
      <alignment vertical="center"/>
    </xf>
    <xf numFmtId="38" fontId="1" fillId="0" borderId="0" xfId="16" applyFont="1" applyAlignment="1">
      <alignment vertical="center"/>
    </xf>
    <xf numFmtId="0" fontId="1" fillId="0" borderId="2" xfId="0" applyFont="1" applyBorder="1" applyAlignment="1">
      <alignment horizontal="right" vertical="center"/>
    </xf>
    <xf numFmtId="38" fontId="1" fillId="0" borderId="2" xfId="16" applyFont="1" applyBorder="1" applyAlignment="1">
      <alignmen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0" fontId="1" fillId="4" borderId="5" xfId="0" applyFont="1" applyFill="1" applyBorder="1" applyAlignment="1">
      <alignment horizontal="right" vertical="center"/>
    </xf>
    <xf numFmtId="0" fontId="4" fillId="4" borderId="2" xfId="0" applyFont="1" applyFill="1" applyBorder="1" applyAlignment="1">
      <alignment vertical="center"/>
    </xf>
    <xf numFmtId="176" fontId="4" fillId="4" borderId="6" xfId="0" applyNumberFormat="1" applyFont="1" applyFill="1" applyBorder="1" applyAlignment="1">
      <alignment vertical="center"/>
    </xf>
    <xf numFmtId="0" fontId="4" fillId="4" borderId="7" xfId="0" applyFont="1" applyFill="1" applyBorder="1" applyAlignment="1">
      <alignment vertical="center"/>
    </xf>
    <xf numFmtId="0" fontId="1" fillId="4" borderId="8" xfId="0" applyFont="1" applyFill="1" applyBorder="1" applyAlignment="1">
      <alignment vertical="center"/>
    </xf>
    <xf numFmtId="176" fontId="1" fillId="4" borderId="9" xfId="0" applyNumberFormat="1" applyFont="1" applyFill="1" applyBorder="1" applyAlignment="1">
      <alignment vertical="center"/>
    </xf>
    <xf numFmtId="0" fontId="1" fillId="4" borderId="0" xfId="0" applyFont="1" applyFill="1" applyBorder="1" applyAlignment="1">
      <alignment vertical="center"/>
    </xf>
    <xf numFmtId="0" fontId="1" fillId="4" borderId="2" xfId="0" applyFont="1" applyFill="1" applyBorder="1" applyAlignment="1">
      <alignment vertical="center"/>
    </xf>
    <xf numFmtId="176" fontId="1" fillId="4" borderId="6" xfId="0" applyNumberFormat="1" applyFont="1" applyFill="1" applyBorder="1" applyAlignment="1">
      <alignment vertical="center"/>
    </xf>
    <xf numFmtId="0" fontId="1" fillId="4" borderId="7" xfId="0" applyFont="1" applyFill="1" applyBorder="1" applyAlignment="1">
      <alignment vertical="center"/>
    </xf>
    <xf numFmtId="176" fontId="1" fillId="4" borderId="9" xfId="0" applyNumberFormat="1" applyFont="1" applyFill="1" applyBorder="1" applyAlignment="1">
      <alignment horizontal="right" vertical="center"/>
    </xf>
    <xf numFmtId="176" fontId="1" fillId="4" borderId="6" xfId="0" applyNumberFormat="1" applyFont="1" applyFill="1" applyBorder="1" applyAlignment="1">
      <alignment horizontal="right" vertical="center"/>
    </xf>
    <xf numFmtId="38" fontId="4" fillId="0" borderId="1" xfId="16" applyFont="1" applyBorder="1" applyAlignment="1">
      <alignment vertical="center"/>
    </xf>
    <xf numFmtId="38" fontId="1" fillId="0" borderId="1" xfId="16" applyFont="1" applyBorder="1" applyAlignment="1">
      <alignment horizontal="right" vertical="center"/>
    </xf>
    <xf numFmtId="38" fontId="1" fillId="0" borderId="2" xfId="16" applyFont="1" applyBorder="1" applyAlignment="1">
      <alignment horizontal="right" vertical="center"/>
    </xf>
    <xf numFmtId="0" fontId="1" fillId="2" borderId="6" xfId="0" applyFont="1" applyFill="1" applyBorder="1" applyAlignment="1">
      <alignment horizontal="distributed" vertical="center" wrapText="1"/>
    </xf>
    <xf numFmtId="0" fontId="1" fillId="3" borderId="10" xfId="0" applyFont="1" applyFill="1" applyBorder="1" applyAlignment="1">
      <alignment horizontal="distributed" vertical="center"/>
    </xf>
    <xf numFmtId="38" fontId="1" fillId="3" borderId="11" xfId="16" applyFont="1" applyFill="1" applyBorder="1" applyAlignment="1">
      <alignment horizontal="distributed" vertical="center"/>
    </xf>
    <xf numFmtId="38" fontId="1" fillId="3" borderId="10" xfId="16" applyFont="1" applyFill="1" applyBorder="1" applyAlignment="1">
      <alignment horizontal="distributed" vertical="center"/>
    </xf>
    <xf numFmtId="38" fontId="4" fillId="3" borderId="1" xfId="16" applyFont="1" applyFill="1" applyBorder="1" applyAlignment="1">
      <alignment horizontal="distributed" vertical="center"/>
    </xf>
    <xf numFmtId="38" fontId="4" fillId="4" borderId="2" xfId="16" applyFont="1" applyFill="1" applyBorder="1" applyAlignment="1">
      <alignment vertical="center"/>
    </xf>
    <xf numFmtId="38" fontId="4" fillId="4" borderId="6" xfId="16" applyFont="1" applyFill="1" applyBorder="1" applyAlignment="1">
      <alignment vertical="center"/>
    </xf>
    <xf numFmtId="0" fontId="1" fillId="4" borderId="8" xfId="0" applyFont="1" applyFill="1" applyBorder="1" applyAlignment="1">
      <alignment horizontal="right" vertical="center"/>
    </xf>
    <xf numFmtId="0" fontId="1" fillId="4" borderId="0" xfId="0" applyFont="1" applyFill="1" applyBorder="1" applyAlignment="1">
      <alignment horizontal="right" vertical="center"/>
    </xf>
    <xf numFmtId="0" fontId="1" fillId="4" borderId="2" xfId="0" applyFont="1" applyFill="1" applyBorder="1" applyAlignment="1">
      <alignment horizontal="right" vertical="center"/>
    </xf>
    <xf numFmtId="0" fontId="1" fillId="4" borderId="7" xfId="0" applyFont="1" applyFill="1" applyBorder="1" applyAlignment="1">
      <alignment horizontal="right" vertical="center"/>
    </xf>
    <xf numFmtId="176" fontId="4" fillId="0" borderId="1" xfId="16" applyNumberFormat="1" applyFont="1" applyBorder="1" applyAlignment="1">
      <alignment vertical="center"/>
    </xf>
    <xf numFmtId="176" fontId="1" fillId="0" borderId="1" xfId="16" applyNumberFormat="1" applyFont="1" applyBorder="1" applyAlignment="1">
      <alignment vertical="center"/>
    </xf>
    <xf numFmtId="0" fontId="1" fillId="3" borderId="12" xfId="0" applyFont="1" applyFill="1" applyBorder="1" applyAlignment="1">
      <alignment horizontal="distributed" vertical="center"/>
    </xf>
    <xf numFmtId="38" fontId="1" fillId="3" borderId="3" xfId="16" applyFont="1" applyFill="1" applyBorder="1" applyAlignment="1">
      <alignment horizontal="distributed" vertical="center"/>
    </xf>
    <xf numFmtId="38" fontId="1" fillId="3" borderId="12" xfId="16" applyFont="1" applyFill="1" applyBorder="1" applyAlignment="1">
      <alignment horizontal="distributed" vertical="center"/>
    </xf>
    <xf numFmtId="0" fontId="1" fillId="3" borderId="2" xfId="0" applyFont="1" applyFill="1" applyBorder="1" applyAlignment="1">
      <alignment horizontal="distributed"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38" fontId="4" fillId="3" borderId="11" xfId="16" applyFont="1" applyFill="1" applyBorder="1" applyAlignment="1">
      <alignment horizontal="distributed" vertical="center"/>
    </xf>
    <xf numFmtId="38" fontId="4" fillId="3" borderId="10" xfId="16" applyFont="1" applyFill="1" applyBorder="1" applyAlignment="1">
      <alignment horizontal="distributed" vertical="center"/>
    </xf>
    <xf numFmtId="38" fontId="1" fillId="3" borderId="11" xfId="16" applyFont="1" applyFill="1" applyBorder="1" applyAlignment="1">
      <alignment horizontal="distributed" vertical="center"/>
    </xf>
    <xf numFmtId="38" fontId="1" fillId="3" borderId="10" xfId="16" applyFont="1" applyFill="1" applyBorder="1" applyAlignment="1">
      <alignment horizontal="distributed" vertical="center"/>
    </xf>
    <xf numFmtId="0" fontId="1" fillId="3" borderId="2" xfId="0" applyFont="1" applyFill="1" applyBorder="1" applyAlignment="1">
      <alignment horizontal="distributed" vertical="center" wrapText="1"/>
    </xf>
    <xf numFmtId="0" fontId="1" fillId="3" borderId="6" xfId="0" applyFont="1" applyFill="1" applyBorder="1" applyAlignment="1">
      <alignment horizontal="distributed" vertical="center" wrapText="1"/>
    </xf>
    <xf numFmtId="38" fontId="1" fillId="3" borderId="3" xfId="16" applyFont="1" applyFill="1" applyBorder="1" applyAlignment="1">
      <alignment horizontal="distributed" vertical="center"/>
    </xf>
    <xf numFmtId="38" fontId="1" fillId="3" borderId="12" xfId="16" applyFont="1" applyFill="1" applyBorder="1" applyAlignment="1">
      <alignment horizontal="distributed" vertical="center"/>
    </xf>
    <xf numFmtId="38" fontId="4" fillId="3" borderId="3" xfId="16" applyFont="1" applyFill="1" applyBorder="1" applyAlignment="1">
      <alignment horizontal="distributed" vertical="center"/>
    </xf>
    <xf numFmtId="38" fontId="4" fillId="3" borderId="8" xfId="16" applyFont="1" applyFill="1" applyBorder="1" applyAlignment="1">
      <alignment horizontal="distributed" vertical="center"/>
    </xf>
    <xf numFmtId="38" fontId="4" fillId="3" borderId="12"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2"/>
  <sheetViews>
    <sheetView workbookViewId="0" topLeftCell="A1">
      <selection activeCell="B27" sqref="B27"/>
    </sheetView>
  </sheetViews>
  <sheetFormatPr defaultColWidth="9.00390625" defaultRowHeight="13.5"/>
  <cols>
    <col min="1" max="1" width="2.625" style="1" customWidth="1"/>
    <col min="2" max="2" width="16.00390625" style="1" customWidth="1"/>
    <col min="3" max="3" width="8.25390625" style="1" customWidth="1"/>
    <col min="4" max="4" width="7.875" style="1" customWidth="1"/>
    <col min="5" max="5" width="10.625" style="1" customWidth="1"/>
    <col min="6" max="13" width="7.875" style="1" customWidth="1"/>
    <col min="14" max="14" width="10.625" style="1" customWidth="1"/>
    <col min="15" max="16" width="7.875" style="1" customWidth="1"/>
    <col min="17" max="18" width="9.625" style="1" customWidth="1"/>
    <col min="19" max="19" width="8.625" style="1" customWidth="1"/>
    <col min="20" max="20" width="8.75390625" style="1" bestFit="1" customWidth="1"/>
    <col min="21" max="16384" width="9.00390625" style="1" customWidth="1"/>
  </cols>
  <sheetData>
    <row r="1" s="2" customFormat="1" ht="14.25">
      <c r="B1" s="2" t="s">
        <v>16</v>
      </c>
    </row>
    <row r="2" ht="12">
      <c r="K2" s="1" t="s">
        <v>29</v>
      </c>
    </row>
    <row r="3" spans="2:20" s="4" customFormat="1" ht="12" customHeight="1">
      <c r="B3" s="53" t="s">
        <v>0</v>
      </c>
      <c r="C3" s="54"/>
      <c r="D3" s="30" t="s">
        <v>4</v>
      </c>
      <c r="E3" s="5" t="s">
        <v>26</v>
      </c>
      <c r="F3" s="5" t="s">
        <v>5</v>
      </c>
      <c r="G3" s="5" t="s">
        <v>6</v>
      </c>
      <c r="H3" s="5" t="s">
        <v>7</v>
      </c>
      <c r="I3" s="5" t="s">
        <v>8</v>
      </c>
      <c r="J3" s="5" t="s">
        <v>9</v>
      </c>
      <c r="K3" s="5" t="s">
        <v>10</v>
      </c>
      <c r="L3" s="5" t="s">
        <v>11</v>
      </c>
      <c r="M3" s="5" t="s">
        <v>12</v>
      </c>
      <c r="N3" s="5" t="s">
        <v>27</v>
      </c>
      <c r="O3" s="5" t="s">
        <v>13</v>
      </c>
      <c r="P3" s="5" t="s">
        <v>14</v>
      </c>
      <c r="Q3" s="47" t="s">
        <v>36</v>
      </c>
      <c r="R3" s="48"/>
      <c r="S3" s="47" t="s">
        <v>35</v>
      </c>
      <c r="T3" s="48"/>
    </row>
    <row r="4" spans="2:20" ht="12">
      <c r="B4" s="31"/>
      <c r="C4" s="31"/>
      <c r="D4" s="6" t="s">
        <v>15</v>
      </c>
      <c r="E4" s="6" t="s">
        <v>15</v>
      </c>
      <c r="F4" s="6" t="s">
        <v>15</v>
      </c>
      <c r="G4" s="6" t="s">
        <v>15</v>
      </c>
      <c r="H4" s="6" t="s">
        <v>15</v>
      </c>
      <c r="I4" s="6" t="s">
        <v>15</v>
      </c>
      <c r="J4" s="6" t="s">
        <v>15</v>
      </c>
      <c r="K4" s="6" t="s">
        <v>15</v>
      </c>
      <c r="L4" s="6" t="s">
        <v>15</v>
      </c>
      <c r="M4" s="6" t="s">
        <v>15</v>
      </c>
      <c r="N4" s="6" t="s">
        <v>15</v>
      </c>
      <c r="O4" s="6" t="s">
        <v>15</v>
      </c>
      <c r="P4" s="11" t="s">
        <v>15</v>
      </c>
      <c r="Q4" s="13"/>
      <c r="R4" s="14" t="s">
        <v>15</v>
      </c>
      <c r="S4" s="15"/>
      <c r="T4" s="14" t="s">
        <v>15</v>
      </c>
    </row>
    <row r="5" spans="2:20" s="10" customFormat="1" ht="12">
      <c r="B5" s="49" t="s">
        <v>4</v>
      </c>
      <c r="C5" s="34" t="s">
        <v>17</v>
      </c>
      <c r="D5" s="27">
        <f>SUM(E5:P5)</f>
        <v>39293</v>
      </c>
      <c r="E5" s="27">
        <f>SUM(E7,E9,E11,E13,E15,E17,E19,E21)</f>
        <v>2200</v>
      </c>
      <c r="F5" s="27">
        <f aca="true" t="shared" si="0" ref="F5:P5">SUM(F7,F9,F11,F13,F15,F17,F19,F21)</f>
        <v>2943</v>
      </c>
      <c r="G5" s="27">
        <f t="shared" si="0"/>
        <v>2881</v>
      </c>
      <c r="H5" s="27">
        <f t="shared" si="0"/>
        <v>3163</v>
      </c>
      <c r="I5" s="27">
        <f t="shared" si="0"/>
        <v>3390</v>
      </c>
      <c r="J5" s="27">
        <f t="shared" si="0"/>
        <v>3500</v>
      </c>
      <c r="K5" s="27">
        <f t="shared" si="0"/>
        <v>3567</v>
      </c>
      <c r="L5" s="27">
        <f t="shared" si="0"/>
        <v>3528</v>
      </c>
      <c r="M5" s="27">
        <f t="shared" si="0"/>
        <v>3557</v>
      </c>
      <c r="N5" s="27">
        <f t="shared" si="0"/>
        <v>3488</v>
      </c>
      <c r="O5" s="27">
        <f t="shared" si="0"/>
        <v>3537</v>
      </c>
      <c r="P5" s="27">
        <f t="shared" si="0"/>
        <v>3539</v>
      </c>
      <c r="Q5" s="35">
        <v>32</v>
      </c>
      <c r="R5" s="17">
        <v>2074</v>
      </c>
      <c r="S5" s="35">
        <v>39</v>
      </c>
      <c r="T5" s="36">
        <v>2512</v>
      </c>
    </row>
    <row r="6" spans="2:20" s="10" customFormat="1" ht="12">
      <c r="B6" s="50"/>
      <c r="C6" s="34" t="s">
        <v>18</v>
      </c>
      <c r="D6" s="27">
        <f>SUM(E6:P6)</f>
        <v>76684</v>
      </c>
      <c r="E6" s="27">
        <f>SUM(E8,E10,E12,E14,E16,E18,E20,E22)</f>
        <v>4975</v>
      </c>
      <c r="F6" s="27">
        <f aca="true" t="shared" si="1" ref="F6:P6">SUM(F8,F10,F12,F14,F16,F18,F20,F22)</f>
        <v>6392</v>
      </c>
      <c r="G6" s="27">
        <f t="shared" si="1"/>
        <v>6257</v>
      </c>
      <c r="H6" s="27">
        <f t="shared" si="1"/>
        <v>6506</v>
      </c>
      <c r="I6" s="27">
        <f t="shared" si="1"/>
        <v>6331</v>
      </c>
      <c r="J6" s="27">
        <f t="shared" si="1"/>
        <v>6384</v>
      </c>
      <c r="K6" s="27">
        <f t="shared" si="1"/>
        <v>6389</v>
      </c>
      <c r="L6" s="27">
        <f t="shared" si="1"/>
        <v>6740</v>
      </c>
      <c r="M6" s="27">
        <f t="shared" si="1"/>
        <v>6634</v>
      </c>
      <c r="N6" s="27">
        <f t="shared" si="1"/>
        <v>6657</v>
      </c>
      <c r="O6" s="27">
        <f t="shared" si="1"/>
        <v>6746</v>
      </c>
      <c r="P6" s="27">
        <f t="shared" si="1"/>
        <v>6673</v>
      </c>
      <c r="Q6" s="35">
        <v>61</v>
      </c>
      <c r="R6" s="17">
        <v>4625</v>
      </c>
      <c r="S6" s="35">
        <v>70</v>
      </c>
      <c r="T6" s="36">
        <v>4388</v>
      </c>
    </row>
    <row r="7" spans="2:20" s="3" customFormat="1" ht="12">
      <c r="B7" s="51" t="s">
        <v>3</v>
      </c>
      <c r="C7" s="8" t="s">
        <v>17</v>
      </c>
      <c r="D7" s="9">
        <f aca="true" t="shared" si="2" ref="D7:D22">SUM(E7:P7)</f>
        <v>47</v>
      </c>
      <c r="E7" s="9">
        <v>4</v>
      </c>
      <c r="F7" s="9">
        <v>1</v>
      </c>
      <c r="G7" s="9">
        <v>7</v>
      </c>
      <c r="H7" s="9">
        <v>6</v>
      </c>
      <c r="I7" s="9">
        <v>3</v>
      </c>
      <c r="J7" s="9">
        <v>3</v>
      </c>
      <c r="K7" s="9">
        <v>5</v>
      </c>
      <c r="L7" s="9">
        <v>6</v>
      </c>
      <c r="M7" s="9">
        <v>4</v>
      </c>
      <c r="N7" s="9">
        <v>3</v>
      </c>
      <c r="O7" s="9">
        <v>1</v>
      </c>
      <c r="P7" s="12">
        <v>4</v>
      </c>
      <c r="Q7" s="16">
        <v>3</v>
      </c>
      <c r="R7" s="17">
        <v>29</v>
      </c>
      <c r="S7" s="18">
        <v>3</v>
      </c>
      <c r="T7" s="17">
        <v>29</v>
      </c>
    </row>
    <row r="8" spans="2:20" ht="12">
      <c r="B8" s="52"/>
      <c r="C8" s="8" t="s">
        <v>18</v>
      </c>
      <c r="D8" s="9">
        <f t="shared" si="2"/>
        <v>0</v>
      </c>
      <c r="E8" s="28" t="s">
        <v>28</v>
      </c>
      <c r="F8" s="28" t="s">
        <v>28</v>
      </c>
      <c r="G8" s="28" t="s">
        <v>28</v>
      </c>
      <c r="H8" s="28" t="s">
        <v>28</v>
      </c>
      <c r="I8" s="28" t="s">
        <v>28</v>
      </c>
      <c r="J8" s="28" t="s">
        <v>28</v>
      </c>
      <c r="K8" s="28" t="s">
        <v>28</v>
      </c>
      <c r="L8" s="28" t="s">
        <v>28</v>
      </c>
      <c r="M8" s="28" t="s">
        <v>28</v>
      </c>
      <c r="N8" s="28" t="s">
        <v>28</v>
      </c>
      <c r="O8" s="28" t="s">
        <v>28</v>
      </c>
      <c r="P8" s="29" t="s">
        <v>28</v>
      </c>
      <c r="Q8" s="37" t="s">
        <v>28</v>
      </c>
      <c r="R8" s="25" t="s">
        <v>28</v>
      </c>
      <c r="S8" s="38" t="s">
        <v>28</v>
      </c>
      <c r="T8" s="25" t="s">
        <v>28</v>
      </c>
    </row>
    <row r="9" spans="2:20" ht="12">
      <c r="B9" s="51" t="s">
        <v>2</v>
      </c>
      <c r="C9" s="8" t="s">
        <v>17</v>
      </c>
      <c r="D9" s="9">
        <f t="shared" si="2"/>
        <v>111</v>
      </c>
      <c r="E9" s="9">
        <v>7</v>
      </c>
      <c r="F9" s="9">
        <v>8</v>
      </c>
      <c r="G9" s="9">
        <v>10</v>
      </c>
      <c r="H9" s="9">
        <v>9</v>
      </c>
      <c r="I9" s="9">
        <v>9</v>
      </c>
      <c r="J9" s="9">
        <v>9</v>
      </c>
      <c r="K9" s="9">
        <v>10</v>
      </c>
      <c r="L9" s="9">
        <v>11</v>
      </c>
      <c r="M9" s="9">
        <v>10</v>
      </c>
      <c r="N9" s="9">
        <v>9</v>
      </c>
      <c r="O9" s="9">
        <v>9</v>
      </c>
      <c r="P9" s="12">
        <v>10</v>
      </c>
      <c r="Q9" s="22">
        <v>1</v>
      </c>
      <c r="R9" s="23">
        <v>9</v>
      </c>
      <c r="S9" s="24">
        <v>1</v>
      </c>
      <c r="T9" s="23">
        <v>9</v>
      </c>
    </row>
    <row r="10" spans="2:20" ht="12">
      <c r="B10" s="52"/>
      <c r="C10" s="8" t="s">
        <v>18</v>
      </c>
      <c r="D10" s="9">
        <f t="shared" si="2"/>
        <v>0</v>
      </c>
      <c r="E10" s="28" t="s">
        <v>28</v>
      </c>
      <c r="F10" s="28" t="s">
        <v>28</v>
      </c>
      <c r="G10" s="28" t="s">
        <v>28</v>
      </c>
      <c r="H10" s="28" t="s">
        <v>28</v>
      </c>
      <c r="I10" s="28" t="s">
        <v>28</v>
      </c>
      <c r="J10" s="28" t="s">
        <v>28</v>
      </c>
      <c r="K10" s="28" t="s">
        <v>28</v>
      </c>
      <c r="L10" s="28" t="s">
        <v>28</v>
      </c>
      <c r="M10" s="28" t="s">
        <v>28</v>
      </c>
      <c r="N10" s="28" t="s">
        <v>28</v>
      </c>
      <c r="O10" s="28" t="s">
        <v>28</v>
      </c>
      <c r="P10" s="29" t="s">
        <v>28</v>
      </c>
      <c r="Q10" s="37" t="s">
        <v>28</v>
      </c>
      <c r="R10" s="25" t="s">
        <v>28</v>
      </c>
      <c r="S10" s="38" t="s">
        <v>28</v>
      </c>
      <c r="T10" s="25" t="s">
        <v>28</v>
      </c>
    </row>
    <row r="11" spans="2:20" ht="12">
      <c r="B11" s="51" t="s">
        <v>19</v>
      </c>
      <c r="C11" s="8" t="s">
        <v>17</v>
      </c>
      <c r="D11" s="9">
        <f t="shared" si="2"/>
        <v>5675</v>
      </c>
      <c r="E11" s="9">
        <v>480</v>
      </c>
      <c r="F11" s="9">
        <v>469</v>
      </c>
      <c r="G11" s="9">
        <v>466</v>
      </c>
      <c r="H11" s="9">
        <v>474</v>
      </c>
      <c r="I11" s="9">
        <v>477</v>
      </c>
      <c r="J11" s="9">
        <v>481</v>
      </c>
      <c r="K11" s="9">
        <v>484</v>
      </c>
      <c r="L11" s="9">
        <v>481</v>
      </c>
      <c r="M11" s="9">
        <v>477</v>
      </c>
      <c r="N11" s="9">
        <v>420</v>
      </c>
      <c r="O11" s="9">
        <v>484</v>
      </c>
      <c r="P11" s="12">
        <v>482</v>
      </c>
      <c r="Q11" s="22">
        <v>7</v>
      </c>
      <c r="R11" s="23">
        <v>149</v>
      </c>
      <c r="S11" s="24">
        <v>7</v>
      </c>
      <c r="T11" s="23">
        <v>149</v>
      </c>
    </row>
    <row r="12" spans="2:20" ht="12">
      <c r="B12" s="52"/>
      <c r="C12" s="8" t="s">
        <v>18</v>
      </c>
      <c r="D12" s="9">
        <f t="shared" si="2"/>
        <v>1586</v>
      </c>
      <c r="E12" s="9">
        <v>132</v>
      </c>
      <c r="F12" s="9">
        <v>133</v>
      </c>
      <c r="G12" s="9">
        <v>133</v>
      </c>
      <c r="H12" s="9">
        <v>136</v>
      </c>
      <c r="I12" s="9">
        <v>136</v>
      </c>
      <c r="J12" s="9">
        <v>134</v>
      </c>
      <c r="K12" s="9">
        <v>134</v>
      </c>
      <c r="L12" s="9">
        <v>128</v>
      </c>
      <c r="M12" s="9">
        <v>131</v>
      </c>
      <c r="N12" s="9">
        <v>131</v>
      </c>
      <c r="O12" s="9">
        <v>131</v>
      </c>
      <c r="P12" s="12">
        <v>127</v>
      </c>
      <c r="Q12" s="19">
        <v>3</v>
      </c>
      <c r="R12" s="20">
        <v>40</v>
      </c>
      <c r="S12" s="21">
        <v>3</v>
      </c>
      <c r="T12" s="20">
        <v>40</v>
      </c>
    </row>
    <row r="13" spans="2:20" ht="12">
      <c r="B13" s="51" t="s">
        <v>20</v>
      </c>
      <c r="C13" s="8" t="s">
        <v>17</v>
      </c>
      <c r="D13" s="9">
        <f t="shared" si="2"/>
        <v>31228</v>
      </c>
      <c r="E13" s="9">
        <v>1539</v>
      </c>
      <c r="F13" s="9">
        <v>2291</v>
      </c>
      <c r="G13" s="9">
        <v>2220</v>
      </c>
      <c r="H13" s="9">
        <v>2498</v>
      </c>
      <c r="I13" s="9">
        <v>2720</v>
      </c>
      <c r="J13" s="9">
        <v>2817</v>
      </c>
      <c r="K13" s="9">
        <v>2874</v>
      </c>
      <c r="L13" s="9">
        <v>2832</v>
      </c>
      <c r="M13" s="9">
        <v>2871</v>
      </c>
      <c r="N13" s="9">
        <v>2862</v>
      </c>
      <c r="O13" s="9">
        <v>2853</v>
      </c>
      <c r="P13" s="12">
        <v>2851</v>
      </c>
      <c r="Q13" s="22">
        <v>17</v>
      </c>
      <c r="R13" s="23">
        <v>1712</v>
      </c>
      <c r="S13" s="24">
        <v>24</v>
      </c>
      <c r="T13" s="23">
        <v>2130</v>
      </c>
    </row>
    <row r="14" spans="2:20" ht="12">
      <c r="B14" s="52"/>
      <c r="C14" s="8" t="s">
        <v>18</v>
      </c>
      <c r="D14" s="9">
        <f t="shared" si="2"/>
        <v>71896</v>
      </c>
      <c r="E14" s="9">
        <v>4835</v>
      </c>
      <c r="F14" s="9">
        <v>5959</v>
      </c>
      <c r="G14" s="9">
        <v>5843</v>
      </c>
      <c r="H14" s="9">
        <v>6089</v>
      </c>
      <c r="I14" s="9">
        <v>5918</v>
      </c>
      <c r="J14" s="9">
        <v>5971</v>
      </c>
      <c r="K14" s="9">
        <v>5968</v>
      </c>
      <c r="L14" s="9">
        <v>6325</v>
      </c>
      <c r="M14" s="9">
        <v>6199</v>
      </c>
      <c r="N14" s="9">
        <v>6229</v>
      </c>
      <c r="O14" s="9">
        <v>6312</v>
      </c>
      <c r="P14" s="12">
        <v>6248</v>
      </c>
      <c r="Q14" s="19">
        <v>50</v>
      </c>
      <c r="R14" s="20">
        <v>4313</v>
      </c>
      <c r="S14" s="21">
        <v>59</v>
      </c>
      <c r="T14" s="20">
        <v>4076</v>
      </c>
    </row>
    <row r="15" spans="2:20" ht="12">
      <c r="B15" s="51" t="s">
        <v>1</v>
      </c>
      <c r="C15" s="8" t="s">
        <v>17</v>
      </c>
      <c r="D15" s="9">
        <f t="shared" si="2"/>
        <v>418</v>
      </c>
      <c r="E15" s="28">
        <v>28</v>
      </c>
      <c r="F15" s="28">
        <v>29</v>
      </c>
      <c r="G15" s="28">
        <v>34</v>
      </c>
      <c r="H15" s="28">
        <v>36</v>
      </c>
      <c r="I15" s="28">
        <v>36</v>
      </c>
      <c r="J15" s="28">
        <v>36</v>
      </c>
      <c r="K15" s="28">
        <v>37</v>
      </c>
      <c r="L15" s="28">
        <v>37</v>
      </c>
      <c r="M15" s="9">
        <v>37</v>
      </c>
      <c r="N15" s="28">
        <v>36</v>
      </c>
      <c r="O15" s="28">
        <v>36</v>
      </c>
      <c r="P15" s="29">
        <v>36</v>
      </c>
      <c r="Q15" s="22">
        <v>1</v>
      </c>
      <c r="R15" s="23">
        <v>35</v>
      </c>
      <c r="S15" s="24">
        <v>1</v>
      </c>
      <c r="T15" s="23">
        <v>35</v>
      </c>
    </row>
    <row r="16" spans="2:20" ht="12">
      <c r="B16" s="52"/>
      <c r="C16" s="8" t="s">
        <v>18</v>
      </c>
      <c r="D16" s="9">
        <f t="shared" si="2"/>
        <v>3202</v>
      </c>
      <c r="E16" s="9">
        <v>8</v>
      </c>
      <c r="F16" s="9">
        <v>300</v>
      </c>
      <c r="G16" s="9">
        <v>281</v>
      </c>
      <c r="H16" s="9">
        <v>281</v>
      </c>
      <c r="I16" s="9">
        <v>277</v>
      </c>
      <c r="J16" s="9">
        <v>279</v>
      </c>
      <c r="K16" s="9">
        <v>287</v>
      </c>
      <c r="L16" s="9">
        <v>287</v>
      </c>
      <c r="M16" s="9">
        <v>304</v>
      </c>
      <c r="N16" s="9">
        <v>297</v>
      </c>
      <c r="O16" s="9">
        <v>303</v>
      </c>
      <c r="P16" s="12">
        <v>298</v>
      </c>
      <c r="Q16" s="19">
        <v>8</v>
      </c>
      <c r="R16" s="25">
        <v>272</v>
      </c>
      <c r="S16" s="21">
        <v>8</v>
      </c>
      <c r="T16" s="25">
        <v>272</v>
      </c>
    </row>
    <row r="17" spans="2:20" ht="12">
      <c r="B17" s="32" t="s">
        <v>21</v>
      </c>
      <c r="C17" s="8" t="s">
        <v>17</v>
      </c>
      <c r="D17" s="9">
        <f t="shared" si="2"/>
        <v>821</v>
      </c>
      <c r="E17" s="9">
        <v>69</v>
      </c>
      <c r="F17" s="9">
        <v>72</v>
      </c>
      <c r="G17" s="9">
        <v>71</v>
      </c>
      <c r="H17" s="9">
        <v>66</v>
      </c>
      <c r="I17" s="9">
        <v>71</v>
      </c>
      <c r="J17" s="9">
        <v>72</v>
      </c>
      <c r="K17" s="9">
        <v>67</v>
      </c>
      <c r="L17" s="9">
        <v>72</v>
      </c>
      <c r="M17" s="9">
        <v>69</v>
      </c>
      <c r="N17" s="9">
        <v>68</v>
      </c>
      <c r="O17" s="9">
        <v>63</v>
      </c>
      <c r="P17" s="12">
        <v>61</v>
      </c>
      <c r="Q17" s="22">
        <v>1</v>
      </c>
      <c r="R17" s="26">
        <v>55</v>
      </c>
      <c r="S17" s="24">
        <v>1</v>
      </c>
      <c r="T17" s="26">
        <v>55</v>
      </c>
    </row>
    <row r="18" spans="2:20" ht="12">
      <c r="B18" s="33" t="s">
        <v>22</v>
      </c>
      <c r="C18" s="8" t="s">
        <v>18</v>
      </c>
      <c r="D18" s="9">
        <f t="shared" si="2"/>
        <v>0</v>
      </c>
      <c r="E18" s="28" t="s">
        <v>28</v>
      </c>
      <c r="F18" s="28" t="s">
        <v>28</v>
      </c>
      <c r="G18" s="28" t="s">
        <v>28</v>
      </c>
      <c r="H18" s="28" t="s">
        <v>28</v>
      </c>
      <c r="I18" s="28" t="s">
        <v>28</v>
      </c>
      <c r="J18" s="28" t="s">
        <v>28</v>
      </c>
      <c r="K18" s="28" t="s">
        <v>28</v>
      </c>
      <c r="L18" s="28" t="s">
        <v>28</v>
      </c>
      <c r="M18" s="28" t="s">
        <v>28</v>
      </c>
      <c r="N18" s="28" t="s">
        <v>28</v>
      </c>
      <c r="O18" s="28" t="s">
        <v>28</v>
      </c>
      <c r="P18" s="29" t="s">
        <v>28</v>
      </c>
      <c r="Q18" s="39" t="s">
        <v>28</v>
      </c>
      <c r="R18" s="26" t="s">
        <v>28</v>
      </c>
      <c r="S18" s="40" t="s">
        <v>28</v>
      </c>
      <c r="T18" s="26" t="s">
        <v>28</v>
      </c>
    </row>
    <row r="19" spans="2:20" s="7" customFormat="1" ht="12">
      <c r="B19" s="32" t="s">
        <v>23</v>
      </c>
      <c r="C19" s="8" t="s">
        <v>17</v>
      </c>
      <c r="D19" s="9">
        <f t="shared" si="2"/>
        <v>337</v>
      </c>
      <c r="E19" s="9">
        <v>20</v>
      </c>
      <c r="F19" s="9">
        <v>20</v>
      </c>
      <c r="G19" s="9">
        <v>20</v>
      </c>
      <c r="H19" s="9">
        <v>20</v>
      </c>
      <c r="I19" s="9">
        <v>20</v>
      </c>
      <c r="J19" s="9">
        <v>27</v>
      </c>
      <c r="K19" s="9">
        <v>34</v>
      </c>
      <c r="L19" s="9">
        <v>34</v>
      </c>
      <c r="M19" s="9">
        <v>34</v>
      </c>
      <c r="N19" s="9">
        <v>34</v>
      </c>
      <c r="O19" s="9">
        <v>35</v>
      </c>
      <c r="P19" s="12">
        <v>39</v>
      </c>
      <c r="Q19" s="22">
        <v>1</v>
      </c>
      <c r="R19" s="26">
        <v>20</v>
      </c>
      <c r="S19" s="24">
        <v>1</v>
      </c>
      <c r="T19" s="26">
        <v>40</v>
      </c>
    </row>
    <row r="20" spans="2:20" ht="12">
      <c r="B20" s="33" t="s">
        <v>24</v>
      </c>
      <c r="C20" s="8" t="s">
        <v>18</v>
      </c>
      <c r="D20" s="9">
        <f t="shared" si="2"/>
        <v>0</v>
      </c>
      <c r="E20" s="28" t="s">
        <v>28</v>
      </c>
      <c r="F20" s="28" t="s">
        <v>28</v>
      </c>
      <c r="G20" s="28" t="s">
        <v>28</v>
      </c>
      <c r="H20" s="28" t="s">
        <v>28</v>
      </c>
      <c r="I20" s="28" t="s">
        <v>28</v>
      </c>
      <c r="J20" s="28" t="s">
        <v>28</v>
      </c>
      <c r="K20" s="28" t="s">
        <v>28</v>
      </c>
      <c r="L20" s="28" t="s">
        <v>28</v>
      </c>
      <c r="M20" s="28" t="s">
        <v>28</v>
      </c>
      <c r="N20" s="28" t="s">
        <v>28</v>
      </c>
      <c r="O20" s="28" t="s">
        <v>28</v>
      </c>
      <c r="P20" s="29" t="s">
        <v>28</v>
      </c>
      <c r="Q20" s="39" t="s">
        <v>28</v>
      </c>
      <c r="R20" s="26" t="s">
        <v>28</v>
      </c>
      <c r="S20" s="40" t="s">
        <v>28</v>
      </c>
      <c r="T20" s="26" t="s">
        <v>28</v>
      </c>
    </row>
    <row r="21" spans="2:20" ht="12">
      <c r="B21" s="51" t="s">
        <v>25</v>
      </c>
      <c r="C21" s="8" t="s">
        <v>17</v>
      </c>
      <c r="D21" s="9">
        <f t="shared" si="2"/>
        <v>656</v>
      </c>
      <c r="E21" s="9">
        <v>53</v>
      </c>
      <c r="F21" s="9">
        <v>53</v>
      </c>
      <c r="G21" s="9">
        <v>53</v>
      </c>
      <c r="H21" s="9">
        <v>54</v>
      </c>
      <c r="I21" s="9">
        <v>54</v>
      </c>
      <c r="J21" s="9">
        <v>55</v>
      </c>
      <c r="K21" s="9">
        <v>56</v>
      </c>
      <c r="L21" s="9">
        <v>55</v>
      </c>
      <c r="M21" s="9">
        <v>55</v>
      </c>
      <c r="N21" s="9">
        <v>56</v>
      </c>
      <c r="O21" s="9">
        <v>56</v>
      </c>
      <c r="P21" s="12">
        <v>56</v>
      </c>
      <c r="Q21" s="22">
        <v>1</v>
      </c>
      <c r="R21" s="26">
        <v>65</v>
      </c>
      <c r="S21" s="24">
        <v>1</v>
      </c>
      <c r="T21" s="26">
        <v>65</v>
      </c>
    </row>
    <row r="22" spans="2:20" ht="12">
      <c r="B22" s="52"/>
      <c r="C22" s="8" t="s">
        <v>18</v>
      </c>
      <c r="D22" s="9">
        <f t="shared" si="2"/>
        <v>0</v>
      </c>
      <c r="E22" s="28" t="s">
        <v>28</v>
      </c>
      <c r="F22" s="28" t="s">
        <v>28</v>
      </c>
      <c r="G22" s="28" t="s">
        <v>28</v>
      </c>
      <c r="H22" s="28" t="s">
        <v>28</v>
      </c>
      <c r="I22" s="28" t="s">
        <v>28</v>
      </c>
      <c r="J22" s="28" t="s">
        <v>28</v>
      </c>
      <c r="K22" s="28" t="s">
        <v>28</v>
      </c>
      <c r="L22" s="28" t="s">
        <v>28</v>
      </c>
      <c r="M22" s="28" t="s">
        <v>28</v>
      </c>
      <c r="N22" s="28" t="s">
        <v>28</v>
      </c>
      <c r="O22" s="28" t="s">
        <v>28</v>
      </c>
      <c r="P22" s="29" t="s">
        <v>28</v>
      </c>
      <c r="Q22" s="39" t="s">
        <v>28</v>
      </c>
      <c r="R22" s="26" t="s">
        <v>28</v>
      </c>
      <c r="S22" s="40" t="s">
        <v>28</v>
      </c>
      <c r="T22" s="26" t="s">
        <v>28</v>
      </c>
    </row>
  </sheetData>
  <mergeCells count="10">
    <mergeCell ref="B21:B22"/>
    <mergeCell ref="B9:B10"/>
    <mergeCell ref="B11:B12"/>
    <mergeCell ref="B13:B14"/>
    <mergeCell ref="B15:B16"/>
    <mergeCell ref="Q3:R3"/>
    <mergeCell ref="S3:T3"/>
    <mergeCell ref="B5:B6"/>
    <mergeCell ref="B7:B8"/>
    <mergeCell ref="B3:C3"/>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9"/>
  <sheetViews>
    <sheetView tabSelected="1" workbookViewId="0" topLeftCell="A1">
      <selection activeCell="A1" sqref="A1"/>
    </sheetView>
  </sheetViews>
  <sheetFormatPr defaultColWidth="9.00390625" defaultRowHeight="13.5"/>
  <cols>
    <col min="1" max="1" width="2.625" style="1" customWidth="1"/>
    <col min="2" max="2" width="16.00390625" style="1" customWidth="1"/>
    <col min="3" max="3" width="13.00390625" style="1" bestFit="1" customWidth="1"/>
    <col min="4" max="4" width="12.50390625" style="1" customWidth="1"/>
    <col min="5" max="9" width="10.75390625" style="1" bestFit="1" customWidth="1"/>
    <col min="10" max="10" width="11.375" style="1" customWidth="1"/>
    <col min="11" max="11" width="10.75390625" style="1" bestFit="1" customWidth="1"/>
    <col min="12" max="12" width="11.875" style="1" bestFit="1" customWidth="1"/>
    <col min="13" max="13" width="13.00390625" style="1" customWidth="1"/>
    <col min="14" max="14" width="10.75390625" style="1" bestFit="1" customWidth="1"/>
    <col min="15" max="15" width="11.875" style="1" bestFit="1" customWidth="1"/>
    <col min="16" max="16384" width="9.00390625" style="1" customWidth="1"/>
  </cols>
  <sheetData>
    <row r="1" s="2" customFormat="1" ht="14.25">
      <c r="B1" s="2" t="s">
        <v>30</v>
      </c>
    </row>
    <row r="2" ht="12">
      <c r="J2" s="1" t="s">
        <v>29</v>
      </c>
    </row>
    <row r="3" spans="2:15" s="4" customFormat="1" ht="12" customHeight="1">
      <c r="B3" s="46" t="s">
        <v>0</v>
      </c>
      <c r="C3" s="5" t="s">
        <v>4</v>
      </c>
      <c r="D3" s="5" t="s">
        <v>26</v>
      </c>
      <c r="E3" s="5" t="s">
        <v>5</v>
      </c>
      <c r="F3" s="5" t="s">
        <v>6</v>
      </c>
      <c r="G3" s="5" t="s">
        <v>7</v>
      </c>
      <c r="H3" s="5" t="s">
        <v>8</v>
      </c>
      <c r="I3" s="5" t="s">
        <v>9</v>
      </c>
      <c r="J3" s="5" t="s">
        <v>10</v>
      </c>
      <c r="K3" s="5" t="s">
        <v>11</v>
      </c>
      <c r="L3" s="5" t="s">
        <v>12</v>
      </c>
      <c r="M3" s="5" t="s">
        <v>27</v>
      </c>
      <c r="N3" s="5" t="s">
        <v>13</v>
      </c>
      <c r="O3" s="5" t="s">
        <v>14</v>
      </c>
    </row>
    <row r="4" spans="2:15" ht="12">
      <c r="B4" s="43"/>
      <c r="C4" s="6" t="s">
        <v>15</v>
      </c>
      <c r="D4" s="6" t="s">
        <v>15</v>
      </c>
      <c r="E4" s="6" t="s">
        <v>15</v>
      </c>
      <c r="F4" s="6" t="s">
        <v>15</v>
      </c>
      <c r="G4" s="6" t="s">
        <v>15</v>
      </c>
      <c r="H4" s="6" t="s">
        <v>15</v>
      </c>
      <c r="I4" s="6" t="s">
        <v>15</v>
      </c>
      <c r="J4" s="6" t="s">
        <v>15</v>
      </c>
      <c r="K4" s="6" t="s">
        <v>15</v>
      </c>
      <c r="L4" s="6" t="s">
        <v>15</v>
      </c>
      <c r="M4" s="6" t="s">
        <v>15</v>
      </c>
      <c r="N4" s="6" t="s">
        <v>15</v>
      </c>
      <c r="O4" s="6" t="s">
        <v>15</v>
      </c>
    </row>
    <row r="5" spans="2:15" s="10" customFormat="1" ht="12">
      <c r="B5" s="57" t="s">
        <v>4</v>
      </c>
      <c r="C5" s="41">
        <f>SUM(D5:O5)</f>
        <v>96832</v>
      </c>
      <c r="D5" s="41">
        <f>SUM(D8,D10,D12,D14,D16,D18,D20,D22,D24,D26)</f>
        <v>7892</v>
      </c>
      <c r="E5" s="41">
        <f aca="true" t="shared" si="0" ref="E5:O5">SUM(E8,E10,E12,E14,E16,E18,E20,E22,E24,E26)</f>
        <v>7090</v>
      </c>
      <c r="F5" s="41">
        <f t="shared" si="0"/>
        <v>7604</v>
      </c>
      <c r="G5" s="41">
        <f t="shared" si="0"/>
        <v>7776</v>
      </c>
      <c r="H5" s="41">
        <f t="shared" si="0"/>
        <v>7776</v>
      </c>
      <c r="I5" s="41">
        <f t="shared" si="0"/>
        <v>8335</v>
      </c>
      <c r="J5" s="41">
        <f t="shared" si="0"/>
        <v>8271</v>
      </c>
      <c r="K5" s="41">
        <f t="shared" si="0"/>
        <v>8328</v>
      </c>
      <c r="L5" s="41">
        <f t="shared" si="0"/>
        <v>8551</v>
      </c>
      <c r="M5" s="41">
        <f t="shared" si="0"/>
        <v>8517</v>
      </c>
      <c r="N5" s="41">
        <f t="shared" si="0"/>
        <v>8185</v>
      </c>
      <c r="O5" s="41">
        <f t="shared" si="0"/>
        <v>8507</v>
      </c>
    </row>
    <row r="6" spans="2:15" s="10" customFormat="1" ht="12">
      <c r="B6" s="58"/>
      <c r="C6" s="28" t="s">
        <v>33</v>
      </c>
      <c r="D6" s="28" t="s">
        <v>33</v>
      </c>
      <c r="E6" s="28" t="s">
        <v>33</v>
      </c>
      <c r="F6" s="28" t="s">
        <v>33</v>
      </c>
      <c r="G6" s="28" t="s">
        <v>33</v>
      </c>
      <c r="H6" s="28" t="s">
        <v>33</v>
      </c>
      <c r="I6" s="28" t="s">
        <v>33</v>
      </c>
      <c r="J6" s="28" t="s">
        <v>33</v>
      </c>
      <c r="K6" s="28" t="s">
        <v>33</v>
      </c>
      <c r="L6" s="28" t="s">
        <v>33</v>
      </c>
      <c r="M6" s="28" t="s">
        <v>33</v>
      </c>
      <c r="N6" s="28" t="s">
        <v>33</v>
      </c>
      <c r="O6" s="28" t="s">
        <v>33</v>
      </c>
    </row>
    <row r="7" spans="2:15" s="10" customFormat="1" ht="12">
      <c r="B7" s="59"/>
      <c r="C7" s="27">
        <f>SUM(D7:O7)</f>
        <v>115668169</v>
      </c>
      <c r="D7" s="27">
        <f>SUM(D9,D11,D13,D15,D17,D19,D21,D23,D25,D27)</f>
        <v>6831724</v>
      </c>
      <c r="E7" s="27">
        <f aca="true" t="shared" si="1" ref="E7:O7">SUM(E9,E11,E13,E15,E17,E19,E21,E23,E25,E27)</f>
        <v>7830566</v>
      </c>
      <c r="F7" s="27">
        <f t="shared" si="1"/>
        <v>9285368</v>
      </c>
      <c r="G7" s="27">
        <f t="shared" si="1"/>
        <v>9255880</v>
      </c>
      <c r="H7" s="27">
        <f t="shared" si="1"/>
        <v>9255880</v>
      </c>
      <c r="I7" s="27">
        <f t="shared" si="1"/>
        <v>9347423</v>
      </c>
      <c r="J7" s="27">
        <f t="shared" si="1"/>
        <v>9828385</v>
      </c>
      <c r="K7" s="27">
        <f t="shared" si="1"/>
        <v>9400334</v>
      </c>
      <c r="L7" s="27">
        <f t="shared" si="1"/>
        <v>12066183</v>
      </c>
      <c r="M7" s="27">
        <f t="shared" si="1"/>
        <v>9256861</v>
      </c>
      <c r="N7" s="27">
        <f t="shared" si="1"/>
        <v>9174325</v>
      </c>
      <c r="O7" s="27">
        <f t="shared" si="1"/>
        <v>14135240</v>
      </c>
    </row>
    <row r="8" spans="2:15" s="3" customFormat="1" ht="12">
      <c r="B8" s="55" t="s">
        <v>3</v>
      </c>
      <c r="C8" s="42">
        <f aca="true" t="shared" si="2" ref="C8:C23">SUM(D8:O8)</f>
        <v>261</v>
      </c>
      <c r="D8" s="42">
        <v>14</v>
      </c>
      <c r="E8" s="42">
        <v>21</v>
      </c>
      <c r="F8" s="42">
        <v>26</v>
      </c>
      <c r="G8" s="42">
        <v>20</v>
      </c>
      <c r="H8" s="42">
        <v>20</v>
      </c>
      <c r="I8" s="42">
        <v>23</v>
      </c>
      <c r="J8" s="42">
        <v>29</v>
      </c>
      <c r="K8" s="42">
        <v>27</v>
      </c>
      <c r="L8" s="42">
        <v>23</v>
      </c>
      <c r="M8" s="42">
        <v>23</v>
      </c>
      <c r="N8" s="42">
        <v>20</v>
      </c>
      <c r="O8" s="42">
        <v>15</v>
      </c>
    </row>
    <row r="9" spans="2:15" ht="12">
      <c r="B9" s="56"/>
      <c r="C9" s="9">
        <f t="shared" si="2"/>
        <v>421580</v>
      </c>
      <c r="D9" s="28">
        <v>82060</v>
      </c>
      <c r="E9" s="28">
        <v>90220</v>
      </c>
      <c r="F9" s="28">
        <v>54400</v>
      </c>
      <c r="G9" s="28">
        <v>88000</v>
      </c>
      <c r="H9" s="28">
        <v>88000</v>
      </c>
      <c r="I9" s="28">
        <v>2500</v>
      </c>
      <c r="J9" s="28">
        <v>3500</v>
      </c>
      <c r="K9" s="28">
        <v>2600</v>
      </c>
      <c r="L9" s="28">
        <v>3200</v>
      </c>
      <c r="M9" s="28">
        <v>3000</v>
      </c>
      <c r="N9" s="28">
        <v>2100</v>
      </c>
      <c r="O9" s="28">
        <v>2000</v>
      </c>
    </row>
    <row r="10" spans="2:15" ht="12">
      <c r="B10" s="55" t="s">
        <v>2</v>
      </c>
      <c r="C10" s="42">
        <f>SUM(D10:O10)</f>
        <v>116</v>
      </c>
      <c r="D10" s="42">
        <v>8</v>
      </c>
      <c r="E10" s="42">
        <v>10</v>
      </c>
      <c r="F10" s="42">
        <v>9</v>
      </c>
      <c r="G10" s="42">
        <v>9</v>
      </c>
      <c r="H10" s="42">
        <v>9</v>
      </c>
      <c r="I10" s="42">
        <v>10</v>
      </c>
      <c r="J10" s="42">
        <v>11</v>
      </c>
      <c r="K10" s="42">
        <v>11</v>
      </c>
      <c r="L10" s="42">
        <v>10</v>
      </c>
      <c r="M10" s="42">
        <v>9</v>
      </c>
      <c r="N10" s="42">
        <v>10</v>
      </c>
      <c r="O10" s="42">
        <v>10</v>
      </c>
    </row>
    <row r="11" spans="2:15" ht="12">
      <c r="B11" s="56"/>
      <c r="C11" s="9">
        <f t="shared" si="2"/>
        <v>1111845</v>
      </c>
      <c r="D11" s="28">
        <v>90450</v>
      </c>
      <c r="E11" s="28">
        <v>88770</v>
      </c>
      <c r="F11" s="28">
        <v>65605</v>
      </c>
      <c r="G11" s="28">
        <v>64457</v>
      </c>
      <c r="H11" s="28">
        <v>64457</v>
      </c>
      <c r="I11" s="28">
        <v>68492</v>
      </c>
      <c r="J11" s="28">
        <v>86321</v>
      </c>
      <c r="K11" s="28">
        <v>95015</v>
      </c>
      <c r="L11" s="28">
        <v>156084</v>
      </c>
      <c r="M11" s="28">
        <v>153940</v>
      </c>
      <c r="N11" s="28">
        <v>89933</v>
      </c>
      <c r="O11" s="28">
        <v>88321</v>
      </c>
    </row>
    <row r="12" spans="2:15" ht="12">
      <c r="B12" s="55" t="s">
        <v>19</v>
      </c>
      <c r="C12" s="42">
        <f>SUM(D12:O12)</f>
        <v>7435</v>
      </c>
      <c r="D12" s="42">
        <v>589</v>
      </c>
      <c r="E12" s="42">
        <v>511</v>
      </c>
      <c r="F12" s="42">
        <v>530</v>
      </c>
      <c r="G12" s="42">
        <v>593</v>
      </c>
      <c r="H12" s="42">
        <v>593</v>
      </c>
      <c r="I12" s="42">
        <v>638</v>
      </c>
      <c r="J12" s="42">
        <v>595</v>
      </c>
      <c r="K12" s="42">
        <v>630</v>
      </c>
      <c r="L12" s="42">
        <v>919</v>
      </c>
      <c r="M12" s="42">
        <v>621</v>
      </c>
      <c r="N12" s="42">
        <v>611</v>
      </c>
      <c r="O12" s="42">
        <v>605</v>
      </c>
    </row>
    <row r="13" spans="2:15" ht="12">
      <c r="B13" s="56"/>
      <c r="C13" s="9">
        <f t="shared" si="2"/>
        <v>5497132</v>
      </c>
      <c r="D13" s="9">
        <v>331556</v>
      </c>
      <c r="E13" s="9">
        <v>328092</v>
      </c>
      <c r="F13" s="9">
        <v>423159</v>
      </c>
      <c r="G13" s="9">
        <v>406046</v>
      </c>
      <c r="H13" s="9">
        <v>406046</v>
      </c>
      <c r="I13" s="9">
        <v>459276</v>
      </c>
      <c r="J13" s="9">
        <v>433552</v>
      </c>
      <c r="K13" s="9">
        <v>413903</v>
      </c>
      <c r="L13" s="9">
        <v>696358</v>
      </c>
      <c r="M13" s="9">
        <v>471791</v>
      </c>
      <c r="N13" s="9">
        <v>463876</v>
      </c>
      <c r="O13" s="9">
        <v>663477</v>
      </c>
    </row>
    <row r="14" spans="2:15" ht="12">
      <c r="B14" s="55" t="s">
        <v>20</v>
      </c>
      <c r="C14" s="42">
        <f>SUM(D14:O14)</f>
        <v>80667</v>
      </c>
      <c r="D14" s="42">
        <v>6599</v>
      </c>
      <c r="E14" s="42">
        <v>5873</v>
      </c>
      <c r="F14" s="42">
        <v>6366</v>
      </c>
      <c r="G14" s="42">
        <v>6484</v>
      </c>
      <c r="H14" s="42">
        <v>6484</v>
      </c>
      <c r="I14" s="42">
        <v>6952</v>
      </c>
      <c r="J14" s="42">
        <v>6909</v>
      </c>
      <c r="K14" s="42">
        <v>6973</v>
      </c>
      <c r="L14" s="42">
        <v>6901</v>
      </c>
      <c r="M14" s="42">
        <v>7136</v>
      </c>
      <c r="N14" s="42">
        <v>6828</v>
      </c>
      <c r="O14" s="42">
        <v>7162</v>
      </c>
    </row>
    <row r="15" spans="2:15" ht="12">
      <c r="B15" s="56"/>
      <c r="C15" s="9">
        <f t="shared" si="2"/>
        <v>62494988</v>
      </c>
      <c r="D15" s="9">
        <v>3529742</v>
      </c>
      <c r="E15" s="9">
        <v>4182964</v>
      </c>
      <c r="F15" s="9">
        <v>5479437</v>
      </c>
      <c r="G15" s="9">
        <v>5036409</v>
      </c>
      <c r="H15" s="9">
        <v>5036409</v>
      </c>
      <c r="I15" s="9">
        <v>5277809</v>
      </c>
      <c r="J15" s="9">
        <v>5409891</v>
      </c>
      <c r="K15" s="9">
        <v>5344929</v>
      </c>
      <c r="L15" s="9">
        <v>6795049</v>
      </c>
      <c r="M15" s="9">
        <v>5101227</v>
      </c>
      <c r="N15" s="9">
        <v>5183406</v>
      </c>
      <c r="O15" s="9">
        <v>6117716</v>
      </c>
    </row>
    <row r="16" spans="2:15" ht="12">
      <c r="B16" s="55" t="s">
        <v>1</v>
      </c>
      <c r="C16" s="42">
        <f>SUM(D16:O16)</f>
        <v>3704</v>
      </c>
      <c r="D16" s="42">
        <v>319</v>
      </c>
      <c r="E16" s="42">
        <v>309</v>
      </c>
      <c r="F16" s="42">
        <v>310</v>
      </c>
      <c r="G16" s="42">
        <v>303</v>
      </c>
      <c r="H16" s="42">
        <v>303</v>
      </c>
      <c r="I16" s="42">
        <v>323</v>
      </c>
      <c r="J16" s="42">
        <v>325</v>
      </c>
      <c r="K16" s="42">
        <v>302</v>
      </c>
      <c r="L16" s="42">
        <v>292</v>
      </c>
      <c r="M16" s="42">
        <v>322</v>
      </c>
      <c r="N16" s="42">
        <v>298</v>
      </c>
      <c r="O16" s="42">
        <v>298</v>
      </c>
    </row>
    <row r="17" spans="2:15" ht="12">
      <c r="B17" s="56"/>
      <c r="C17" s="9">
        <f t="shared" si="2"/>
        <v>18568167</v>
      </c>
      <c r="D17" s="9">
        <v>1317192</v>
      </c>
      <c r="E17" s="9">
        <v>1422103</v>
      </c>
      <c r="F17" s="9">
        <v>1442858</v>
      </c>
      <c r="G17" s="9">
        <v>1539610</v>
      </c>
      <c r="H17" s="9">
        <v>1539610</v>
      </c>
      <c r="I17" s="9">
        <v>1478705</v>
      </c>
      <c r="J17" s="9">
        <v>1667977</v>
      </c>
      <c r="K17" s="9">
        <v>1398328</v>
      </c>
      <c r="L17" s="9">
        <v>1474533</v>
      </c>
      <c r="M17" s="9">
        <v>1638144</v>
      </c>
      <c r="N17" s="9">
        <v>1442896</v>
      </c>
      <c r="O17" s="9">
        <v>2206211</v>
      </c>
    </row>
    <row r="18" spans="2:15" ht="12">
      <c r="B18" s="44" t="s">
        <v>21</v>
      </c>
      <c r="C18" s="42">
        <f>SUM(D18:O18)</f>
        <v>832</v>
      </c>
      <c r="D18" s="42">
        <v>72</v>
      </c>
      <c r="E18" s="42">
        <v>71</v>
      </c>
      <c r="F18" s="42">
        <v>76</v>
      </c>
      <c r="G18" s="42">
        <v>71</v>
      </c>
      <c r="H18" s="42">
        <v>71</v>
      </c>
      <c r="I18" s="42">
        <v>72</v>
      </c>
      <c r="J18" s="42">
        <v>72</v>
      </c>
      <c r="K18" s="42">
        <v>69</v>
      </c>
      <c r="L18" s="42">
        <v>68</v>
      </c>
      <c r="M18" s="42">
        <v>63</v>
      </c>
      <c r="N18" s="42">
        <v>61</v>
      </c>
      <c r="O18" s="42">
        <v>66</v>
      </c>
    </row>
    <row r="19" spans="2:15" ht="12">
      <c r="B19" s="45" t="s">
        <v>22</v>
      </c>
      <c r="C19" s="9">
        <f t="shared" si="2"/>
        <v>9635362</v>
      </c>
      <c r="D19" s="28">
        <v>570642</v>
      </c>
      <c r="E19" s="28">
        <v>681358</v>
      </c>
      <c r="F19" s="28">
        <v>603315</v>
      </c>
      <c r="G19" s="28">
        <v>969699</v>
      </c>
      <c r="H19" s="28">
        <v>969699</v>
      </c>
      <c r="I19" s="28">
        <v>210111</v>
      </c>
      <c r="J19" s="28">
        <v>861999</v>
      </c>
      <c r="K19" s="28">
        <v>846401</v>
      </c>
      <c r="L19" s="28">
        <v>1382757</v>
      </c>
      <c r="M19" s="28">
        <v>596397</v>
      </c>
      <c r="N19" s="28">
        <v>551254</v>
      </c>
      <c r="O19" s="28">
        <v>1391730</v>
      </c>
    </row>
    <row r="20" spans="2:15" s="7" customFormat="1" ht="12">
      <c r="B20" s="44" t="s">
        <v>23</v>
      </c>
      <c r="C20" s="42">
        <f>SUM(D20:O20)</f>
        <v>349</v>
      </c>
      <c r="D20" s="42">
        <v>20</v>
      </c>
      <c r="E20" s="42">
        <v>20</v>
      </c>
      <c r="F20" s="42">
        <v>20</v>
      </c>
      <c r="G20" s="42">
        <v>20</v>
      </c>
      <c r="H20" s="42">
        <v>20</v>
      </c>
      <c r="I20" s="42">
        <v>33</v>
      </c>
      <c r="J20" s="42">
        <v>34</v>
      </c>
      <c r="K20" s="42">
        <v>34</v>
      </c>
      <c r="L20" s="42">
        <v>34</v>
      </c>
      <c r="M20" s="42">
        <v>35</v>
      </c>
      <c r="N20" s="42">
        <v>39</v>
      </c>
      <c r="O20" s="42">
        <v>40</v>
      </c>
    </row>
    <row r="21" spans="2:15" ht="12">
      <c r="B21" s="45" t="s">
        <v>24</v>
      </c>
      <c r="C21" s="9">
        <f t="shared" si="2"/>
        <v>5749848</v>
      </c>
      <c r="D21" s="28">
        <v>193037</v>
      </c>
      <c r="E21" s="28">
        <v>146700</v>
      </c>
      <c r="F21" s="28">
        <v>196881</v>
      </c>
      <c r="G21" s="28">
        <v>191672</v>
      </c>
      <c r="H21" s="28">
        <v>191672</v>
      </c>
      <c r="I21" s="28">
        <v>909515</v>
      </c>
      <c r="J21" s="28">
        <v>262449</v>
      </c>
      <c r="K21" s="28">
        <v>260449</v>
      </c>
      <c r="L21" s="28">
        <v>412867</v>
      </c>
      <c r="M21" s="28">
        <v>242012</v>
      </c>
      <c r="N21" s="28">
        <v>350864</v>
      </c>
      <c r="O21" s="28">
        <v>2391730</v>
      </c>
    </row>
    <row r="22" spans="2:15" ht="12">
      <c r="B22" s="55" t="s">
        <v>25</v>
      </c>
      <c r="C22" s="42">
        <f>SUM(D22:O22)</f>
        <v>667</v>
      </c>
      <c r="D22" s="42">
        <v>53</v>
      </c>
      <c r="E22" s="42">
        <v>54</v>
      </c>
      <c r="F22" s="42">
        <v>55</v>
      </c>
      <c r="G22" s="42">
        <v>54</v>
      </c>
      <c r="H22" s="42">
        <v>54</v>
      </c>
      <c r="I22" s="42">
        <v>58</v>
      </c>
      <c r="J22" s="42">
        <v>57</v>
      </c>
      <c r="K22" s="42">
        <v>55</v>
      </c>
      <c r="L22" s="42">
        <v>58</v>
      </c>
      <c r="M22" s="42">
        <v>56</v>
      </c>
      <c r="N22" s="42">
        <v>57</v>
      </c>
      <c r="O22" s="42">
        <v>56</v>
      </c>
    </row>
    <row r="23" spans="2:15" ht="12">
      <c r="B23" s="56"/>
      <c r="C23" s="9">
        <f t="shared" si="2"/>
        <v>3837248</v>
      </c>
      <c r="D23" s="28">
        <v>164119</v>
      </c>
      <c r="E23" s="28">
        <v>242501</v>
      </c>
      <c r="F23" s="28">
        <v>326608</v>
      </c>
      <c r="G23" s="28">
        <v>259902</v>
      </c>
      <c r="H23" s="28">
        <v>259902</v>
      </c>
      <c r="I23" s="28">
        <v>291332</v>
      </c>
      <c r="J23" s="28">
        <v>373156</v>
      </c>
      <c r="K23" s="28">
        <v>297893</v>
      </c>
      <c r="L23" s="28">
        <v>544260</v>
      </c>
      <c r="M23" s="28">
        <v>309149</v>
      </c>
      <c r="N23" s="28">
        <v>377417</v>
      </c>
      <c r="O23" s="28">
        <v>391009</v>
      </c>
    </row>
    <row r="24" spans="2:15" ht="12">
      <c r="B24" s="55" t="s">
        <v>31</v>
      </c>
      <c r="C24" s="42">
        <f>SUM(D24:O24)</f>
        <v>2421</v>
      </c>
      <c r="D24" s="42">
        <v>180</v>
      </c>
      <c r="E24" s="42">
        <v>187</v>
      </c>
      <c r="F24" s="42">
        <v>190</v>
      </c>
      <c r="G24" s="42">
        <v>195</v>
      </c>
      <c r="H24" s="42">
        <v>195</v>
      </c>
      <c r="I24" s="42">
        <v>194</v>
      </c>
      <c r="J24" s="42">
        <v>202</v>
      </c>
      <c r="K24" s="42">
        <v>204</v>
      </c>
      <c r="L24" s="42">
        <v>220</v>
      </c>
      <c r="M24" s="42">
        <v>225</v>
      </c>
      <c r="N24" s="42">
        <v>221</v>
      </c>
      <c r="O24" s="42">
        <v>208</v>
      </c>
    </row>
    <row r="25" spans="2:15" ht="12">
      <c r="B25" s="56"/>
      <c r="C25" s="9">
        <f>SUM(D25:O25)</f>
        <v>5953346</v>
      </c>
      <c r="D25" s="9">
        <v>405364</v>
      </c>
      <c r="E25" s="9">
        <v>437331</v>
      </c>
      <c r="F25" s="9">
        <v>446635</v>
      </c>
      <c r="G25" s="9">
        <v>523304</v>
      </c>
      <c r="H25" s="9">
        <v>523304</v>
      </c>
      <c r="I25" s="9">
        <v>473340</v>
      </c>
      <c r="J25" s="9">
        <v>508532</v>
      </c>
      <c r="K25" s="9">
        <v>566384</v>
      </c>
      <c r="L25" s="9">
        <v>288511</v>
      </c>
      <c r="M25" s="9">
        <v>607839</v>
      </c>
      <c r="N25" s="9">
        <v>525160</v>
      </c>
      <c r="O25" s="9">
        <v>647642</v>
      </c>
    </row>
    <row r="26" spans="2:15" ht="12">
      <c r="B26" s="55" t="s">
        <v>32</v>
      </c>
      <c r="C26" s="42">
        <f>SUM(D26:O26)</f>
        <v>380</v>
      </c>
      <c r="D26" s="42">
        <v>38</v>
      </c>
      <c r="E26" s="42">
        <v>34</v>
      </c>
      <c r="F26" s="42">
        <v>22</v>
      </c>
      <c r="G26" s="42">
        <v>27</v>
      </c>
      <c r="H26" s="42">
        <v>27</v>
      </c>
      <c r="I26" s="42">
        <v>32</v>
      </c>
      <c r="J26" s="42">
        <v>37</v>
      </c>
      <c r="K26" s="42">
        <v>23</v>
      </c>
      <c r="L26" s="42">
        <v>26</v>
      </c>
      <c r="M26" s="42">
        <v>27</v>
      </c>
      <c r="N26" s="42">
        <v>40</v>
      </c>
      <c r="O26" s="42">
        <v>47</v>
      </c>
    </row>
    <row r="27" spans="2:15" ht="12">
      <c r="B27" s="56"/>
      <c r="C27" s="9">
        <f>SUM(D27:O27)</f>
        <v>2398653</v>
      </c>
      <c r="D27" s="9">
        <v>147562</v>
      </c>
      <c r="E27" s="9">
        <v>210527</v>
      </c>
      <c r="F27" s="9">
        <v>246470</v>
      </c>
      <c r="G27" s="9">
        <v>176781</v>
      </c>
      <c r="H27" s="9">
        <v>176781</v>
      </c>
      <c r="I27" s="9">
        <v>176343</v>
      </c>
      <c r="J27" s="9">
        <v>221008</v>
      </c>
      <c r="K27" s="9">
        <v>174432</v>
      </c>
      <c r="L27" s="9">
        <v>312564</v>
      </c>
      <c r="M27" s="9">
        <v>133362</v>
      </c>
      <c r="N27" s="9">
        <v>187419</v>
      </c>
      <c r="O27" s="9">
        <v>235404</v>
      </c>
    </row>
    <row r="29" ht="12">
      <c r="B29" s="7" t="s">
        <v>34</v>
      </c>
    </row>
  </sheetData>
  <mergeCells count="9">
    <mergeCell ref="B5:B7"/>
    <mergeCell ref="B8:B9"/>
    <mergeCell ref="B22:B23"/>
    <mergeCell ref="B24:B25"/>
    <mergeCell ref="B26:B27"/>
    <mergeCell ref="B10:B11"/>
    <mergeCell ref="B12:B13"/>
    <mergeCell ref="B14:B15"/>
    <mergeCell ref="B16:B17"/>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ジーシーシースタッフ</cp:lastModifiedBy>
  <dcterms:created xsi:type="dcterms:W3CDTF">2002-11-01T09:00:34Z</dcterms:created>
  <dcterms:modified xsi:type="dcterms:W3CDTF">2003-01-14T00:25:44Z</dcterms:modified>
  <cp:category/>
  <cp:version/>
  <cp:contentType/>
  <cp:contentStatus/>
</cp:coreProperties>
</file>