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50" windowHeight="9060" tabRatio="598" activeTab="0"/>
  </bookViews>
  <sheets>
    <sheet name="生活保護法による扶助別保護費支出状況" sheetId="1" r:id="rId1"/>
  </sheets>
  <definedNames>
    <definedName name="_xlnm.Print_Area" localSheetId="0">'生活保護法による扶助別保護費支出状況'!$A$1:$O$21</definedName>
    <definedName name="_xlnm.Print_Titles" localSheetId="0">'生活保護法による扶助別保護費支出状況'!$3:$3</definedName>
  </definedNames>
  <calcPr fullCalcOnLoad="1"/>
</workbook>
</file>

<file path=xl/sharedStrings.xml><?xml version="1.0" encoding="utf-8"?>
<sst xmlns="http://schemas.openxmlformats.org/spreadsheetml/2006/main" count="38" uniqueCount="28">
  <si>
    <t>月</t>
  </si>
  <si>
    <t>総額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</si>
  <si>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</si>
  <si>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</si>
  <si>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</si>
  <si>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</si>
  <si>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</si>
  <si>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</si>
  <si>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</si>
  <si>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施設事務費</t>
  </si>
  <si>
    <t>千円</t>
  </si>
  <si>
    <t>構成比(％)</t>
  </si>
  <si>
    <t>月</t>
  </si>
  <si>
    <t>10</t>
  </si>
  <si>
    <t>介護扶助</t>
  </si>
  <si>
    <t>平成15年度</t>
  </si>
  <si>
    <t>２４－２ 生活保護法による扶助別保護費支出状況 （平成16年度）</t>
  </si>
  <si>
    <t>平成16年度</t>
  </si>
  <si>
    <t>16年4</t>
  </si>
  <si>
    <t>5</t>
  </si>
  <si>
    <t>6</t>
  </si>
  <si>
    <t>7</t>
  </si>
  <si>
    <t>8</t>
  </si>
  <si>
    <t>9</t>
  </si>
  <si>
    <t>2</t>
  </si>
  <si>
    <t>3</t>
  </si>
  <si>
    <t>17年1</t>
  </si>
  <si>
    <t>資料：県保健福祉課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</si>
</sst>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0_);[Red]\(0.00\)"/>
    <numFmt numFmtId="180" formatCode="#,##0;\-#,##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sz val="8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179" fontId="2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 wrapText="1"/>
    </xf>
    <xf numFmtId="180" fontId="2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tabSelected="1" zoomScale="115" zoomScaleNormal="115" zoomScaleSheetLayoutView="115" workbookViewId="0" topLeftCell="A1">
      <selection activeCell="B20" sqref="B20"/>
    </sheetView>
  </sheetViews>
  <sheetFormatPr defaultColWidth="9.00390625" defaultRowHeight="12" customHeight="1"/>
  <cols>
    <col min="1" max="1" width="2.50390625" style="1" customWidth="1"/>
    <col min="2" max="2" width="1.875" style="1" customWidth="1"/>
    <col min="3" max="3" width="6.25390625" style="1" customWidth="1"/>
    <col min="4" max="4" width="2.875" style="1" customWidth="1"/>
    <col min="5" max="14" width="11.875" style="1" customWidth="1"/>
    <col min="15" max="15" width="1.00390625" style="1" customWidth="1"/>
    <col min="16" max="16384" width="9.00390625" style="1" customWidth="1"/>
  </cols>
  <sheetData>
    <row r="1" ht="14.25" customHeight="1">
      <c r="B1" s="14" t="s">
        <v>16</v>
      </c>
    </row>
    <row r="2" spans="5:14" ht="12" customHeight="1"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2" customHeight="1">
      <c r="B3" s="27" t="s">
        <v>0</v>
      </c>
      <c r="C3" s="28"/>
      <c r="D3" s="29"/>
      <c r="E3" s="15" t="s">
        <v>1</v>
      </c>
      <c r="F3" s="15" t="s">
        <v>2</v>
      </c>
      <c r="G3" s="15" t="s">
        <v>3</v>
      </c>
      <c r="H3" s="16" t="s">
        <v>4</v>
      </c>
      <c r="I3" s="16" t="s">
        <v>14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</row>
    <row r="4" spans="2:14" ht="12" customHeight="1">
      <c r="B4" s="3"/>
      <c r="C4" s="5"/>
      <c r="D4" s="4"/>
      <c r="E4" s="2" t="s">
        <v>10</v>
      </c>
      <c r="F4" s="2" t="s">
        <v>10</v>
      </c>
      <c r="G4" s="2" t="s">
        <v>10</v>
      </c>
      <c r="H4" s="2" t="s">
        <v>10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10</v>
      </c>
      <c r="N4" s="2" t="s">
        <v>10</v>
      </c>
    </row>
    <row r="5" spans="2:14" ht="12" customHeight="1">
      <c r="B5" s="21" t="s">
        <v>15</v>
      </c>
      <c r="C5" s="22"/>
      <c r="D5" s="23"/>
      <c r="E5" s="6">
        <v>14610342</v>
      </c>
      <c r="F5" s="6">
        <v>4669419</v>
      </c>
      <c r="G5" s="6">
        <v>1212669</v>
      </c>
      <c r="H5" s="6">
        <v>51865</v>
      </c>
      <c r="I5" s="6">
        <v>276313</v>
      </c>
      <c r="J5" s="6">
        <v>7942509</v>
      </c>
      <c r="K5" s="6">
        <v>3719</v>
      </c>
      <c r="L5" s="6">
        <v>988</v>
      </c>
      <c r="M5" s="6">
        <v>9408</v>
      </c>
      <c r="N5" s="6">
        <v>443451</v>
      </c>
    </row>
    <row r="6" spans="2:14" s="10" customFormat="1" ht="12" customHeight="1">
      <c r="B6" s="24" t="s">
        <v>17</v>
      </c>
      <c r="C6" s="25"/>
      <c r="D6" s="26"/>
      <c r="E6" s="19">
        <f aca="true" t="shared" si="0" ref="E6:E18">SUM(F6:N6)</f>
        <v>15489344</v>
      </c>
      <c r="F6" s="19">
        <v>4706685</v>
      </c>
      <c r="G6" s="19">
        <v>1293563</v>
      </c>
      <c r="H6" s="19">
        <v>51879</v>
      </c>
      <c r="I6" s="19">
        <v>339046</v>
      </c>
      <c r="J6" s="19">
        <v>8644010</v>
      </c>
      <c r="K6" s="19">
        <v>2044</v>
      </c>
      <c r="L6" s="19">
        <v>560</v>
      </c>
      <c r="M6" s="19">
        <v>7953</v>
      </c>
      <c r="N6" s="19">
        <v>443604</v>
      </c>
    </row>
    <row r="7" spans="2:14" ht="12" customHeight="1">
      <c r="B7" s="21" t="s">
        <v>11</v>
      </c>
      <c r="C7" s="22"/>
      <c r="D7" s="23"/>
      <c r="E7" s="13">
        <v>100</v>
      </c>
      <c r="F7" s="13">
        <f>(F6/$E$6)*100</f>
        <v>30.386599974795576</v>
      </c>
      <c r="G7" s="13">
        <f aca="true" t="shared" si="1" ref="G7:N7">(G6/$E$6)*100</f>
        <v>8.351309132265381</v>
      </c>
      <c r="H7" s="13">
        <f t="shared" si="1"/>
        <v>0.3349334871767326</v>
      </c>
      <c r="I7" s="13">
        <f t="shared" si="1"/>
        <v>2.1888983807190283</v>
      </c>
      <c r="J7" s="13">
        <f t="shared" si="1"/>
        <v>55.80617229496614</v>
      </c>
      <c r="K7" s="13">
        <f t="shared" si="1"/>
        <v>0.013196168927489762</v>
      </c>
      <c r="L7" s="13">
        <f t="shared" si="1"/>
        <v>0.0036153887472574696</v>
      </c>
      <c r="M7" s="13">
        <f t="shared" si="1"/>
        <v>0.05134497626239046</v>
      </c>
      <c r="N7" s="13">
        <f t="shared" si="1"/>
        <v>2.8639301961400045</v>
      </c>
    </row>
    <row r="8" spans="2:15" ht="12" customHeight="1">
      <c r="B8" s="3"/>
      <c r="C8" s="11" t="s">
        <v>18</v>
      </c>
      <c r="D8" s="12" t="s">
        <v>12</v>
      </c>
      <c r="E8" s="17">
        <f t="shared" si="0"/>
        <v>1084491</v>
      </c>
      <c r="F8" s="17">
        <f>379380</f>
        <v>379380</v>
      </c>
      <c r="G8" s="17">
        <f>108758</f>
        <v>108758</v>
      </c>
      <c r="H8" s="17">
        <f>4118</f>
        <v>4118</v>
      </c>
      <c r="I8" s="17">
        <f>27065</f>
        <v>27065</v>
      </c>
      <c r="J8" s="17">
        <f>526977</f>
        <v>526977</v>
      </c>
      <c r="K8" s="17">
        <v>0</v>
      </c>
      <c r="L8" s="17">
        <f>37</f>
        <v>37</v>
      </c>
      <c r="M8" s="17">
        <f>882</f>
        <v>882</v>
      </c>
      <c r="N8" s="17">
        <f>37274</f>
        <v>37274</v>
      </c>
      <c r="O8" s="1">
        <v>782521.3470000001</v>
      </c>
    </row>
    <row r="9" spans="2:15" ht="12" customHeight="1">
      <c r="B9" s="3"/>
      <c r="C9" s="8" t="s">
        <v>19</v>
      </c>
      <c r="D9" s="9"/>
      <c r="E9" s="17">
        <f t="shared" si="0"/>
        <v>1263159</v>
      </c>
      <c r="F9" s="17">
        <v>337109</v>
      </c>
      <c r="G9" s="17">
        <v>98644</v>
      </c>
      <c r="H9" s="17">
        <v>3683</v>
      </c>
      <c r="I9" s="17">
        <v>26422</v>
      </c>
      <c r="J9" s="17">
        <v>758903</v>
      </c>
      <c r="K9" s="17">
        <v>336</v>
      </c>
      <c r="L9" s="17">
        <v>0</v>
      </c>
      <c r="M9" s="17">
        <v>819</v>
      </c>
      <c r="N9" s="17">
        <v>37243</v>
      </c>
      <c r="O9" s="1">
        <v>1252603.804</v>
      </c>
    </row>
    <row r="10" spans="2:15" ht="12" customHeight="1">
      <c r="B10" s="3"/>
      <c r="C10" s="8" t="s">
        <v>20</v>
      </c>
      <c r="D10" s="9"/>
      <c r="E10" s="17">
        <f t="shared" si="0"/>
        <v>1202333</v>
      </c>
      <c r="F10" s="17">
        <v>363492</v>
      </c>
      <c r="G10" s="17">
        <v>105569</v>
      </c>
      <c r="H10" s="17">
        <v>4573</v>
      </c>
      <c r="I10" s="17">
        <v>26279</v>
      </c>
      <c r="J10" s="17">
        <v>664610</v>
      </c>
      <c r="K10" s="17">
        <v>254</v>
      </c>
      <c r="L10" s="17">
        <v>17</v>
      </c>
      <c r="M10" s="17">
        <v>813</v>
      </c>
      <c r="N10" s="17">
        <v>36726</v>
      </c>
      <c r="O10" s="1">
        <v>1154311.913</v>
      </c>
    </row>
    <row r="11" spans="2:15" ht="12" customHeight="1">
      <c r="B11" s="3"/>
      <c r="C11" s="8" t="s">
        <v>21</v>
      </c>
      <c r="D11" s="9"/>
      <c r="E11" s="17">
        <f t="shared" si="0"/>
        <v>1230973</v>
      </c>
      <c r="F11" s="17">
        <v>369759</v>
      </c>
      <c r="G11" s="17">
        <v>107455</v>
      </c>
      <c r="H11" s="17">
        <v>4326</v>
      </c>
      <c r="I11" s="17">
        <v>26999</v>
      </c>
      <c r="J11" s="17">
        <v>686934</v>
      </c>
      <c r="K11" s="17">
        <v>240</v>
      </c>
      <c r="L11" s="17">
        <v>16</v>
      </c>
      <c r="M11" s="17">
        <v>211</v>
      </c>
      <c r="N11" s="17">
        <v>35033</v>
      </c>
      <c r="O11" s="1">
        <v>1225707.144</v>
      </c>
    </row>
    <row r="12" spans="2:15" ht="12" customHeight="1">
      <c r="B12" s="3"/>
      <c r="C12" s="8" t="s">
        <v>22</v>
      </c>
      <c r="D12" s="9"/>
      <c r="E12" s="17">
        <f t="shared" si="0"/>
        <v>1276103</v>
      </c>
      <c r="F12" s="17">
        <v>370538</v>
      </c>
      <c r="G12" s="17">
        <v>103994</v>
      </c>
      <c r="H12" s="17">
        <v>5460</v>
      </c>
      <c r="I12" s="17">
        <v>24148</v>
      </c>
      <c r="J12" s="17">
        <v>733058</v>
      </c>
      <c r="K12" s="17">
        <v>135</v>
      </c>
      <c r="L12" s="17">
        <v>15</v>
      </c>
      <c r="M12" s="17">
        <v>303</v>
      </c>
      <c r="N12" s="17">
        <v>38452</v>
      </c>
      <c r="O12" s="1">
        <v>1163600.2770000002</v>
      </c>
    </row>
    <row r="13" spans="2:15" ht="12" customHeight="1">
      <c r="B13" s="3"/>
      <c r="C13" s="8" t="s">
        <v>23</v>
      </c>
      <c r="D13" s="9"/>
      <c r="E13" s="17">
        <f t="shared" si="0"/>
        <v>1216722</v>
      </c>
      <c r="F13" s="17">
        <v>371057</v>
      </c>
      <c r="G13" s="17">
        <v>106264</v>
      </c>
      <c r="H13" s="17">
        <v>4103</v>
      </c>
      <c r="I13" s="17">
        <v>27365</v>
      </c>
      <c r="J13" s="17">
        <v>671035</v>
      </c>
      <c r="K13" s="17">
        <v>0</v>
      </c>
      <c r="L13" s="17">
        <v>15</v>
      </c>
      <c r="M13" s="17">
        <v>383</v>
      </c>
      <c r="N13" s="17">
        <v>36500</v>
      </c>
      <c r="O13" s="1">
        <v>1288203.603</v>
      </c>
    </row>
    <row r="14" spans="2:15" ht="12" customHeight="1">
      <c r="B14" s="3"/>
      <c r="C14" s="8" t="s">
        <v>13</v>
      </c>
      <c r="D14" s="9"/>
      <c r="E14" s="17">
        <f t="shared" si="0"/>
        <v>1311372</v>
      </c>
      <c r="F14" s="17">
        <v>374576</v>
      </c>
      <c r="G14" s="17">
        <v>107765</v>
      </c>
      <c r="H14" s="17">
        <v>4201</v>
      </c>
      <c r="I14" s="17">
        <v>30738</v>
      </c>
      <c r="J14" s="17">
        <v>756537</v>
      </c>
      <c r="K14" s="17">
        <v>479</v>
      </c>
      <c r="L14" s="17">
        <v>122</v>
      </c>
      <c r="M14" s="17">
        <v>521</v>
      </c>
      <c r="N14" s="17">
        <v>36433</v>
      </c>
      <c r="O14" s="1">
        <v>1254514.7349999999</v>
      </c>
    </row>
    <row r="15" spans="2:15" ht="12" customHeight="1">
      <c r="B15" s="3"/>
      <c r="C15" s="8">
        <v>11</v>
      </c>
      <c r="D15" s="9"/>
      <c r="E15" s="17">
        <f t="shared" si="0"/>
        <v>1260312</v>
      </c>
      <c r="F15" s="17">
        <v>404872</v>
      </c>
      <c r="G15" s="17">
        <v>108420</v>
      </c>
      <c r="H15" s="17">
        <v>4248</v>
      </c>
      <c r="I15" s="17">
        <v>31738</v>
      </c>
      <c r="J15" s="17">
        <v>673049</v>
      </c>
      <c r="K15" s="17">
        <v>159</v>
      </c>
      <c r="L15" s="17">
        <v>98</v>
      </c>
      <c r="M15" s="17">
        <v>937</v>
      </c>
      <c r="N15" s="17">
        <v>36791</v>
      </c>
      <c r="O15" s="1">
        <v>1253534.8159999999</v>
      </c>
    </row>
    <row r="16" spans="2:15" ht="12" customHeight="1">
      <c r="B16" s="3"/>
      <c r="C16" s="8">
        <v>12</v>
      </c>
      <c r="D16" s="9"/>
      <c r="E16" s="17">
        <f t="shared" si="0"/>
        <v>1409910</v>
      </c>
      <c r="F16" s="17">
        <v>512356</v>
      </c>
      <c r="G16" s="17">
        <v>111203</v>
      </c>
      <c r="H16" s="17">
        <v>4331</v>
      </c>
      <c r="I16" s="17">
        <v>27188</v>
      </c>
      <c r="J16" s="17">
        <v>716886</v>
      </c>
      <c r="K16" s="17">
        <v>170</v>
      </c>
      <c r="L16" s="17">
        <v>0</v>
      </c>
      <c r="M16" s="17">
        <v>907</v>
      </c>
      <c r="N16" s="17">
        <v>36869</v>
      </c>
      <c r="O16" s="1">
        <v>1414044.5020000003</v>
      </c>
    </row>
    <row r="17" spans="2:15" ht="12" customHeight="1">
      <c r="B17" s="3"/>
      <c r="C17" s="11" t="s">
        <v>26</v>
      </c>
      <c r="D17" s="12" t="s">
        <v>12</v>
      </c>
      <c r="E17" s="17">
        <f t="shared" si="0"/>
        <v>1225181</v>
      </c>
      <c r="F17" s="17">
        <v>405954</v>
      </c>
      <c r="G17" s="17">
        <v>111202</v>
      </c>
      <c r="H17" s="17">
        <v>3556</v>
      </c>
      <c r="I17" s="17">
        <v>26495</v>
      </c>
      <c r="J17" s="17">
        <v>639198</v>
      </c>
      <c r="K17" s="17">
        <v>0</v>
      </c>
      <c r="L17" s="17">
        <v>0</v>
      </c>
      <c r="M17" s="17">
        <v>605</v>
      </c>
      <c r="N17" s="17">
        <v>38171</v>
      </c>
      <c r="O17" s="1">
        <v>1186185.763</v>
      </c>
    </row>
    <row r="18" spans="2:15" ht="12" customHeight="1">
      <c r="B18" s="3"/>
      <c r="C18" s="8" t="s">
        <v>24</v>
      </c>
      <c r="D18" s="9"/>
      <c r="E18" s="17">
        <f t="shared" si="0"/>
        <v>1298403</v>
      </c>
      <c r="F18" s="17">
        <v>406731</v>
      </c>
      <c r="G18" s="17">
        <v>111312</v>
      </c>
      <c r="H18" s="17">
        <v>4219</v>
      </c>
      <c r="I18" s="17">
        <v>31681</v>
      </c>
      <c r="J18" s="17">
        <v>706817</v>
      </c>
      <c r="K18" s="17">
        <v>0</v>
      </c>
      <c r="L18" s="17">
        <v>204</v>
      </c>
      <c r="M18" s="17">
        <v>725</v>
      </c>
      <c r="N18" s="17">
        <v>36714</v>
      </c>
      <c r="O18" s="1">
        <v>1252041.84</v>
      </c>
    </row>
    <row r="19" spans="2:15" ht="12" customHeight="1">
      <c r="B19" s="3"/>
      <c r="C19" s="8" t="s">
        <v>25</v>
      </c>
      <c r="D19" s="9"/>
      <c r="E19" s="17">
        <v>1710385</v>
      </c>
      <c r="F19" s="17">
        <v>410861</v>
      </c>
      <c r="G19" s="17">
        <v>112977</v>
      </c>
      <c r="H19" s="17">
        <v>5061</v>
      </c>
      <c r="I19" s="17">
        <v>32928</v>
      </c>
      <c r="J19" s="17">
        <v>1110006</v>
      </c>
      <c r="K19" s="17">
        <v>271</v>
      </c>
      <c r="L19" s="17">
        <v>36</v>
      </c>
      <c r="M19" s="17">
        <v>847</v>
      </c>
      <c r="N19" s="17">
        <v>37398</v>
      </c>
      <c r="O19" s="1">
        <v>1383071.7759999998</v>
      </c>
    </row>
    <row r="20" spans="2:15" ht="12" customHeight="1">
      <c r="B20" s="7"/>
      <c r="O20" s="1">
        <v>14610341.520000001</v>
      </c>
    </row>
    <row r="21" ht="12" customHeight="1">
      <c r="B21" s="7" t="s">
        <v>27</v>
      </c>
    </row>
    <row r="22" ht="12" customHeight="1">
      <c r="B22" s="20"/>
    </row>
    <row r="23" spans="6:14" ht="12" customHeight="1">
      <c r="F23" s="18"/>
      <c r="G23" s="18"/>
      <c r="H23" s="18"/>
      <c r="I23" s="18"/>
      <c r="J23" s="18"/>
      <c r="K23" s="18"/>
      <c r="L23" s="18"/>
      <c r="M23" s="18"/>
      <c r="N23" s="18"/>
    </row>
  </sheetData>
  <mergeCells count="4">
    <mergeCell ref="B5:D5"/>
    <mergeCell ref="B7:D7"/>
    <mergeCell ref="B6:D6"/>
    <mergeCell ref="B3:D3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&amp;L&amp;F</oddHeader>
  </headerFooter>
  <ignoredErrors>
    <ignoredError sqref="C14: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2006-03-03T05:32:57Z</cp:lastPrinted>
  <dcterms:created xsi:type="dcterms:W3CDTF">1999-07-27T01:24:56Z</dcterms:created>
  <dcterms:modified xsi:type="dcterms:W3CDTF">2006-06-22T06:40:01Z</dcterms:modified>
  <cp:category/>
  <cp:version/>
  <cp:contentType/>
  <cp:contentStatus/>
</cp:coreProperties>
</file>