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7_郡市別法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<sst xmlns="http://schemas.openxmlformats.org/spreadsheetml/2006/main" count="385" uniqueCount="48">
  <si>
    <t>総数</t>
  </si>
  <si>
    <t>人</t>
  </si>
  <si>
    <t>昭和28年（医務課）</t>
  </si>
  <si>
    <t>人</t>
  </si>
  <si>
    <t>郡市別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</si>
  <si>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</si>
  <si>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</si>
  <si>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</si>
  <si>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</si>
  <si>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</si>
  <si>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</si>
  <si>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</si>
  <si>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</si>
  <si>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</si>
  <si>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</si>
  <si>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</si>
  <si>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</si>
  <si>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</si>
  <si>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</si>
  <si>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</si>
  <si>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</si>
  <si>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</si>
  <si>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</si>
  <si>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</si>
  <si>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人口</t>
  </si>
  <si>
    <t>―</t>
  </si>
  <si>
    <t>―</t>
  </si>
  <si>
    <t>―</t>
  </si>
  <si>
    <t>患者</t>
  </si>
  <si>
    <t>人口1万対患者</t>
  </si>
  <si>
    <t>死亡</t>
  </si>
  <si>
    <t>患者100対死亡</t>
  </si>
  <si>
    <t>赤痢</t>
  </si>
  <si>
    <t>疫痢</t>
  </si>
  <si>
    <t>腸チフス</t>
  </si>
  <si>
    <t>パラチフス</t>
  </si>
  <si>
    <t>猩紅熱</t>
  </si>
  <si>
    <t>ヂフテリヤ</t>
  </si>
  <si>
    <t>流脳</t>
  </si>
  <si>
    <t>日本脳炎</t>
  </si>
  <si>
    <t>…</t>
  </si>
  <si>
    <t>―</t>
  </si>
  <si>
    <t>―</t>
  </si>
  <si>
    <t>―</t>
  </si>
  <si>
    <t>―</t>
  </si>
  <si>
    <t>（註）1.昭和28年人口は9月末日現在である。　2.本表にはアメーバ赤痢（5）を除く。</t>
  </si>
  <si>
    <t>病　別</t>
  </si>
  <si>
    <t>7.郡市別法定伝染病患死者数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</si>
</sst>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2" fillId="3" borderId="5" xfId="16" applyFont="1" applyFill="1" applyBorder="1" applyAlignment="1">
      <alignment horizontal="distributed" vertical="center" wrapText="1"/>
    </xf>
    <xf numFmtId="38" fontId="2" fillId="3" borderId="6" xfId="16" applyFont="1" applyFill="1" applyBorder="1" applyAlignment="1">
      <alignment horizontal="distributed" vertical="center" wrapText="1"/>
    </xf>
    <xf numFmtId="0" fontId="5" fillId="0" borderId="1" xfId="0" applyFont="1" applyBorder="1" applyAlignment="1">
      <alignment vertical="center"/>
    </xf>
    <xf numFmtId="38" fontId="3" fillId="0" borderId="2" xfId="16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40" fontId="3" fillId="0" borderId="1" xfId="16" applyNumberFormat="1" applyFont="1" applyBorder="1" applyAlignment="1">
      <alignment horizontal="right" vertical="center"/>
    </xf>
    <xf numFmtId="40" fontId="2" fillId="0" borderId="1" xfId="0" applyNumberFormat="1" applyFont="1" applyBorder="1" applyAlignment="1">
      <alignment vertical="center"/>
    </xf>
    <xf numFmtId="40" fontId="5" fillId="0" borderId="1" xfId="0" applyNumberFormat="1" applyFont="1" applyBorder="1" applyAlignment="1">
      <alignment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0" xfId="16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40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0" fontId="2" fillId="0" borderId="1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horizontal="right" vertical="center"/>
    </xf>
    <xf numFmtId="40" fontId="3" fillId="0" borderId="1" xfId="16" applyNumberFormat="1" applyFont="1" applyBorder="1" applyAlignment="1">
      <alignment vertical="center"/>
    </xf>
    <xf numFmtId="40" fontId="5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38" fontId="3" fillId="3" borderId="5" xfId="16" applyFont="1" applyFill="1" applyBorder="1" applyAlignment="1">
      <alignment horizontal="distributed" vertical="center" wrapText="1"/>
    </xf>
    <xf numFmtId="38" fontId="3" fillId="3" borderId="6" xfId="16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8" fontId="2" fillId="3" borderId="8" xfId="16" applyFont="1" applyFill="1" applyBorder="1" applyAlignment="1">
      <alignment horizontal="right" vertical="center" wrapText="1"/>
    </xf>
    <xf numFmtId="38" fontId="2" fillId="3" borderId="9" xfId="16" applyFont="1" applyFill="1" applyBorder="1" applyAlignment="1">
      <alignment horizontal="right" vertical="center" wrapText="1"/>
    </xf>
    <xf numFmtId="38" fontId="2" fillId="3" borderId="5" xfId="16" applyFont="1" applyFill="1" applyBorder="1" applyAlignment="1">
      <alignment horizontal="left" vertical="center" wrapText="1"/>
    </xf>
    <xf numFmtId="38" fontId="2" fillId="3" borderId="6" xfId="16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1066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8" customWidth="1"/>
    <col min="3" max="3" width="10.875" style="18" customWidth="1"/>
    <col min="4" max="4" width="11.75390625" style="4" customWidth="1"/>
    <col min="5" max="5" width="7.00390625" style="1" customWidth="1"/>
    <col min="6" max="6" width="7.625" style="1" customWidth="1"/>
    <col min="7" max="7" width="5.375" style="1" customWidth="1"/>
    <col min="8" max="8" width="7.625" style="1" customWidth="1"/>
    <col min="9" max="9" width="7.25390625" style="1" customWidth="1"/>
    <col min="10" max="10" width="8.375" style="1" customWidth="1"/>
    <col min="11" max="11" width="5.25390625" style="1" customWidth="1"/>
    <col min="12" max="12" width="6.50390625" style="1" bestFit="1" customWidth="1"/>
    <col min="13" max="13" width="4.50390625" style="1" customWidth="1"/>
    <col min="14" max="14" width="7.625" style="1" customWidth="1"/>
    <col min="15" max="15" width="5.75390625" style="1" customWidth="1"/>
    <col min="16" max="16" width="8.125" style="1" customWidth="1"/>
    <col min="17" max="17" width="7.00390625" style="1" customWidth="1"/>
    <col min="18" max="18" width="10.00390625" style="1" customWidth="1"/>
    <col min="19" max="19" width="5.00390625" style="1" customWidth="1"/>
    <col min="20" max="20" width="8.25390625" style="1" customWidth="1"/>
    <col min="21" max="21" width="4.75390625" style="1" customWidth="1"/>
    <col min="22" max="22" width="9.00390625" style="1" customWidth="1"/>
    <col min="23" max="23" width="4.50390625" style="1" customWidth="1"/>
    <col min="24" max="24" width="8.625" style="1" customWidth="1"/>
    <col min="25" max="25" width="6.375" style="1" customWidth="1"/>
    <col min="26" max="26" width="9.50390625" style="1" customWidth="1"/>
    <col min="27" max="27" width="5.25390625" style="1" customWidth="1"/>
    <col min="28" max="28" width="8.00390625" style="1" customWidth="1"/>
    <col min="29" max="29" width="6.375" style="1" customWidth="1"/>
    <col min="30" max="30" width="9.25390625" style="1" customWidth="1"/>
    <col min="31" max="31" width="5.375" style="1" customWidth="1"/>
    <col min="32" max="32" width="7.875" style="1" customWidth="1"/>
    <col min="33" max="33" width="6.00390625" style="1" customWidth="1"/>
    <col min="34" max="34" width="8.125" style="1" customWidth="1"/>
    <col min="35" max="35" width="5.125" style="1" customWidth="1"/>
    <col min="36" max="36" width="8.50390625" style="1" customWidth="1"/>
    <col min="37" max="37" width="5.50390625" style="1" customWidth="1"/>
    <col min="38" max="38" width="8.625" style="1" customWidth="1"/>
    <col min="39" max="39" width="4.375" style="1" customWidth="1"/>
    <col min="40" max="40" width="9.375" style="1" customWidth="1"/>
    <col min="41" max="16384" width="9.00390625" style="1" customWidth="1"/>
  </cols>
  <sheetData>
    <row r="1" spans="2:4" s="3" customFormat="1" ht="14.25">
      <c r="B1" s="10" t="s">
        <v>47</v>
      </c>
      <c r="C1" s="14"/>
      <c r="D1" s="10"/>
    </row>
    <row r="2" spans="2:18" ht="12">
      <c r="B2" s="15"/>
      <c r="C2" s="15"/>
      <c r="R2" s="1" t="s">
        <v>2</v>
      </c>
    </row>
    <row r="3" spans="2:40" ht="12" customHeight="1">
      <c r="B3" s="41" t="s">
        <v>46</v>
      </c>
      <c r="C3" s="42"/>
      <c r="D3" s="39" t="s">
        <v>24</v>
      </c>
      <c r="E3" s="36" t="s">
        <v>0</v>
      </c>
      <c r="F3" s="36"/>
      <c r="G3" s="36"/>
      <c r="H3" s="36"/>
      <c r="I3" s="36" t="s">
        <v>32</v>
      </c>
      <c r="J3" s="36"/>
      <c r="K3" s="36"/>
      <c r="L3" s="36"/>
      <c r="M3" s="36" t="s">
        <v>33</v>
      </c>
      <c r="N3" s="36"/>
      <c r="O3" s="36"/>
      <c r="P3" s="36"/>
      <c r="Q3" s="36" t="s">
        <v>34</v>
      </c>
      <c r="R3" s="36"/>
      <c r="S3" s="36"/>
      <c r="T3" s="36"/>
      <c r="U3" s="36" t="s">
        <v>35</v>
      </c>
      <c r="V3" s="36"/>
      <c r="W3" s="36"/>
      <c r="X3" s="36"/>
      <c r="Y3" s="36" t="s">
        <v>36</v>
      </c>
      <c r="Z3" s="36"/>
      <c r="AA3" s="36"/>
      <c r="AB3" s="36"/>
      <c r="AC3" s="36" t="s">
        <v>37</v>
      </c>
      <c r="AD3" s="36"/>
      <c r="AE3" s="36"/>
      <c r="AF3" s="36"/>
      <c r="AG3" s="36" t="s">
        <v>38</v>
      </c>
      <c r="AH3" s="36"/>
      <c r="AI3" s="36"/>
      <c r="AJ3" s="36"/>
      <c r="AK3" s="36" t="s">
        <v>39</v>
      </c>
      <c r="AL3" s="36"/>
      <c r="AM3" s="36"/>
      <c r="AN3" s="36"/>
    </row>
    <row r="4" spans="2:40" ht="36" customHeight="1">
      <c r="B4" s="43" t="s">
        <v>4</v>
      </c>
      <c r="C4" s="44"/>
      <c r="D4" s="40"/>
      <c r="E4" s="11" t="s">
        <v>28</v>
      </c>
      <c r="F4" s="11" t="s">
        <v>29</v>
      </c>
      <c r="G4" s="11" t="s">
        <v>30</v>
      </c>
      <c r="H4" s="11" t="s">
        <v>31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28</v>
      </c>
      <c r="N4" s="11" t="s">
        <v>29</v>
      </c>
      <c r="O4" s="11" t="s">
        <v>30</v>
      </c>
      <c r="P4" s="11" t="s">
        <v>31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28</v>
      </c>
      <c r="Z4" s="11" t="s">
        <v>29</v>
      </c>
      <c r="AA4" s="11" t="s">
        <v>30</v>
      </c>
      <c r="AB4" s="11" t="s">
        <v>31</v>
      </c>
      <c r="AC4" s="11" t="s">
        <v>28</v>
      </c>
      <c r="AD4" s="11" t="s">
        <v>29</v>
      </c>
      <c r="AE4" s="11" t="s">
        <v>30</v>
      </c>
      <c r="AF4" s="11" t="s">
        <v>31</v>
      </c>
      <c r="AG4" s="11" t="s">
        <v>28</v>
      </c>
      <c r="AH4" s="11" t="s">
        <v>29</v>
      </c>
      <c r="AI4" s="11" t="s">
        <v>30</v>
      </c>
      <c r="AJ4" s="11" t="s">
        <v>31</v>
      </c>
      <c r="AK4" s="11" t="s">
        <v>28</v>
      </c>
      <c r="AL4" s="11" t="s">
        <v>29</v>
      </c>
      <c r="AM4" s="11" t="s">
        <v>30</v>
      </c>
      <c r="AN4" s="11" t="s">
        <v>31</v>
      </c>
    </row>
    <row r="5" spans="2:40" ht="12">
      <c r="B5" s="19"/>
      <c r="C5" s="20"/>
      <c r="D5" s="13" t="s">
        <v>3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5" t="s">
        <v>1</v>
      </c>
      <c r="K5" s="5" t="s">
        <v>1</v>
      </c>
      <c r="L5" s="5" t="s">
        <v>1</v>
      </c>
      <c r="M5" s="5" t="s">
        <v>1</v>
      </c>
      <c r="N5" s="5" t="s">
        <v>1</v>
      </c>
      <c r="O5" s="5" t="s">
        <v>1</v>
      </c>
      <c r="P5" s="5" t="s">
        <v>1</v>
      </c>
      <c r="Q5" s="5" t="s">
        <v>1</v>
      </c>
      <c r="R5" s="5" t="s">
        <v>1</v>
      </c>
      <c r="S5" s="5" t="s">
        <v>1</v>
      </c>
      <c r="T5" s="5" t="s">
        <v>1</v>
      </c>
      <c r="U5" s="5" t="s">
        <v>1</v>
      </c>
      <c r="V5" s="5" t="s">
        <v>1</v>
      </c>
      <c r="W5" s="5" t="s">
        <v>1</v>
      </c>
      <c r="X5" s="5" t="s">
        <v>1</v>
      </c>
      <c r="Y5" s="5" t="s">
        <v>1</v>
      </c>
      <c r="Z5" s="5" t="s">
        <v>1</v>
      </c>
      <c r="AA5" s="5" t="s">
        <v>1</v>
      </c>
      <c r="AB5" s="5" t="s">
        <v>1</v>
      </c>
      <c r="AC5" s="5" t="s">
        <v>1</v>
      </c>
      <c r="AD5" s="5" t="s">
        <v>1</v>
      </c>
      <c r="AE5" s="5" t="s">
        <v>1</v>
      </c>
      <c r="AF5" s="5" t="s">
        <v>1</v>
      </c>
      <c r="AG5" s="5" t="s">
        <v>1</v>
      </c>
      <c r="AH5" s="5" t="s">
        <v>1</v>
      </c>
      <c r="AI5" s="5" t="s">
        <v>1</v>
      </c>
      <c r="AJ5" s="5" t="s">
        <v>1</v>
      </c>
      <c r="AK5" s="5" t="s">
        <v>1</v>
      </c>
      <c r="AL5" s="5" t="s">
        <v>1</v>
      </c>
      <c r="AM5" s="5" t="s">
        <v>1</v>
      </c>
      <c r="AN5" s="5" t="s">
        <v>1</v>
      </c>
    </row>
    <row r="6" spans="2:40" ht="12">
      <c r="B6" s="37" t="s">
        <v>5</v>
      </c>
      <c r="C6" s="38"/>
      <c r="D6" s="22">
        <v>1605551</v>
      </c>
      <c r="E6" s="23">
        <f>SUM(I6,M6,Q6,U6,Y6,AC6,AG6,AK6)</f>
        <v>2186</v>
      </c>
      <c r="F6" s="24">
        <v>13.62</v>
      </c>
      <c r="G6" s="23">
        <f>SUM(K6,O6,S6,W6,AA6,AE6,AI6,AM6)</f>
        <v>424</v>
      </c>
      <c r="H6" s="24">
        <v>19.4</v>
      </c>
      <c r="I6" s="23">
        <v>1168</v>
      </c>
      <c r="J6" s="24">
        <v>7.27</v>
      </c>
      <c r="K6" s="23">
        <v>33</v>
      </c>
      <c r="L6" s="24">
        <v>2.83</v>
      </c>
      <c r="M6" s="23">
        <v>789</v>
      </c>
      <c r="N6" s="24">
        <v>4.91</v>
      </c>
      <c r="O6" s="23">
        <v>373</v>
      </c>
      <c r="P6" s="24">
        <v>47.28</v>
      </c>
      <c r="Q6" s="23">
        <v>26</v>
      </c>
      <c r="R6" s="24">
        <v>0.26</v>
      </c>
      <c r="S6" s="23">
        <v>3</v>
      </c>
      <c r="T6" s="24">
        <v>44.54</v>
      </c>
      <c r="U6" s="23">
        <v>16</v>
      </c>
      <c r="V6" s="24">
        <v>0.09</v>
      </c>
      <c r="W6" s="23" t="s">
        <v>41</v>
      </c>
      <c r="X6" s="24" t="s">
        <v>41</v>
      </c>
      <c r="Y6" s="23">
        <v>79</v>
      </c>
      <c r="Z6" s="24">
        <v>2.05</v>
      </c>
      <c r="AA6" s="23">
        <v>1</v>
      </c>
      <c r="AB6" s="24">
        <v>1.27</v>
      </c>
      <c r="AC6" s="23">
        <v>68</v>
      </c>
      <c r="AD6" s="24">
        <v>0.42</v>
      </c>
      <c r="AE6" s="23">
        <v>8</v>
      </c>
      <c r="AF6" s="24">
        <v>11.76</v>
      </c>
      <c r="AG6" s="23">
        <v>14</v>
      </c>
      <c r="AH6" s="24">
        <v>0.09</v>
      </c>
      <c r="AI6" s="23">
        <v>4</v>
      </c>
      <c r="AJ6" s="24">
        <v>28.57</v>
      </c>
      <c r="AK6" s="23">
        <v>26</v>
      </c>
      <c r="AL6" s="24">
        <v>0.16</v>
      </c>
      <c r="AM6" s="23">
        <v>2</v>
      </c>
      <c r="AN6" s="24">
        <v>7.69</v>
      </c>
    </row>
    <row r="7" spans="2:40" s="2" customFormat="1" ht="12" customHeight="1">
      <c r="B7" s="37" t="s">
        <v>6</v>
      </c>
      <c r="C7" s="38"/>
      <c r="D7" s="7">
        <f>SUM(D8:D24)</f>
        <v>1608908</v>
      </c>
      <c r="E7" s="7">
        <f>SUM(E8:E24)</f>
        <v>3364</v>
      </c>
      <c r="F7" s="34">
        <v>20.91</v>
      </c>
      <c r="G7" s="7">
        <f>SUM(G8:G24)</f>
        <v>354</v>
      </c>
      <c r="H7" s="34">
        <v>10.52</v>
      </c>
      <c r="I7" s="7">
        <f>SUM(I8:I24)</f>
        <v>2159</v>
      </c>
      <c r="J7" s="34">
        <v>13.42</v>
      </c>
      <c r="K7" s="7">
        <f>SUM(K8:K24)</f>
        <v>47</v>
      </c>
      <c r="L7" s="34">
        <v>2.18</v>
      </c>
      <c r="M7" s="7">
        <f aca="true" t="shared" si="0" ref="M7:AM7">SUM(M8:M24)</f>
        <v>782</v>
      </c>
      <c r="N7" s="34">
        <v>4.87</v>
      </c>
      <c r="O7" s="7">
        <f t="shared" si="0"/>
        <v>295</v>
      </c>
      <c r="P7" s="34">
        <v>37.72</v>
      </c>
      <c r="Q7" s="7">
        <f t="shared" si="0"/>
        <v>21</v>
      </c>
      <c r="R7" s="34">
        <v>0.13</v>
      </c>
      <c r="S7" s="7">
        <f t="shared" si="0"/>
        <v>2</v>
      </c>
      <c r="T7" s="34">
        <v>9.52</v>
      </c>
      <c r="U7" s="7">
        <f t="shared" si="0"/>
        <v>13</v>
      </c>
      <c r="V7" s="34">
        <v>0.08</v>
      </c>
      <c r="W7" s="7">
        <f t="shared" si="0"/>
        <v>1</v>
      </c>
      <c r="X7" s="34">
        <v>7.69</v>
      </c>
      <c r="Y7" s="7">
        <f t="shared" si="0"/>
        <v>329</v>
      </c>
      <c r="Z7" s="34">
        <v>2.04</v>
      </c>
      <c r="AA7" s="7">
        <f t="shared" si="0"/>
        <v>2</v>
      </c>
      <c r="AB7" s="34">
        <v>0.61</v>
      </c>
      <c r="AC7" s="7">
        <f t="shared" si="0"/>
        <v>51</v>
      </c>
      <c r="AD7" s="34">
        <v>0.32</v>
      </c>
      <c r="AE7" s="7">
        <f t="shared" si="0"/>
        <v>3</v>
      </c>
      <c r="AF7" s="34">
        <v>5.88</v>
      </c>
      <c r="AG7" s="7">
        <f t="shared" si="0"/>
        <v>6</v>
      </c>
      <c r="AH7" s="34">
        <v>0.04</v>
      </c>
      <c r="AI7" s="7">
        <f t="shared" si="0"/>
        <v>1</v>
      </c>
      <c r="AJ7" s="34">
        <v>16.67</v>
      </c>
      <c r="AK7" s="7">
        <f t="shared" si="0"/>
        <v>3</v>
      </c>
      <c r="AL7" s="34">
        <v>0.02</v>
      </c>
      <c r="AM7" s="7">
        <f t="shared" si="0"/>
        <v>3</v>
      </c>
      <c r="AN7" s="34">
        <v>100</v>
      </c>
    </row>
    <row r="8" spans="2:40" ht="12">
      <c r="B8" s="16"/>
      <c r="C8" s="17" t="s">
        <v>7</v>
      </c>
      <c r="D8" s="27">
        <v>103069</v>
      </c>
      <c r="E8" s="9">
        <f aca="true" t="shared" si="1" ref="E8:E24">SUM(I8,M8,Q8,U8,Y8,AC8,AG8,AK8)</f>
        <v>155</v>
      </c>
      <c r="F8" s="33">
        <v>15.04</v>
      </c>
      <c r="G8" s="9">
        <f aca="true" t="shared" si="2" ref="G8:G24">SUM(K8,O8,S8,W8,AA8,AE8,AI8,AM8)</f>
        <v>10</v>
      </c>
      <c r="H8" s="33">
        <v>6.45</v>
      </c>
      <c r="I8" s="9">
        <v>66</v>
      </c>
      <c r="J8" s="33">
        <v>6.4</v>
      </c>
      <c r="K8" s="9" t="s">
        <v>41</v>
      </c>
      <c r="L8" s="33" t="s">
        <v>41</v>
      </c>
      <c r="M8" s="9">
        <v>39</v>
      </c>
      <c r="N8" s="33">
        <v>3.78</v>
      </c>
      <c r="O8" s="9">
        <v>6</v>
      </c>
      <c r="P8" s="33">
        <v>15.38</v>
      </c>
      <c r="Q8" s="9">
        <v>2</v>
      </c>
      <c r="R8" s="33">
        <v>0.19</v>
      </c>
      <c r="S8" s="9" t="s">
        <v>41</v>
      </c>
      <c r="T8" s="33" t="s">
        <v>41</v>
      </c>
      <c r="U8" s="9" t="s">
        <v>41</v>
      </c>
      <c r="V8" s="33" t="s">
        <v>41</v>
      </c>
      <c r="W8" s="9" t="s">
        <v>25</v>
      </c>
      <c r="X8" s="33" t="s">
        <v>25</v>
      </c>
      <c r="Y8" s="9">
        <v>41</v>
      </c>
      <c r="Z8" s="33">
        <v>3.98</v>
      </c>
      <c r="AA8" s="9" t="s">
        <v>25</v>
      </c>
      <c r="AB8" s="33" t="s">
        <v>25</v>
      </c>
      <c r="AC8" s="9">
        <v>7</v>
      </c>
      <c r="AD8" s="33">
        <v>0.68</v>
      </c>
      <c r="AE8" s="9">
        <v>2</v>
      </c>
      <c r="AF8" s="33">
        <v>28.57</v>
      </c>
      <c r="AG8" s="9" t="s">
        <v>25</v>
      </c>
      <c r="AH8" s="33" t="s">
        <v>25</v>
      </c>
      <c r="AI8" s="9">
        <v>1</v>
      </c>
      <c r="AJ8" s="33" t="s">
        <v>40</v>
      </c>
      <c r="AK8" s="9" t="s">
        <v>42</v>
      </c>
      <c r="AL8" s="33" t="s">
        <v>42</v>
      </c>
      <c r="AM8" s="9">
        <v>1</v>
      </c>
      <c r="AN8" s="33" t="s">
        <v>25</v>
      </c>
    </row>
    <row r="9" spans="2:40" ht="12">
      <c r="B9" s="16"/>
      <c r="C9" s="17" t="s">
        <v>8</v>
      </c>
      <c r="D9" s="27">
        <v>101786</v>
      </c>
      <c r="E9" s="9">
        <f t="shared" si="1"/>
        <v>215</v>
      </c>
      <c r="F9" s="33">
        <v>21.12</v>
      </c>
      <c r="G9" s="9">
        <f t="shared" si="2"/>
        <v>17</v>
      </c>
      <c r="H9" s="33">
        <v>7.91</v>
      </c>
      <c r="I9" s="9">
        <v>138</v>
      </c>
      <c r="J9" s="33">
        <v>13.56</v>
      </c>
      <c r="K9" s="8">
        <v>4</v>
      </c>
      <c r="L9" s="33">
        <v>2.9</v>
      </c>
      <c r="M9" s="9">
        <v>41</v>
      </c>
      <c r="N9" s="33">
        <v>4.02</v>
      </c>
      <c r="O9" s="8">
        <v>13</v>
      </c>
      <c r="P9" s="33">
        <v>37.71</v>
      </c>
      <c r="Q9" s="9">
        <v>3</v>
      </c>
      <c r="R9" s="33">
        <v>0.29</v>
      </c>
      <c r="S9" s="9" t="s">
        <v>26</v>
      </c>
      <c r="T9" s="33" t="s">
        <v>26</v>
      </c>
      <c r="U9" s="9">
        <v>3</v>
      </c>
      <c r="V9" s="33">
        <v>0.29</v>
      </c>
      <c r="W9" s="9" t="s">
        <v>25</v>
      </c>
      <c r="X9" s="33" t="s">
        <v>25</v>
      </c>
      <c r="Y9" s="9">
        <v>24</v>
      </c>
      <c r="Z9" s="33">
        <v>2.36</v>
      </c>
      <c r="AA9" s="9" t="s">
        <v>25</v>
      </c>
      <c r="AB9" s="33" t="s">
        <v>25</v>
      </c>
      <c r="AC9" s="9">
        <v>5</v>
      </c>
      <c r="AD9" s="33">
        <v>0.49</v>
      </c>
      <c r="AE9" s="9" t="s">
        <v>25</v>
      </c>
      <c r="AF9" s="33" t="s">
        <v>25</v>
      </c>
      <c r="AG9" s="9">
        <v>1</v>
      </c>
      <c r="AH9" s="33">
        <v>0.09</v>
      </c>
      <c r="AI9" s="9" t="s">
        <v>43</v>
      </c>
      <c r="AJ9" s="33" t="s">
        <v>43</v>
      </c>
      <c r="AK9" s="9" t="s">
        <v>43</v>
      </c>
      <c r="AL9" s="33" t="s">
        <v>43</v>
      </c>
      <c r="AM9" s="9" t="s">
        <v>25</v>
      </c>
      <c r="AN9" s="33" t="s">
        <v>25</v>
      </c>
    </row>
    <row r="10" spans="2:40" ht="12">
      <c r="B10" s="16"/>
      <c r="C10" s="17" t="s">
        <v>9</v>
      </c>
      <c r="D10" s="27">
        <v>98569</v>
      </c>
      <c r="E10" s="9">
        <f t="shared" si="1"/>
        <v>422</v>
      </c>
      <c r="F10" s="33">
        <v>42.81</v>
      </c>
      <c r="G10" s="9">
        <f t="shared" si="2"/>
        <v>21</v>
      </c>
      <c r="H10" s="33">
        <v>4.98</v>
      </c>
      <c r="I10" s="8">
        <v>197</v>
      </c>
      <c r="J10" s="33">
        <v>19.99</v>
      </c>
      <c r="K10" s="8">
        <v>2</v>
      </c>
      <c r="L10" s="33">
        <v>1.02</v>
      </c>
      <c r="M10" s="8">
        <v>62</v>
      </c>
      <c r="N10" s="33">
        <v>6.29</v>
      </c>
      <c r="O10" s="8">
        <v>18</v>
      </c>
      <c r="P10" s="33">
        <v>29.03</v>
      </c>
      <c r="Q10" s="8">
        <v>4</v>
      </c>
      <c r="R10" s="33">
        <v>0.41</v>
      </c>
      <c r="S10" s="9" t="s">
        <v>26</v>
      </c>
      <c r="T10" s="33" t="s">
        <v>26</v>
      </c>
      <c r="U10" s="8">
        <v>2</v>
      </c>
      <c r="V10" s="33">
        <v>0.2</v>
      </c>
      <c r="W10" s="9" t="s">
        <v>25</v>
      </c>
      <c r="X10" s="33" t="s">
        <v>25</v>
      </c>
      <c r="Y10" s="8">
        <v>153</v>
      </c>
      <c r="Z10" s="33">
        <v>15.52</v>
      </c>
      <c r="AA10" s="8">
        <v>1</v>
      </c>
      <c r="AB10" s="33">
        <v>0.65</v>
      </c>
      <c r="AC10" s="8">
        <v>4</v>
      </c>
      <c r="AD10" s="33">
        <v>0.41</v>
      </c>
      <c r="AE10" s="9" t="s">
        <v>25</v>
      </c>
      <c r="AF10" s="33" t="s">
        <v>25</v>
      </c>
      <c r="AG10" s="9" t="s">
        <v>25</v>
      </c>
      <c r="AH10" s="33" t="s">
        <v>25</v>
      </c>
      <c r="AI10" s="9" t="s">
        <v>43</v>
      </c>
      <c r="AJ10" s="33" t="s">
        <v>43</v>
      </c>
      <c r="AK10" s="9" t="s">
        <v>43</v>
      </c>
      <c r="AL10" s="33" t="s">
        <v>43</v>
      </c>
      <c r="AM10" s="9" t="s">
        <v>25</v>
      </c>
      <c r="AN10" s="33" t="s">
        <v>25</v>
      </c>
    </row>
    <row r="11" spans="2:40" ht="12">
      <c r="B11" s="16"/>
      <c r="C11" s="17" t="s">
        <v>10</v>
      </c>
      <c r="D11" s="27">
        <v>50151</v>
      </c>
      <c r="E11" s="9">
        <f t="shared" si="1"/>
        <v>62</v>
      </c>
      <c r="F11" s="33">
        <v>12.36</v>
      </c>
      <c r="G11" s="9">
        <f t="shared" si="2"/>
        <v>15</v>
      </c>
      <c r="H11" s="33">
        <v>24.19</v>
      </c>
      <c r="I11" s="9">
        <v>29</v>
      </c>
      <c r="J11" s="32">
        <v>5.78</v>
      </c>
      <c r="K11" s="8">
        <v>1</v>
      </c>
      <c r="L11" s="33">
        <v>3.45</v>
      </c>
      <c r="M11" s="9">
        <v>30</v>
      </c>
      <c r="N11" s="32">
        <v>5.98</v>
      </c>
      <c r="O11" s="8">
        <v>14</v>
      </c>
      <c r="P11" s="33">
        <v>46.67</v>
      </c>
      <c r="Q11" s="9">
        <v>1</v>
      </c>
      <c r="R11" s="32">
        <v>0.2</v>
      </c>
      <c r="S11" s="9" t="s">
        <v>25</v>
      </c>
      <c r="T11" s="33" t="s">
        <v>25</v>
      </c>
      <c r="U11" s="9" t="s">
        <v>25</v>
      </c>
      <c r="V11" s="33" t="s">
        <v>25</v>
      </c>
      <c r="W11" s="9" t="s">
        <v>25</v>
      </c>
      <c r="X11" s="33" t="s">
        <v>25</v>
      </c>
      <c r="Y11" s="9">
        <v>1</v>
      </c>
      <c r="Z11" s="32">
        <v>0.2</v>
      </c>
      <c r="AA11" s="9" t="s">
        <v>25</v>
      </c>
      <c r="AB11" s="33" t="s">
        <v>25</v>
      </c>
      <c r="AC11" s="9">
        <v>1</v>
      </c>
      <c r="AD11" s="32">
        <v>0.2</v>
      </c>
      <c r="AE11" s="9" t="s">
        <v>25</v>
      </c>
      <c r="AF11" s="33" t="s">
        <v>25</v>
      </c>
      <c r="AG11" s="9" t="s">
        <v>25</v>
      </c>
      <c r="AH11" s="33" t="s">
        <v>25</v>
      </c>
      <c r="AI11" s="9" t="s">
        <v>43</v>
      </c>
      <c r="AJ11" s="33" t="s">
        <v>43</v>
      </c>
      <c r="AK11" s="9" t="s">
        <v>43</v>
      </c>
      <c r="AL11" s="33" t="s">
        <v>43</v>
      </c>
      <c r="AM11" s="9" t="s">
        <v>25</v>
      </c>
      <c r="AN11" s="33" t="s">
        <v>25</v>
      </c>
    </row>
    <row r="12" spans="2:40" ht="12">
      <c r="B12" s="16"/>
      <c r="C12" s="17" t="s">
        <v>11</v>
      </c>
      <c r="D12" s="27">
        <v>49779</v>
      </c>
      <c r="E12" s="9">
        <f t="shared" si="1"/>
        <v>79</v>
      </c>
      <c r="F12" s="33">
        <v>15.87</v>
      </c>
      <c r="G12" s="9">
        <f t="shared" si="2"/>
        <v>10</v>
      </c>
      <c r="H12" s="33">
        <v>12.66</v>
      </c>
      <c r="I12" s="8">
        <v>51</v>
      </c>
      <c r="J12" s="32">
        <v>10.25</v>
      </c>
      <c r="K12" s="8">
        <v>2</v>
      </c>
      <c r="L12" s="33">
        <v>3.92</v>
      </c>
      <c r="M12" s="8">
        <v>20</v>
      </c>
      <c r="N12" s="32">
        <v>4.01</v>
      </c>
      <c r="O12" s="8">
        <v>8</v>
      </c>
      <c r="P12" s="33">
        <v>40</v>
      </c>
      <c r="Q12" s="9" t="s">
        <v>25</v>
      </c>
      <c r="R12" s="33" t="s">
        <v>25</v>
      </c>
      <c r="S12" s="9" t="s">
        <v>25</v>
      </c>
      <c r="T12" s="33" t="s">
        <v>25</v>
      </c>
      <c r="U12" s="8">
        <v>1</v>
      </c>
      <c r="V12" s="32">
        <v>0.2</v>
      </c>
      <c r="W12" s="9" t="s">
        <v>25</v>
      </c>
      <c r="X12" s="33" t="s">
        <v>25</v>
      </c>
      <c r="Y12" s="8">
        <v>4</v>
      </c>
      <c r="Z12" s="32">
        <v>0.8</v>
      </c>
      <c r="AA12" s="9" t="s">
        <v>25</v>
      </c>
      <c r="AB12" s="33" t="s">
        <v>25</v>
      </c>
      <c r="AC12" s="8">
        <v>3</v>
      </c>
      <c r="AD12" s="32">
        <v>0.6</v>
      </c>
      <c r="AE12" s="9" t="s">
        <v>25</v>
      </c>
      <c r="AF12" s="33" t="s">
        <v>25</v>
      </c>
      <c r="AG12" s="9" t="s">
        <v>25</v>
      </c>
      <c r="AH12" s="33" t="s">
        <v>25</v>
      </c>
      <c r="AI12" s="9" t="s">
        <v>43</v>
      </c>
      <c r="AJ12" s="33" t="s">
        <v>43</v>
      </c>
      <c r="AK12" s="9" t="s">
        <v>43</v>
      </c>
      <c r="AL12" s="33" t="s">
        <v>43</v>
      </c>
      <c r="AM12" s="9" t="s">
        <v>25</v>
      </c>
      <c r="AN12" s="33" t="s">
        <v>25</v>
      </c>
    </row>
    <row r="13" spans="2:40" ht="12">
      <c r="B13" s="16"/>
      <c r="C13" s="17" t="s">
        <v>12</v>
      </c>
      <c r="D13" s="27">
        <v>160655</v>
      </c>
      <c r="E13" s="9">
        <f t="shared" si="1"/>
        <v>176</v>
      </c>
      <c r="F13" s="33">
        <v>10.96</v>
      </c>
      <c r="G13" s="9">
        <f t="shared" si="2"/>
        <v>24</v>
      </c>
      <c r="H13" s="33">
        <v>13.64</v>
      </c>
      <c r="I13" s="8">
        <v>106</v>
      </c>
      <c r="J13" s="33">
        <v>6.6</v>
      </c>
      <c r="K13" s="8">
        <v>4</v>
      </c>
      <c r="L13" s="33">
        <v>3.77</v>
      </c>
      <c r="M13" s="8">
        <v>54</v>
      </c>
      <c r="N13" s="33">
        <v>3.36</v>
      </c>
      <c r="O13" s="8">
        <v>20</v>
      </c>
      <c r="P13" s="33">
        <v>37.04</v>
      </c>
      <c r="Q13" s="9" t="s">
        <v>25</v>
      </c>
      <c r="R13" s="33" t="s">
        <v>25</v>
      </c>
      <c r="S13" s="9" t="s">
        <v>25</v>
      </c>
      <c r="T13" s="33" t="s">
        <v>25</v>
      </c>
      <c r="U13" s="8">
        <v>3</v>
      </c>
      <c r="V13" s="33">
        <v>0.19</v>
      </c>
      <c r="W13" s="9" t="s">
        <v>25</v>
      </c>
      <c r="X13" s="33" t="s">
        <v>25</v>
      </c>
      <c r="Y13" s="8">
        <v>8</v>
      </c>
      <c r="Z13" s="33">
        <v>0.5</v>
      </c>
      <c r="AA13" s="9" t="s">
        <v>25</v>
      </c>
      <c r="AB13" s="33" t="s">
        <v>25</v>
      </c>
      <c r="AC13" s="8">
        <v>3</v>
      </c>
      <c r="AD13" s="33">
        <v>0.19</v>
      </c>
      <c r="AE13" s="9" t="s">
        <v>25</v>
      </c>
      <c r="AF13" s="33" t="s">
        <v>25</v>
      </c>
      <c r="AG13" s="8">
        <v>2</v>
      </c>
      <c r="AH13" s="33">
        <v>0.12</v>
      </c>
      <c r="AI13" s="9" t="s">
        <v>43</v>
      </c>
      <c r="AJ13" s="33" t="s">
        <v>43</v>
      </c>
      <c r="AK13" s="9" t="s">
        <v>43</v>
      </c>
      <c r="AL13" s="33" t="s">
        <v>43</v>
      </c>
      <c r="AM13" s="9" t="s">
        <v>25</v>
      </c>
      <c r="AN13" s="33" t="s">
        <v>25</v>
      </c>
    </row>
    <row r="14" spans="2:40" ht="12">
      <c r="B14" s="16"/>
      <c r="C14" s="17" t="s">
        <v>13</v>
      </c>
      <c r="D14" s="27">
        <v>109188</v>
      </c>
      <c r="E14" s="9">
        <f t="shared" si="1"/>
        <v>123</v>
      </c>
      <c r="F14" s="33">
        <v>11.26</v>
      </c>
      <c r="G14" s="9">
        <f t="shared" si="2"/>
        <v>20</v>
      </c>
      <c r="H14" s="33">
        <v>16.26</v>
      </c>
      <c r="I14" s="8">
        <v>80</v>
      </c>
      <c r="J14" s="32">
        <v>7.33</v>
      </c>
      <c r="K14" s="8">
        <v>2</v>
      </c>
      <c r="L14" s="33">
        <v>2.5</v>
      </c>
      <c r="M14" s="8">
        <v>37</v>
      </c>
      <c r="N14" s="32">
        <v>3.39</v>
      </c>
      <c r="O14" s="8">
        <v>18</v>
      </c>
      <c r="P14" s="33">
        <v>48.65</v>
      </c>
      <c r="Q14" s="8">
        <v>1</v>
      </c>
      <c r="R14" s="32">
        <v>0.09</v>
      </c>
      <c r="S14" s="9" t="s">
        <v>25</v>
      </c>
      <c r="T14" s="33" t="s">
        <v>25</v>
      </c>
      <c r="U14" s="9" t="s">
        <v>25</v>
      </c>
      <c r="V14" s="33" t="s">
        <v>25</v>
      </c>
      <c r="W14" s="9" t="s">
        <v>25</v>
      </c>
      <c r="X14" s="33" t="s">
        <v>25</v>
      </c>
      <c r="Y14" s="8">
        <v>4</v>
      </c>
      <c r="Z14" s="32">
        <v>0.37</v>
      </c>
      <c r="AA14" s="9" t="s">
        <v>25</v>
      </c>
      <c r="AB14" s="33" t="s">
        <v>25</v>
      </c>
      <c r="AC14" s="9" t="s">
        <v>25</v>
      </c>
      <c r="AD14" s="33" t="s">
        <v>25</v>
      </c>
      <c r="AE14" s="9" t="s">
        <v>25</v>
      </c>
      <c r="AF14" s="33" t="s">
        <v>25</v>
      </c>
      <c r="AG14" s="8">
        <v>1</v>
      </c>
      <c r="AH14" s="32">
        <v>0.09</v>
      </c>
      <c r="AI14" s="9" t="s">
        <v>43</v>
      </c>
      <c r="AJ14" s="33" t="s">
        <v>43</v>
      </c>
      <c r="AK14" s="9" t="s">
        <v>43</v>
      </c>
      <c r="AL14" s="33" t="s">
        <v>43</v>
      </c>
      <c r="AM14" s="9" t="s">
        <v>25</v>
      </c>
      <c r="AN14" s="33" t="s">
        <v>25</v>
      </c>
    </row>
    <row r="15" spans="2:40" ht="12">
      <c r="B15" s="16"/>
      <c r="C15" s="17" t="s">
        <v>14</v>
      </c>
      <c r="D15" s="27">
        <v>73887</v>
      </c>
      <c r="E15" s="9">
        <f t="shared" si="1"/>
        <v>145</v>
      </c>
      <c r="F15" s="33">
        <v>19.62</v>
      </c>
      <c r="G15" s="9">
        <f t="shared" si="2"/>
        <v>15</v>
      </c>
      <c r="H15" s="33">
        <v>10.34</v>
      </c>
      <c r="I15" s="8">
        <v>112</v>
      </c>
      <c r="J15" s="33">
        <v>15.16</v>
      </c>
      <c r="K15" s="8">
        <v>2</v>
      </c>
      <c r="L15" s="33">
        <v>1.79</v>
      </c>
      <c r="M15" s="8">
        <v>17</v>
      </c>
      <c r="N15" s="33">
        <v>2.3</v>
      </c>
      <c r="O15" s="8">
        <v>12</v>
      </c>
      <c r="P15" s="33">
        <v>70.59</v>
      </c>
      <c r="Q15" s="9" t="s">
        <v>25</v>
      </c>
      <c r="R15" s="33" t="s">
        <v>25</v>
      </c>
      <c r="S15" s="9" t="s">
        <v>25</v>
      </c>
      <c r="T15" s="33" t="s">
        <v>25</v>
      </c>
      <c r="U15" s="9" t="s">
        <v>25</v>
      </c>
      <c r="V15" s="33" t="s">
        <v>25</v>
      </c>
      <c r="W15" s="9" t="s">
        <v>25</v>
      </c>
      <c r="X15" s="33" t="s">
        <v>25</v>
      </c>
      <c r="Y15" s="8">
        <v>14</v>
      </c>
      <c r="Z15" s="33">
        <v>1.89</v>
      </c>
      <c r="AA15" s="9" t="s">
        <v>25</v>
      </c>
      <c r="AB15" s="33" t="s">
        <v>25</v>
      </c>
      <c r="AC15" s="8">
        <v>2</v>
      </c>
      <c r="AD15" s="33">
        <v>0.27</v>
      </c>
      <c r="AE15" s="8">
        <v>1</v>
      </c>
      <c r="AF15" s="33">
        <v>50</v>
      </c>
      <c r="AG15" s="9" t="s">
        <v>25</v>
      </c>
      <c r="AH15" s="33" t="s">
        <v>25</v>
      </c>
      <c r="AI15" s="9" t="s">
        <v>25</v>
      </c>
      <c r="AJ15" s="33" t="s">
        <v>25</v>
      </c>
      <c r="AK15" s="9" t="s">
        <v>25</v>
      </c>
      <c r="AL15" s="33" t="s">
        <v>25</v>
      </c>
      <c r="AM15" s="9" t="s">
        <v>25</v>
      </c>
      <c r="AN15" s="33" t="s">
        <v>25</v>
      </c>
    </row>
    <row r="16" spans="2:40" ht="12">
      <c r="B16" s="16"/>
      <c r="C16" s="17" t="s">
        <v>15</v>
      </c>
      <c r="D16" s="27">
        <v>104680</v>
      </c>
      <c r="E16" s="9">
        <f t="shared" si="1"/>
        <v>128</v>
      </c>
      <c r="F16" s="33">
        <v>12.23</v>
      </c>
      <c r="G16" s="9">
        <f t="shared" si="2"/>
        <v>20</v>
      </c>
      <c r="H16" s="33">
        <v>15.63</v>
      </c>
      <c r="I16" s="8">
        <v>95</v>
      </c>
      <c r="J16" s="33">
        <v>9.08</v>
      </c>
      <c r="K16" s="8">
        <v>3</v>
      </c>
      <c r="L16" s="33">
        <v>3.16</v>
      </c>
      <c r="M16" s="8">
        <v>25</v>
      </c>
      <c r="N16" s="33">
        <v>2.39</v>
      </c>
      <c r="O16" s="8">
        <v>17</v>
      </c>
      <c r="P16" s="33">
        <v>68</v>
      </c>
      <c r="Q16" s="8">
        <v>1</v>
      </c>
      <c r="R16" s="33">
        <v>0.09</v>
      </c>
      <c r="S16" s="9" t="s">
        <v>44</v>
      </c>
      <c r="T16" s="33" t="s">
        <v>44</v>
      </c>
      <c r="U16" s="9" t="s">
        <v>44</v>
      </c>
      <c r="V16" s="33" t="s">
        <v>44</v>
      </c>
      <c r="W16" s="9" t="s">
        <v>27</v>
      </c>
      <c r="X16" s="33" t="s">
        <v>27</v>
      </c>
      <c r="Y16" s="9" t="s">
        <v>27</v>
      </c>
      <c r="Z16" s="33" t="s">
        <v>27</v>
      </c>
      <c r="AA16" s="9" t="s">
        <v>25</v>
      </c>
      <c r="AB16" s="33" t="s">
        <v>25</v>
      </c>
      <c r="AC16" s="8">
        <v>4</v>
      </c>
      <c r="AD16" s="33">
        <v>0.38</v>
      </c>
      <c r="AE16" s="9" t="s">
        <v>44</v>
      </c>
      <c r="AF16" s="33" t="s">
        <v>44</v>
      </c>
      <c r="AG16" s="8">
        <v>2</v>
      </c>
      <c r="AH16" s="33">
        <v>0.19</v>
      </c>
      <c r="AI16" s="9" t="s">
        <v>44</v>
      </c>
      <c r="AJ16" s="33" t="s">
        <v>44</v>
      </c>
      <c r="AK16" s="8">
        <v>1</v>
      </c>
      <c r="AL16" s="33">
        <v>0.09</v>
      </c>
      <c r="AM16" s="9" t="s">
        <v>25</v>
      </c>
      <c r="AN16" s="33" t="s">
        <v>25</v>
      </c>
    </row>
    <row r="17" spans="2:40" ht="12">
      <c r="B17" s="16"/>
      <c r="C17" s="17" t="s">
        <v>16</v>
      </c>
      <c r="D17" s="28">
        <v>105250</v>
      </c>
      <c r="E17" s="9">
        <f t="shared" si="1"/>
        <v>224</v>
      </c>
      <c r="F17" s="33">
        <v>21.28</v>
      </c>
      <c r="G17" s="9">
        <f t="shared" si="2"/>
        <v>29</v>
      </c>
      <c r="H17" s="33">
        <v>12.95</v>
      </c>
      <c r="I17" s="8">
        <v>168</v>
      </c>
      <c r="J17" s="32">
        <v>15.96</v>
      </c>
      <c r="K17" s="9">
        <v>5</v>
      </c>
      <c r="L17" s="33">
        <v>2.98</v>
      </c>
      <c r="M17" s="8">
        <v>52</v>
      </c>
      <c r="N17" s="32">
        <v>4.94</v>
      </c>
      <c r="O17" s="9">
        <v>23</v>
      </c>
      <c r="P17" s="33">
        <v>44.23</v>
      </c>
      <c r="Q17" s="8">
        <v>2</v>
      </c>
      <c r="R17" s="32">
        <v>0.19</v>
      </c>
      <c r="S17" s="9">
        <v>1</v>
      </c>
      <c r="T17" s="33">
        <v>50</v>
      </c>
      <c r="U17" s="8">
        <v>1</v>
      </c>
      <c r="V17" s="32">
        <v>0.09</v>
      </c>
      <c r="W17" s="9" t="s">
        <v>27</v>
      </c>
      <c r="X17" s="33" t="s">
        <v>27</v>
      </c>
      <c r="Y17" s="9" t="s">
        <v>27</v>
      </c>
      <c r="Z17" s="33" t="s">
        <v>27</v>
      </c>
      <c r="AA17" s="9" t="s">
        <v>25</v>
      </c>
      <c r="AB17" s="33" t="s">
        <v>25</v>
      </c>
      <c r="AC17" s="8">
        <v>1</v>
      </c>
      <c r="AD17" s="32">
        <v>0.09</v>
      </c>
      <c r="AE17" s="9" t="s">
        <v>27</v>
      </c>
      <c r="AF17" s="33" t="s">
        <v>27</v>
      </c>
      <c r="AG17" s="9" t="s">
        <v>27</v>
      </c>
      <c r="AH17" s="33" t="s">
        <v>27</v>
      </c>
      <c r="AI17" s="9" t="s">
        <v>27</v>
      </c>
      <c r="AJ17" s="33" t="s">
        <v>27</v>
      </c>
      <c r="AK17" s="9" t="s">
        <v>27</v>
      </c>
      <c r="AL17" s="33" t="s">
        <v>27</v>
      </c>
      <c r="AM17" s="9" t="s">
        <v>27</v>
      </c>
      <c r="AN17" s="33" t="s">
        <v>27</v>
      </c>
    </row>
    <row r="18" spans="2:40" ht="12">
      <c r="B18" s="16"/>
      <c r="C18" s="17" t="s">
        <v>17</v>
      </c>
      <c r="D18" s="27">
        <v>85883</v>
      </c>
      <c r="E18" s="9">
        <f t="shared" si="1"/>
        <v>232</v>
      </c>
      <c r="F18" s="33">
        <v>27.01</v>
      </c>
      <c r="G18" s="9">
        <f t="shared" si="2"/>
        <v>14</v>
      </c>
      <c r="H18" s="33">
        <v>6.03</v>
      </c>
      <c r="I18" s="8">
        <v>206</v>
      </c>
      <c r="J18" s="32">
        <v>23.99</v>
      </c>
      <c r="K18" s="9">
        <v>3</v>
      </c>
      <c r="L18" s="33">
        <v>1.46</v>
      </c>
      <c r="M18" s="8">
        <v>20</v>
      </c>
      <c r="N18" s="32">
        <v>2.33</v>
      </c>
      <c r="O18" s="9">
        <v>11</v>
      </c>
      <c r="P18" s="33">
        <v>55</v>
      </c>
      <c r="Q18" s="8">
        <v>1</v>
      </c>
      <c r="R18" s="32">
        <v>0.12</v>
      </c>
      <c r="S18" s="9" t="s">
        <v>44</v>
      </c>
      <c r="T18" s="33" t="s">
        <v>44</v>
      </c>
      <c r="U18" s="9" t="s">
        <v>44</v>
      </c>
      <c r="V18" s="33" t="s">
        <v>44</v>
      </c>
      <c r="W18" s="9" t="s">
        <v>27</v>
      </c>
      <c r="X18" s="33" t="s">
        <v>27</v>
      </c>
      <c r="Y18" s="8">
        <v>3</v>
      </c>
      <c r="Z18" s="32">
        <v>0.35</v>
      </c>
      <c r="AA18" s="9" t="s">
        <v>25</v>
      </c>
      <c r="AB18" s="33" t="s">
        <v>25</v>
      </c>
      <c r="AC18" s="8">
        <v>2</v>
      </c>
      <c r="AD18" s="32">
        <v>0.23</v>
      </c>
      <c r="AE18" s="9" t="s">
        <v>27</v>
      </c>
      <c r="AF18" s="33" t="s">
        <v>27</v>
      </c>
      <c r="AG18" s="9" t="s">
        <v>27</v>
      </c>
      <c r="AH18" s="33" t="s">
        <v>27</v>
      </c>
      <c r="AI18" s="9" t="s">
        <v>27</v>
      </c>
      <c r="AJ18" s="33" t="s">
        <v>27</v>
      </c>
      <c r="AK18" s="9" t="s">
        <v>27</v>
      </c>
      <c r="AL18" s="33" t="s">
        <v>27</v>
      </c>
      <c r="AM18" s="9" t="s">
        <v>27</v>
      </c>
      <c r="AN18" s="33" t="s">
        <v>27</v>
      </c>
    </row>
    <row r="19" spans="2:40" ht="12">
      <c r="B19" s="16"/>
      <c r="C19" s="17" t="s">
        <v>18</v>
      </c>
      <c r="D19" s="27">
        <v>88746</v>
      </c>
      <c r="E19" s="9">
        <f t="shared" si="1"/>
        <v>484</v>
      </c>
      <c r="F19" s="33">
        <v>54.54</v>
      </c>
      <c r="G19" s="9">
        <f t="shared" si="2"/>
        <v>34</v>
      </c>
      <c r="H19" s="33">
        <v>7.02</v>
      </c>
      <c r="I19" s="9">
        <v>286</v>
      </c>
      <c r="J19" s="32">
        <v>32.23</v>
      </c>
      <c r="K19" s="9">
        <v>4</v>
      </c>
      <c r="L19" s="33">
        <v>1.4</v>
      </c>
      <c r="M19" s="9">
        <v>146</v>
      </c>
      <c r="N19" s="32">
        <v>16.45</v>
      </c>
      <c r="O19" s="9">
        <v>29</v>
      </c>
      <c r="P19" s="33">
        <v>19.86</v>
      </c>
      <c r="Q19" s="9">
        <v>1</v>
      </c>
      <c r="R19" s="32">
        <v>0.11</v>
      </c>
      <c r="S19" s="9" t="s">
        <v>44</v>
      </c>
      <c r="T19" s="33" t="s">
        <v>44</v>
      </c>
      <c r="U19" s="9">
        <v>1</v>
      </c>
      <c r="V19" s="32">
        <v>0.11</v>
      </c>
      <c r="W19" s="9" t="s">
        <v>27</v>
      </c>
      <c r="X19" s="33" t="s">
        <v>27</v>
      </c>
      <c r="Y19" s="9">
        <v>39</v>
      </c>
      <c r="Z19" s="32">
        <v>4.39</v>
      </c>
      <c r="AA19" s="9" t="s">
        <v>25</v>
      </c>
      <c r="AB19" s="33" t="s">
        <v>25</v>
      </c>
      <c r="AC19" s="9">
        <v>10</v>
      </c>
      <c r="AD19" s="32">
        <v>1.12</v>
      </c>
      <c r="AE19" s="9" t="s">
        <v>44</v>
      </c>
      <c r="AF19" s="33" t="s">
        <v>44</v>
      </c>
      <c r="AG19" s="9" t="s">
        <v>44</v>
      </c>
      <c r="AH19" s="33" t="s">
        <v>44</v>
      </c>
      <c r="AI19" s="9" t="s">
        <v>44</v>
      </c>
      <c r="AJ19" s="33" t="s">
        <v>44</v>
      </c>
      <c r="AK19" s="9">
        <v>1</v>
      </c>
      <c r="AL19" s="32">
        <v>0.11</v>
      </c>
      <c r="AM19" s="9">
        <v>1</v>
      </c>
      <c r="AN19" s="33">
        <v>100</v>
      </c>
    </row>
    <row r="20" spans="2:40" ht="12">
      <c r="B20" s="16"/>
      <c r="C20" s="17" t="s">
        <v>19</v>
      </c>
      <c r="D20" s="27">
        <v>114823</v>
      </c>
      <c r="E20" s="9">
        <f t="shared" si="1"/>
        <v>466</v>
      </c>
      <c r="F20" s="33">
        <v>40.58</v>
      </c>
      <c r="G20" s="9">
        <f t="shared" si="2"/>
        <v>34</v>
      </c>
      <c r="H20" s="33">
        <v>7.3</v>
      </c>
      <c r="I20" s="12">
        <v>357</v>
      </c>
      <c r="J20" s="25">
        <v>31.09</v>
      </c>
      <c r="K20" s="12">
        <v>7</v>
      </c>
      <c r="L20" s="25">
        <v>1.96</v>
      </c>
      <c r="M20" s="12">
        <v>100</v>
      </c>
      <c r="N20" s="25">
        <v>8.71</v>
      </c>
      <c r="O20" s="12">
        <v>26</v>
      </c>
      <c r="P20" s="25">
        <v>26</v>
      </c>
      <c r="Q20" s="12">
        <v>2</v>
      </c>
      <c r="R20" s="25">
        <v>0.17</v>
      </c>
      <c r="S20" s="5" t="s">
        <v>44</v>
      </c>
      <c r="T20" s="30" t="s">
        <v>44</v>
      </c>
      <c r="U20" s="5" t="s">
        <v>44</v>
      </c>
      <c r="V20" s="30" t="s">
        <v>44</v>
      </c>
      <c r="W20" s="5" t="s">
        <v>44</v>
      </c>
      <c r="X20" s="30" t="s">
        <v>44</v>
      </c>
      <c r="Y20" s="12">
        <v>2</v>
      </c>
      <c r="Z20" s="25">
        <v>0.17</v>
      </c>
      <c r="AA20" s="5" t="s">
        <v>25</v>
      </c>
      <c r="AB20" s="30" t="s">
        <v>25</v>
      </c>
      <c r="AC20" s="12">
        <v>4</v>
      </c>
      <c r="AD20" s="25">
        <v>0.35</v>
      </c>
      <c r="AE20" s="5" t="s">
        <v>44</v>
      </c>
      <c r="AF20" s="30" t="s">
        <v>44</v>
      </c>
      <c r="AG20" s="5" t="s">
        <v>44</v>
      </c>
      <c r="AH20" s="30" t="s">
        <v>44</v>
      </c>
      <c r="AI20" s="5" t="s">
        <v>44</v>
      </c>
      <c r="AJ20" s="30" t="s">
        <v>44</v>
      </c>
      <c r="AK20" s="12">
        <v>1</v>
      </c>
      <c r="AL20" s="25">
        <v>0.09</v>
      </c>
      <c r="AM20" s="12">
        <v>1</v>
      </c>
      <c r="AN20" s="25">
        <v>100</v>
      </c>
    </row>
    <row r="21" spans="2:40" s="6" customFormat="1" ht="12">
      <c r="B21" s="16"/>
      <c r="C21" s="17" t="s">
        <v>20</v>
      </c>
      <c r="D21" s="9">
        <v>95113</v>
      </c>
      <c r="E21" s="9">
        <f t="shared" si="1"/>
        <v>93</v>
      </c>
      <c r="F21" s="33">
        <f>SUM(J21,N21,R21,V21,Z21,AD21,AH21,AL21)</f>
        <v>9.780000000000003</v>
      </c>
      <c r="G21" s="9">
        <f t="shared" si="2"/>
        <v>25</v>
      </c>
      <c r="H21" s="33">
        <v>26.88</v>
      </c>
      <c r="I21" s="21">
        <v>45</v>
      </c>
      <c r="J21" s="26">
        <v>4.73</v>
      </c>
      <c r="K21" s="21">
        <v>2</v>
      </c>
      <c r="L21" s="26">
        <v>4.44</v>
      </c>
      <c r="M21" s="21">
        <v>40</v>
      </c>
      <c r="N21" s="26">
        <v>4.21</v>
      </c>
      <c r="O21" s="21">
        <v>23</v>
      </c>
      <c r="P21" s="26">
        <v>57.5</v>
      </c>
      <c r="Q21" s="29" t="s">
        <v>44</v>
      </c>
      <c r="R21" s="35" t="s">
        <v>44</v>
      </c>
      <c r="S21" s="29" t="s">
        <v>44</v>
      </c>
      <c r="T21" s="35" t="s">
        <v>44</v>
      </c>
      <c r="U21" s="29" t="s">
        <v>44</v>
      </c>
      <c r="V21" s="35" t="s">
        <v>44</v>
      </c>
      <c r="W21" s="29" t="s">
        <v>44</v>
      </c>
      <c r="X21" s="35" t="s">
        <v>44</v>
      </c>
      <c r="Y21" s="21">
        <v>6</v>
      </c>
      <c r="Z21" s="26">
        <v>0.63</v>
      </c>
      <c r="AA21" s="29" t="s">
        <v>25</v>
      </c>
      <c r="AB21" s="35" t="s">
        <v>25</v>
      </c>
      <c r="AC21" s="21">
        <v>2</v>
      </c>
      <c r="AD21" s="26">
        <v>0.21</v>
      </c>
      <c r="AE21" s="29" t="s">
        <v>44</v>
      </c>
      <c r="AF21" s="35" t="s">
        <v>44</v>
      </c>
      <c r="AG21" s="29" t="s">
        <v>44</v>
      </c>
      <c r="AH21" s="35" t="s">
        <v>44</v>
      </c>
      <c r="AI21" s="29" t="s">
        <v>44</v>
      </c>
      <c r="AJ21" s="35" t="s">
        <v>44</v>
      </c>
      <c r="AK21" s="29" t="s">
        <v>44</v>
      </c>
      <c r="AL21" s="35" t="s">
        <v>44</v>
      </c>
      <c r="AM21" s="29" t="s">
        <v>44</v>
      </c>
      <c r="AN21" s="35" t="s">
        <v>44</v>
      </c>
    </row>
    <row r="22" spans="2:40" ht="12">
      <c r="B22" s="16"/>
      <c r="C22" s="17" t="s">
        <v>21</v>
      </c>
      <c r="D22" s="9">
        <v>78605</v>
      </c>
      <c r="E22" s="9">
        <f t="shared" si="1"/>
        <v>98</v>
      </c>
      <c r="F22" s="33">
        <v>12.47</v>
      </c>
      <c r="G22" s="9">
        <f t="shared" si="2"/>
        <v>23</v>
      </c>
      <c r="H22" s="33">
        <v>23.44</v>
      </c>
      <c r="I22" s="12">
        <v>64</v>
      </c>
      <c r="J22" s="25">
        <v>8.14</v>
      </c>
      <c r="K22" s="12">
        <v>1</v>
      </c>
      <c r="L22" s="25">
        <v>1.56</v>
      </c>
      <c r="M22" s="12">
        <v>31</v>
      </c>
      <c r="N22" s="25">
        <v>3.94</v>
      </c>
      <c r="O22" s="12">
        <v>22</v>
      </c>
      <c r="P22" s="25">
        <v>70.97</v>
      </c>
      <c r="Q22" s="12">
        <v>1</v>
      </c>
      <c r="R22" s="25">
        <v>0.13</v>
      </c>
      <c r="S22" s="5" t="s">
        <v>44</v>
      </c>
      <c r="T22" s="30" t="s">
        <v>44</v>
      </c>
      <c r="U22" s="5" t="s">
        <v>44</v>
      </c>
      <c r="V22" s="30" t="s">
        <v>44</v>
      </c>
      <c r="W22" s="5" t="s">
        <v>44</v>
      </c>
      <c r="X22" s="30" t="s">
        <v>44</v>
      </c>
      <c r="Y22" s="12">
        <v>2</v>
      </c>
      <c r="Z22" s="25">
        <v>0.25</v>
      </c>
      <c r="AA22" s="5" t="s">
        <v>44</v>
      </c>
      <c r="AB22" s="30" t="s">
        <v>44</v>
      </c>
      <c r="AC22" s="5" t="s">
        <v>44</v>
      </c>
      <c r="AD22" s="30" t="s">
        <v>44</v>
      </c>
      <c r="AE22" s="5" t="s">
        <v>44</v>
      </c>
      <c r="AF22" s="30" t="s">
        <v>44</v>
      </c>
      <c r="AG22" s="5" t="s">
        <v>44</v>
      </c>
      <c r="AH22" s="30" t="s">
        <v>44</v>
      </c>
      <c r="AI22" s="5" t="s">
        <v>44</v>
      </c>
      <c r="AJ22" s="30" t="s">
        <v>44</v>
      </c>
      <c r="AK22" s="5" t="s">
        <v>44</v>
      </c>
      <c r="AL22" s="30" t="s">
        <v>44</v>
      </c>
      <c r="AM22" s="5" t="s">
        <v>44</v>
      </c>
      <c r="AN22" s="30" t="s">
        <v>44</v>
      </c>
    </row>
    <row r="23" spans="2:40" ht="12">
      <c r="B23" s="16"/>
      <c r="C23" s="17" t="s">
        <v>22</v>
      </c>
      <c r="D23" s="9">
        <v>57123</v>
      </c>
      <c r="E23" s="9">
        <f t="shared" si="1"/>
        <v>99</v>
      </c>
      <c r="F23" s="33">
        <v>17.33</v>
      </c>
      <c r="G23" s="9">
        <f t="shared" si="2"/>
        <v>12</v>
      </c>
      <c r="H23" s="33">
        <v>12.12</v>
      </c>
      <c r="I23" s="12">
        <v>50</v>
      </c>
      <c r="J23" s="25">
        <v>8.75</v>
      </c>
      <c r="K23" s="12">
        <v>3</v>
      </c>
      <c r="L23" s="25">
        <v>6</v>
      </c>
      <c r="M23" s="12">
        <v>25</v>
      </c>
      <c r="N23" s="25">
        <v>4.38</v>
      </c>
      <c r="O23" s="12">
        <v>8</v>
      </c>
      <c r="P23" s="25">
        <v>32</v>
      </c>
      <c r="Q23" s="5" t="s">
        <v>44</v>
      </c>
      <c r="R23" s="30" t="s">
        <v>44</v>
      </c>
      <c r="S23" s="5" t="s">
        <v>44</v>
      </c>
      <c r="T23" s="30" t="s">
        <v>44</v>
      </c>
      <c r="U23" s="12">
        <v>1</v>
      </c>
      <c r="V23" s="25">
        <v>0.18</v>
      </c>
      <c r="W23" s="12">
        <v>1</v>
      </c>
      <c r="X23" s="25">
        <v>100</v>
      </c>
      <c r="Y23" s="12">
        <v>21</v>
      </c>
      <c r="Z23" s="25">
        <v>3.68</v>
      </c>
      <c r="AA23" s="5" t="s">
        <v>44</v>
      </c>
      <c r="AB23" s="30" t="s">
        <v>44</v>
      </c>
      <c r="AC23" s="12">
        <v>2</v>
      </c>
      <c r="AD23" s="25">
        <v>0.35</v>
      </c>
      <c r="AE23" s="5" t="s">
        <v>44</v>
      </c>
      <c r="AF23" s="30" t="s">
        <v>44</v>
      </c>
      <c r="AG23" s="5" t="s">
        <v>44</v>
      </c>
      <c r="AH23" s="30" t="s">
        <v>44</v>
      </c>
      <c r="AI23" s="5" t="s">
        <v>44</v>
      </c>
      <c r="AJ23" s="30" t="s">
        <v>44</v>
      </c>
      <c r="AK23" s="5" t="s">
        <v>44</v>
      </c>
      <c r="AL23" s="30" t="s">
        <v>44</v>
      </c>
      <c r="AM23" s="5" t="s">
        <v>44</v>
      </c>
      <c r="AN23" s="30" t="s">
        <v>44</v>
      </c>
    </row>
    <row r="24" spans="2:40" ht="12">
      <c r="B24" s="16"/>
      <c r="C24" s="17" t="s">
        <v>23</v>
      </c>
      <c r="D24" s="9">
        <v>131601</v>
      </c>
      <c r="E24" s="9">
        <f t="shared" si="1"/>
        <v>163</v>
      </c>
      <c r="F24" s="33">
        <v>12.39</v>
      </c>
      <c r="G24" s="9">
        <f t="shared" si="2"/>
        <v>31</v>
      </c>
      <c r="H24" s="33">
        <v>19.02</v>
      </c>
      <c r="I24" s="12">
        <v>109</v>
      </c>
      <c r="J24" s="25">
        <v>8.28</v>
      </c>
      <c r="K24" s="12">
        <v>2</v>
      </c>
      <c r="L24" s="25">
        <v>1.83</v>
      </c>
      <c r="M24" s="12">
        <v>43</v>
      </c>
      <c r="N24" s="25">
        <v>3.27</v>
      </c>
      <c r="O24" s="12">
        <v>27</v>
      </c>
      <c r="P24" s="25">
        <v>62.79</v>
      </c>
      <c r="Q24" s="12">
        <v>2</v>
      </c>
      <c r="R24" s="25">
        <v>0.15</v>
      </c>
      <c r="S24" s="12">
        <v>1</v>
      </c>
      <c r="T24" s="25">
        <v>50</v>
      </c>
      <c r="U24" s="12">
        <v>1</v>
      </c>
      <c r="V24" s="25">
        <v>0.07</v>
      </c>
      <c r="W24" s="5" t="s">
        <v>44</v>
      </c>
      <c r="X24" s="30" t="s">
        <v>44</v>
      </c>
      <c r="Y24" s="12">
        <v>7</v>
      </c>
      <c r="Z24" s="25">
        <v>0.53</v>
      </c>
      <c r="AA24" s="12">
        <v>1</v>
      </c>
      <c r="AB24" s="25">
        <v>14.28</v>
      </c>
      <c r="AC24" s="12">
        <v>1</v>
      </c>
      <c r="AD24" s="25">
        <v>0.07</v>
      </c>
      <c r="AE24" s="5" t="s">
        <v>44</v>
      </c>
      <c r="AF24" s="30" t="s">
        <v>44</v>
      </c>
      <c r="AG24" s="5" t="s">
        <v>44</v>
      </c>
      <c r="AH24" s="30" t="s">
        <v>44</v>
      </c>
      <c r="AI24" s="5" t="s">
        <v>44</v>
      </c>
      <c r="AJ24" s="30" t="s">
        <v>44</v>
      </c>
      <c r="AK24" s="5" t="s">
        <v>44</v>
      </c>
      <c r="AL24" s="30" t="s">
        <v>44</v>
      </c>
      <c r="AM24" s="5" t="s">
        <v>44</v>
      </c>
      <c r="AN24" s="30" t="s">
        <v>44</v>
      </c>
    </row>
    <row r="25" ht="12" customHeight="1"/>
    <row r="26" ht="12" customHeight="1">
      <c r="B26" s="31" t="s">
        <v>45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</sheetData>
  <mergeCells count="14">
    <mergeCell ref="B7:C7"/>
    <mergeCell ref="D3:D4"/>
    <mergeCell ref="B3:C3"/>
    <mergeCell ref="B4:C4"/>
    <mergeCell ref="E3:H3"/>
    <mergeCell ref="I3:L3"/>
    <mergeCell ref="M3:P3"/>
    <mergeCell ref="B6:C6"/>
    <mergeCell ref="AG3:AJ3"/>
    <mergeCell ref="AK3:AN3"/>
    <mergeCell ref="Q3:T3"/>
    <mergeCell ref="U3:X3"/>
    <mergeCell ref="Y3:AB3"/>
    <mergeCell ref="AC3:AF3"/>
  </mergeCells>
  <dataValidations count="1">
    <dataValidation allowBlank="1" showInputMessage="1" showErrorMessage="1" imeMode="on" sqref="B6:B7 C1:C2 B2:B3 B8:C65536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2003-01-14T00:02:52Z</dcterms:modified>
  <cp:category/>
  <cp:version/>
  <cp:contentType/>
  <cp:contentStatus/>
</cp:coreProperties>
</file>