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212　性別・年齢別献血状況" sheetId="1" r:id="rId1"/>
  </sheets>
  <definedNames/>
  <calcPr fullCalcOnLoad="1"/>
</workbook>
</file>

<file path=xl/sharedStrings.xml><?xml version="1.0" encoding="utf-8"?>
<sst xmlns="http://schemas.openxmlformats.org/spreadsheetml/2006/main" count="60" uniqueCount="29">
  <si>
    <t>男</t>
  </si>
  <si>
    <t>女</t>
  </si>
  <si>
    <t>人</t>
  </si>
  <si>
    <t>資料：県薬務課</t>
  </si>
  <si>
    <t>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</si>
  <si>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</si>
  <si>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</si>
  <si>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</si>
  <si>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</si>
  <si>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</si>
  <si>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</si>
  <si>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</si>
  <si>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</si>
  <si>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</si>
  <si>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12</t>
  </si>
  <si>
    <t>総数</t>
  </si>
  <si>
    <t>計</t>
  </si>
  <si>
    <t>合計</t>
  </si>
  <si>
    <t>構成比（％）</t>
  </si>
  <si>
    <t>212  性別・年齢別献血状況 （昭和52・53年）</t>
  </si>
  <si>
    <t>月別</t>
  </si>
  <si>
    <t>20歳未満</t>
  </si>
  <si>
    <t>20～30歳未満</t>
  </si>
  <si>
    <t>30～40歳未満</t>
  </si>
  <si>
    <t>40～50歳未満</t>
  </si>
  <si>
    <t>50歳以上</t>
  </si>
  <si>
    <t>昭和52年</t>
  </si>
  <si>
    <t>昭和53年</t>
  </si>
  <si>
    <t>註：献血可能人口は16歳以上～64歳まで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</si>
</sst>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left" vertical="center"/>
    </xf>
    <xf numFmtId="49" fontId="1" fillId="3" borderId="2" xfId="0" applyNumberFormat="1" applyFont="1" applyFill="1" applyBorder="1" applyAlignment="1">
      <alignment vertical="center"/>
    </xf>
    <xf numFmtId="49" fontId="1" fillId="3" borderId="3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80" fontId="1" fillId="0" borderId="1" xfId="0" applyNumberFormat="1" applyFont="1" applyBorder="1" applyAlignment="1">
      <alignment horizontal="center" vertical="center"/>
    </xf>
    <xf numFmtId="180" fontId="1" fillId="0" borderId="2" xfId="0" applyNumberFormat="1" applyFont="1" applyBorder="1" applyAlignment="1">
      <alignment horizontal="center" vertical="center"/>
    </xf>
    <xf numFmtId="180" fontId="1" fillId="0" borderId="3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tabSelected="1" workbookViewId="0" topLeftCell="A1">
      <selection activeCell="D38" sqref="D38"/>
    </sheetView>
  </sheetViews>
  <sheetFormatPr defaultColWidth="9.00390625" defaultRowHeight="13.5"/>
  <cols>
    <col min="1" max="1" width="2.625" style="1" customWidth="1"/>
    <col min="2" max="2" width="6.75390625" style="1" customWidth="1"/>
    <col min="3" max="3" width="4.375" style="1" customWidth="1"/>
    <col min="4" max="5" width="8.75390625" style="1" bestFit="1" customWidth="1"/>
    <col min="6" max="6" width="8.50390625" style="1" bestFit="1" customWidth="1"/>
    <col min="7" max="7" width="8.375" style="1" bestFit="1" customWidth="1"/>
    <col min="8" max="8" width="8.00390625" style="1" bestFit="1" customWidth="1"/>
    <col min="9" max="9" width="8.25390625" style="1" bestFit="1" customWidth="1"/>
    <col min="10" max="10" width="7.125" style="1" bestFit="1" customWidth="1"/>
    <col min="11" max="11" width="7.75390625" style="1" bestFit="1" customWidth="1"/>
    <col min="12" max="12" width="7.00390625" style="1" bestFit="1" customWidth="1"/>
    <col min="13" max="13" width="6.875" style="1" bestFit="1" customWidth="1"/>
    <col min="14" max="14" width="6.75390625" style="1" bestFit="1" customWidth="1"/>
    <col min="15" max="16384" width="9.00390625" style="1" customWidth="1"/>
  </cols>
  <sheetData>
    <row r="1" spans="2:3" ht="14.25">
      <c r="B1" s="2" t="s">
        <v>19</v>
      </c>
      <c r="C1" s="2"/>
    </row>
    <row r="3" spans="2:14" ht="12" customHeight="1">
      <c r="B3" s="19" t="s">
        <v>20</v>
      </c>
      <c r="C3" s="19"/>
      <c r="D3" s="32" t="s">
        <v>15</v>
      </c>
      <c r="E3" s="30" t="s">
        <v>21</v>
      </c>
      <c r="F3" s="31"/>
      <c r="G3" s="30" t="s">
        <v>22</v>
      </c>
      <c r="H3" s="31"/>
      <c r="I3" s="30" t="s">
        <v>23</v>
      </c>
      <c r="J3" s="31"/>
      <c r="K3" s="30" t="s">
        <v>24</v>
      </c>
      <c r="L3" s="31"/>
      <c r="M3" s="30" t="s">
        <v>25</v>
      </c>
      <c r="N3" s="31"/>
    </row>
    <row r="4" spans="2:14" ht="12" customHeight="1">
      <c r="B4" s="20"/>
      <c r="C4" s="20"/>
      <c r="D4" s="33"/>
      <c r="E4" s="3" t="s">
        <v>0</v>
      </c>
      <c r="F4" s="3" t="s">
        <v>1</v>
      </c>
      <c r="G4" s="3" t="s">
        <v>0</v>
      </c>
      <c r="H4" s="3" t="s">
        <v>1</v>
      </c>
      <c r="I4" s="3" t="s">
        <v>0</v>
      </c>
      <c r="J4" s="3" t="s">
        <v>1</v>
      </c>
      <c r="K4" s="3" t="s">
        <v>0</v>
      </c>
      <c r="L4" s="3" t="s">
        <v>1</v>
      </c>
      <c r="M4" s="3" t="s">
        <v>0</v>
      </c>
      <c r="N4" s="3" t="s">
        <v>1</v>
      </c>
    </row>
    <row r="5" spans="2:14" ht="12">
      <c r="B5" s="21"/>
      <c r="C5" s="22"/>
      <c r="D5" s="4" t="s">
        <v>2</v>
      </c>
      <c r="E5" s="4" t="s">
        <v>2</v>
      </c>
      <c r="F5" s="4" t="s">
        <v>2</v>
      </c>
      <c r="G5" s="4" t="s">
        <v>2</v>
      </c>
      <c r="H5" s="4" t="s">
        <v>2</v>
      </c>
      <c r="I5" s="4" t="s">
        <v>2</v>
      </c>
      <c r="J5" s="4" t="s">
        <v>2</v>
      </c>
      <c r="K5" s="4" t="s">
        <v>2</v>
      </c>
      <c r="L5" s="4" t="s">
        <v>2</v>
      </c>
      <c r="M5" s="4" t="s">
        <v>2</v>
      </c>
      <c r="N5" s="4" t="s">
        <v>2</v>
      </c>
    </row>
    <row r="6" spans="2:14" ht="12">
      <c r="B6" s="8" t="s">
        <v>26</v>
      </c>
      <c r="C6" s="9" t="s">
        <v>4</v>
      </c>
      <c r="D6" s="5">
        <f>SUM(E6:N6)</f>
        <v>5854</v>
      </c>
      <c r="E6" s="5">
        <v>1901</v>
      </c>
      <c r="F6" s="5">
        <v>1226</v>
      </c>
      <c r="G6" s="5">
        <v>858</v>
      </c>
      <c r="H6" s="5">
        <v>378</v>
      </c>
      <c r="I6" s="5">
        <v>636</v>
      </c>
      <c r="J6" s="5">
        <v>168</v>
      </c>
      <c r="K6" s="5">
        <v>412</v>
      </c>
      <c r="L6" s="5">
        <v>118</v>
      </c>
      <c r="M6" s="5">
        <v>116</v>
      </c>
      <c r="N6" s="5">
        <v>41</v>
      </c>
    </row>
    <row r="7" spans="2:14" ht="12">
      <c r="B7" s="10"/>
      <c r="C7" s="11" t="s">
        <v>5</v>
      </c>
      <c r="D7" s="5">
        <f aca="true" t="shared" si="0" ref="D7:D19">SUM(E7:N7)</f>
        <v>4157</v>
      </c>
      <c r="E7" s="5">
        <v>339</v>
      </c>
      <c r="F7" s="5">
        <v>293</v>
      </c>
      <c r="G7" s="5">
        <v>1191</v>
      </c>
      <c r="H7" s="5">
        <v>458</v>
      </c>
      <c r="I7" s="5">
        <v>879</v>
      </c>
      <c r="J7" s="5">
        <v>192</v>
      </c>
      <c r="K7" s="5">
        <v>413</v>
      </c>
      <c r="L7" s="5">
        <v>170</v>
      </c>
      <c r="M7" s="5">
        <v>154</v>
      </c>
      <c r="N7" s="5">
        <v>68</v>
      </c>
    </row>
    <row r="8" spans="2:14" ht="12">
      <c r="B8" s="10"/>
      <c r="C8" s="11" t="s">
        <v>6</v>
      </c>
      <c r="D8" s="5">
        <f t="shared" si="0"/>
        <v>4741</v>
      </c>
      <c r="E8" s="5">
        <v>450</v>
      </c>
      <c r="F8" s="5">
        <v>372</v>
      </c>
      <c r="G8" s="5">
        <v>1291</v>
      </c>
      <c r="H8" s="5">
        <v>424</v>
      </c>
      <c r="I8" s="5">
        <v>952</v>
      </c>
      <c r="J8" s="5">
        <v>254</v>
      </c>
      <c r="K8" s="5">
        <v>547</v>
      </c>
      <c r="L8" s="5">
        <v>189</v>
      </c>
      <c r="M8" s="5">
        <v>174</v>
      </c>
      <c r="N8" s="5">
        <v>88</v>
      </c>
    </row>
    <row r="9" spans="2:14" ht="12">
      <c r="B9" s="10"/>
      <c r="C9" s="11" t="s">
        <v>7</v>
      </c>
      <c r="D9" s="5">
        <f t="shared" si="0"/>
        <v>4840</v>
      </c>
      <c r="E9" s="5">
        <v>320</v>
      </c>
      <c r="F9" s="5">
        <v>215</v>
      </c>
      <c r="G9" s="5">
        <v>1485</v>
      </c>
      <c r="H9" s="5">
        <v>579</v>
      </c>
      <c r="I9" s="5">
        <v>994</v>
      </c>
      <c r="J9" s="5">
        <v>252</v>
      </c>
      <c r="K9" s="5">
        <v>553</v>
      </c>
      <c r="L9" s="5">
        <v>204</v>
      </c>
      <c r="M9" s="5">
        <v>165</v>
      </c>
      <c r="N9" s="5">
        <v>73</v>
      </c>
    </row>
    <row r="10" spans="2:14" ht="12">
      <c r="B10" s="10"/>
      <c r="C10" s="11" t="s">
        <v>8</v>
      </c>
      <c r="D10" s="5">
        <f t="shared" si="0"/>
        <v>6000</v>
      </c>
      <c r="E10" s="5">
        <v>391</v>
      </c>
      <c r="F10" s="5">
        <v>258</v>
      </c>
      <c r="G10" s="5">
        <v>1791</v>
      </c>
      <c r="H10" s="5">
        <v>636</v>
      </c>
      <c r="I10" s="5">
        <v>1386</v>
      </c>
      <c r="J10" s="5">
        <v>297</v>
      </c>
      <c r="K10" s="5">
        <v>695</v>
      </c>
      <c r="L10" s="5">
        <v>235</v>
      </c>
      <c r="M10" s="5">
        <v>221</v>
      </c>
      <c r="N10" s="5">
        <v>90</v>
      </c>
    </row>
    <row r="11" spans="2:14" ht="12">
      <c r="B11" s="10"/>
      <c r="C11" s="11" t="s">
        <v>9</v>
      </c>
      <c r="D11" s="5">
        <f t="shared" si="0"/>
        <v>6366</v>
      </c>
      <c r="E11" s="5">
        <v>1453</v>
      </c>
      <c r="F11" s="5">
        <v>839</v>
      </c>
      <c r="G11" s="5">
        <v>1463</v>
      </c>
      <c r="H11" s="5">
        <v>652</v>
      </c>
      <c r="I11" s="5">
        <v>976</v>
      </c>
      <c r="J11" s="5">
        <v>228</v>
      </c>
      <c r="K11" s="5">
        <v>417</v>
      </c>
      <c r="L11" s="5">
        <v>139</v>
      </c>
      <c r="M11" s="5">
        <v>144</v>
      </c>
      <c r="N11" s="5">
        <v>55</v>
      </c>
    </row>
    <row r="12" spans="2:14" ht="12">
      <c r="B12" s="10"/>
      <c r="C12" s="11" t="s">
        <v>10</v>
      </c>
      <c r="D12" s="5">
        <f t="shared" si="0"/>
        <v>6068</v>
      </c>
      <c r="E12" s="5">
        <v>1056</v>
      </c>
      <c r="F12" s="5">
        <v>560</v>
      </c>
      <c r="G12" s="5">
        <v>1514</v>
      </c>
      <c r="H12" s="5">
        <v>719</v>
      </c>
      <c r="I12" s="5">
        <v>897</v>
      </c>
      <c r="J12" s="5">
        <v>325</v>
      </c>
      <c r="K12" s="5">
        <v>549</v>
      </c>
      <c r="L12" s="5">
        <v>212</v>
      </c>
      <c r="M12" s="5">
        <v>165</v>
      </c>
      <c r="N12" s="5">
        <v>71</v>
      </c>
    </row>
    <row r="13" spans="2:14" ht="12">
      <c r="B13" s="10"/>
      <c r="C13" s="11" t="s">
        <v>11</v>
      </c>
      <c r="D13" s="5">
        <f t="shared" si="0"/>
        <v>4764</v>
      </c>
      <c r="E13" s="5">
        <v>369</v>
      </c>
      <c r="F13" s="5">
        <v>384</v>
      </c>
      <c r="G13" s="5">
        <v>1344</v>
      </c>
      <c r="H13" s="5">
        <v>632</v>
      </c>
      <c r="I13" s="5">
        <v>992</v>
      </c>
      <c r="J13" s="5">
        <v>221</v>
      </c>
      <c r="K13" s="5">
        <v>465</v>
      </c>
      <c r="L13" s="5">
        <v>135</v>
      </c>
      <c r="M13" s="5">
        <v>149</v>
      </c>
      <c r="N13" s="5">
        <v>73</v>
      </c>
    </row>
    <row r="14" spans="2:14" ht="12">
      <c r="B14" s="10"/>
      <c r="C14" s="11" t="s">
        <v>12</v>
      </c>
      <c r="D14" s="5">
        <f t="shared" si="0"/>
        <v>6705</v>
      </c>
      <c r="E14" s="5">
        <v>1176</v>
      </c>
      <c r="F14" s="5">
        <v>680</v>
      </c>
      <c r="G14" s="5">
        <v>1692</v>
      </c>
      <c r="H14" s="5">
        <v>601</v>
      </c>
      <c r="I14" s="5">
        <v>1172</v>
      </c>
      <c r="J14" s="5">
        <v>328</v>
      </c>
      <c r="K14" s="5">
        <v>560</v>
      </c>
      <c r="L14" s="5">
        <v>224</v>
      </c>
      <c r="M14" s="5">
        <v>186</v>
      </c>
      <c r="N14" s="5">
        <v>86</v>
      </c>
    </row>
    <row r="15" spans="2:14" ht="12">
      <c r="B15" s="10"/>
      <c r="C15" s="11" t="s">
        <v>13</v>
      </c>
      <c r="D15" s="5">
        <f t="shared" si="0"/>
        <v>6097</v>
      </c>
      <c r="E15" s="5">
        <v>361</v>
      </c>
      <c r="F15" s="5">
        <v>464</v>
      </c>
      <c r="G15" s="5">
        <v>1716</v>
      </c>
      <c r="H15" s="5">
        <v>730</v>
      </c>
      <c r="I15" s="5">
        <v>1317</v>
      </c>
      <c r="J15" s="5">
        <v>295</v>
      </c>
      <c r="K15" s="5">
        <v>684</v>
      </c>
      <c r="L15" s="5">
        <v>241</v>
      </c>
      <c r="M15" s="5">
        <v>204</v>
      </c>
      <c r="N15" s="5">
        <v>85</v>
      </c>
    </row>
    <row r="16" spans="2:14" ht="12">
      <c r="B16" s="10"/>
      <c r="C16" s="9">
        <v>11</v>
      </c>
      <c r="D16" s="5">
        <f t="shared" si="0"/>
        <v>6523</v>
      </c>
      <c r="E16" s="5">
        <v>929</v>
      </c>
      <c r="F16" s="5">
        <v>735</v>
      </c>
      <c r="G16" s="5">
        <v>1628</v>
      </c>
      <c r="H16" s="5">
        <v>641</v>
      </c>
      <c r="I16" s="5">
        <v>1265</v>
      </c>
      <c r="J16" s="5">
        <v>301</v>
      </c>
      <c r="K16" s="5">
        <v>610</v>
      </c>
      <c r="L16" s="5">
        <v>156</v>
      </c>
      <c r="M16" s="5">
        <v>187</v>
      </c>
      <c r="N16" s="5">
        <v>71</v>
      </c>
    </row>
    <row r="17" spans="2:14" ht="12">
      <c r="B17" s="10"/>
      <c r="C17" s="11" t="s">
        <v>14</v>
      </c>
      <c r="D17" s="5">
        <f t="shared" si="0"/>
        <v>6635</v>
      </c>
      <c r="E17" s="5">
        <v>2120</v>
      </c>
      <c r="F17" s="5">
        <v>1806</v>
      </c>
      <c r="G17" s="5">
        <v>934</v>
      </c>
      <c r="H17" s="5">
        <v>243</v>
      </c>
      <c r="I17" s="5">
        <v>745</v>
      </c>
      <c r="J17" s="5">
        <v>149</v>
      </c>
      <c r="K17" s="5">
        <v>385</v>
      </c>
      <c r="L17" s="5">
        <v>100</v>
      </c>
      <c r="M17" s="5">
        <v>108</v>
      </c>
      <c r="N17" s="5">
        <v>45</v>
      </c>
    </row>
    <row r="18" spans="2:14" s="12" customFormat="1" ht="13.5">
      <c r="B18" s="23" t="s">
        <v>16</v>
      </c>
      <c r="C18" s="24"/>
      <c r="D18" s="6">
        <f t="shared" si="0"/>
        <v>68750</v>
      </c>
      <c r="E18" s="6">
        <f>SUM(E6:E17)</f>
        <v>10865</v>
      </c>
      <c r="F18" s="6">
        <f aca="true" t="shared" si="1" ref="F18:N18">SUM(F6:F17)</f>
        <v>7832</v>
      </c>
      <c r="G18" s="6">
        <f t="shared" si="1"/>
        <v>16907</v>
      </c>
      <c r="H18" s="6">
        <f t="shared" si="1"/>
        <v>6693</v>
      </c>
      <c r="I18" s="6">
        <f t="shared" si="1"/>
        <v>12211</v>
      </c>
      <c r="J18" s="6">
        <f t="shared" si="1"/>
        <v>3010</v>
      </c>
      <c r="K18" s="6">
        <f t="shared" si="1"/>
        <v>6290</v>
      </c>
      <c r="L18" s="6">
        <f t="shared" si="1"/>
        <v>2123</v>
      </c>
      <c r="M18" s="6">
        <f t="shared" si="1"/>
        <v>1973</v>
      </c>
      <c r="N18" s="6">
        <f t="shared" si="1"/>
        <v>846</v>
      </c>
    </row>
    <row r="19" spans="2:14" s="12" customFormat="1" ht="13.5">
      <c r="B19" s="25" t="s">
        <v>17</v>
      </c>
      <c r="C19" s="26"/>
      <c r="D19" s="6">
        <f t="shared" si="0"/>
        <v>68750</v>
      </c>
      <c r="E19" s="17">
        <f>E18+F18</f>
        <v>18697</v>
      </c>
      <c r="F19" s="18"/>
      <c r="G19" s="17">
        <f>G18+H18</f>
        <v>23600</v>
      </c>
      <c r="H19" s="18"/>
      <c r="I19" s="17">
        <f>I18+J18</f>
        <v>15221</v>
      </c>
      <c r="J19" s="18"/>
      <c r="K19" s="17">
        <f>K18+L18</f>
        <v>8413</v>
      </c>
      <c r="L19" s="18"/>
      <c r="M19" s="17">
        <f>M18+N18</f>
        <v>2819</v>
      </c>
      <c r="N19" s="18"/>
    </row>
    <row r="20" spans="2:14" ht="12" customHeight="1">
      <c r="B20" s="28" t="s">
        <v>18</v>
      </c>
      <c r="C20" s="29"/>
      <c r="D20" s="5">
        <f>D19/D19*100</f>
        <v>100</v>
      </c>
      <c r="E20" s="15">
        <f>E19/$D$19*100</f>
        <v>27.195636363636368</v>
      </c>
      <c r="F20" s="16"/>
      <c r="G20" s="15">
        <f aca="true" t="shared" si="2" ref="G20:M20">G19/$D$19*100</f>
        <v>34.32727272727273</v>
      </c>
      <c r="H20" s="16"/>
      <c r="I20" s="15">
        <v>22.2</v>
      </c>
      <c r="J20" s="16"/>
      <c r="K20" s="15">
        <f t="shared" si="2"/>
        <v>12.23709090909091</v>
      </c>
      <c r="L20" s="16"/>
      <c r="M20" s="14">
        <f t="shared" si="2"/>
        <v>4.100363636363637</v>
      </c>
      <c r="N20" s="14"/>
    </row>
    <row r="21" spans="2:14" ht="12">
      <c r="B21" s="8" t="s">
        <v>27</v>
      </c>
      <c r="C21" s="9" t="s">
        <v>4</v>
      </c>
      <c r="D21" s="5">
        <f>SUM(E21:N21)</f>
        <v>5781</v>
      </c>
      <c r="E21" s="5">
        <v>1835</v>
      </c>
      <c r="F21" s="13">
        <v>976</v>
      </c>
      <c r="G21" s="5">
        <v>875</v>
      </c>
      <c r="H21" s="5">
        <v>347</v>
      </c>
      <c r="I21" s="5">
        <v>788</v>
      </c>
      <c r="J21" s="5">
        <v>157</v>
      </c>
      <c r="K21" s="5">
        <v>490</v>
      </c>
      <c r="L21" s="5">
        <v>123</v>
      </c>
      <c r="M21" s="5">
        <v>150</v>
      </c>
      <c r="N21" s="5">
        <v>40</v>
      </c>
    </row>
    <row r="22" spans="2:14" ht="12">
      <c r="B22" s="10"/>
      <c r="C22" s="11" t="s">
        <v>5</v>
      </c>
      <c r="D22" s="5">
        <f aca="true" t="shared" si="3" ref="D22:D33">SUM(E22:N22)</f>
        <v>4143</v>
      </c>
      <c r="E22" s="5">
        <v>379</v>
      </c>
      <c r="F22" s="13">
        <v>283</v>
      </c>
      <c r="G22" s="5">
        <v>1066</v>
      </c>
      <c r="H22" s="5">
        <v>416</v>
      </c>
      <c r="I22" s="5">
        <v>919</v>
      </c>
      <c r="J22" s="5">
        <v>198</v>
      </c>
      <c r="K22" s="5">
        <v>485</v>
      </c>
      <c r="L22" s="5">
        <v>155</v>
      </c>
      <c r="M22" s="5">
        <v>179</v>
      </c>
      <c r="N22" s="5">
        <v>63</v>
      </c>
    </row>
    <row r="23" spans="2:14" ht="12">
      <c r="B23" s="10"/>
      <c r="C23" s="11" t="s">
        <v>6</v>
      </c>
      <c r="D23" s="5">
        <f t="shared" si="3"/>
        <v>5572</v>
      </c>
      <c r="E23" s="5">
        <v>462</v>
      </c>
      <c r="F23" s="13">
        <v>479</v>
      </c>
      <c r="G23" s="5">
        <v>1527</v>
      </c>
      <c r="H23" s="5">
        <v>518</v>
      </c>
      <c r="I23" s="5">
        <v>1112</v>
      </c>
      <c r="J23" s="5">
        <v>324</v>
      </c>
      <c r="K23" s="5">
        <v>625</v>
      </c>
      <c r="L23" s="5">
        <v>221</v>
      </c>
      <c r="M23" s="5">
        <v>200</v>
      </c>
      <c r="N23" s="5">
        <v>104</v>
      </c>
    </row>
    <row r="24" spans="2:14" ht="12">
      <c r="B24" s="10"/>
      <c r="C24" s="11" t="s">
        <v>7</v>
      </c>
      <c r="D24" s="5">
        <f t="shared" si="3"/>
        <v>5471</v>
      </c>
      <c r="E24" s="5">
        <v>414</v>
      </c>
      <c r="F24" s="13">
        <v>279</v>
      </c>
      <c r="G24" s="5">
        <v>1671</v>
      </c>
      <c r="H24" s="5">
        <v>591</v>
      </c>
      <c r="I24" s="5">
        <v>1131</v>
      </c>
      <c r="J24" s="5">
        <v>296</v>
      </c>
      <c r="K24" s="5">
        <v>581</v>
      </c>
      <c r="L24" s="5">
        <v>237</v>
      </c>
      <c r="M24" s="5">
        <v>195</v>
      </c>
      <c r="N24" s="5">
        <v>76</v>
      </c>
    </row>
    <row r="25" spans="2:14" ht="12">
      <c r="B25" s="10"/>
      <c r="C25" s="11" t="s">
        <v>8</v>
      </c>
      <c r="D25" s="5">
        <f t="shared" si="3"/>
        <v>6207</v>
      </c>
      <c r="E25" s="5">
        <v>336</v>
      </c>
      <c r="F25" s="13">
        <v>345</v>
      </c>
      <c r="G25" s="5">
        <v>1728</v>
      </c>
      <c r="H25" s="5">
        <v>664</v>
      </c>
      <c r="I25" s="5">
        <v>1400</v>
      </c>
      <c r="J25" s="5">
        <v>402</v>
      </c>
      <c r="K25" s="5">
        <v>749</v>
      </c>
      <c r="L25" s="5">
        <v>221</v>
      </c>
      <c r="M25" s="5">
        <v>250</v>
      </c>
      <c r="N25" s="5">
        <v>112</v>
      </c>
    </row>
    <row r="26" spans="2:14" ht="12">
      <c r="B26" s="10"/>
      <c r="C26" s="11" t="s">
        <v>9</v>
      </c>
      <c r="D26" s="5">
        <f t="shared" si="3"/>
        <v>6938</v>
      </c>
      <c r="E26" s="5">
        <v>1787</v>
      </c>
      <c r="F26" s="13">
        <v>680</v>
      </c>
      <c r="G26" s="5">
        <v>1535</v>
      </c>
      <c r="H26" s="5">
        <v>612</v>
      </c>
      <c r="I26" s="5">
        <v>1191</v>
      </c>
      <c r="J26" s="5">
        <v>200</v>
      </c>
      <c r="K26" s="5">
        <v>573</v>
      </c>
      <c r="L26" s="5">
        <v>137</v>
      </c>
      <c r="M26" s="5">
        <v>169</v>
      </c>
      <c r="N26" s="5">
        <v>54</v>
      </c>
    </row>
    <row r="27" spans="2:14" ht="12">
      <c r="B27" s="10"/>
      <c r="C27" s="11" t="s">
        <v>10</v>
      </c>
      <c r="D27" s="5">
        <f t="shared" si="3"/>
        <v>6474</v>
      </c>
      <c r="E27" s="5">
        <v>1203</v>
      </c>
      <c r="F27" s="13">
        <v>595</v>
      </c>
      <c r="G27" s="5">
        <v>1660</v>
      </c>
      <c r="H27" s="5">
        <v>764</v>
      </c>
      <c r="I27" s="5">
        <v>984</v>
      </c>
      <c r="J27" s="5">
        <v>311</v>
      </c>
      <c r="K27" s="5">
        <v>470</v>
      </c>
      <c r="L27" s="5">
        <v>225</v>
      </c>
      <c r="M27" s="5">
        <v>190</v>
      </c>
      <c r="N27" s="5">
        <v>72</v>
      </c>
    </row>
    <row r="28" spans="2:14" ht="12">
      <c r="B28" s="10"/>
      <c r="C28" s="11" t="s">
        <v>11</v>
      </c>
      <c r="D28" s="5">
        <f t="shared" si="3"/>
        <v>5724</v>
      </c>
      <c r="E28" s="5">
        <v>456</v>
      </c>
      <c r="F28" s="13">
        <v>453</v>
      </c>
      <c r="G28" s="5">
        <v>1507</v>
      </c>
      <c r="H28" s="5">
        <v>790</v>
      </c>
      <c r="I28" s="5">
        <v>1142</v>
      </c>
      <c r="J28" s="5">
        <v>322</v>
      </c>
      <c r="K28" s="5">
        <v>543</v>
      </c>
      <c r="L28" s="5">
        <v>210</v>
      </c>
      <c r="M28" s="5">
        <v>210</v>
      </c>
      <c r="N28" s="5">
        <v>91</v>
      </c>
    </row>
    <row r="29" spans="2:14" ht="12">
      <c r="B29" s="10"/>
      <c r="C29" s="11" t="s">
        <v>12</v>
      </c>
      <c r="D29" s="5">
        <f t="shared" si="3"/>
        <v>6447</v>
      </c>
      <c r="E29" s="5">
        <v>873</v>
      </c>
      <c r="F29" s="13">
        <v>553</v>
      </c>
      <c r="G29" s="5">
        <v>1600</v>
      </c>
      <c r="H29" s="5">
        <v>620</v>
      </c>
      <c r="I29" s="5">
        <v>1358</v>
      </c>
      <c r="J29" s="5">
        <v>329</v>
      </c>
      <c r="K29" s="5">
        <v>599</v>
      </c>
      <c r="L29" s="5">
        <v>226</v>
      </c>
      <c r="M29" s="5">
        <v>211</v>
      </c>
      <c r="N29" s="5">
        <v>78</v>
      </c>
    </row>
    <row r="30" spans="2:14" ht="12">
      <c r="B30" s="10"/>
      <c r="C30" s="11" t="s">
        <v>13</v>
      </c>
      <c r="D30" s="5">
        <f t="shared" si="3"/>
        <v>6204</v>
      </c>
      <c r="E30" s="5">
        <v>499</v>
      </c>
      <c r="F30" s="13">
        <v>293</v>
      </c>
      <c r="G30" s="5">
        <v>1969</v>
      </c>
      <c r="H30" s="5">
        <v>733</v>
      </c>
      <c r="I30" s="5">
        <v>1377</v>
      </c>
      <c r="J30" s="5">
        <v>274</v>
      </c>
      <c r="K30" s="5">
        <v>579</v>
      </c>
      <c r="L30" s="5">
        <v>210</v>
      </c>
      <c r="M30" s="5">
        <v>196</v>
      </c>
      <c r="N30" s="5">
        <v>74</v>
      </c>
    </row>
    <row r="31" spans="2:14" ht="12">
      <c r="B31" s="10"/>
      <c r="C31" s="9">
        <v>11</v>
      </c>
      <c r="D31" s="5">
        <f t="shared" si="3"/>
        <v>6741</v>
      </c>
      <c r="E31" s="5">
        <v>736</v>
      </c>
      <c r="F31" s="13">
        <v>640</v>
      </c>
      <c r="G31" s="5">
        <v>1650</v>
      </c>
      <c r="H31" s="5">
        <v>718</v>
      </c>
      <c r="I31" s="5">
        <v>1288</v>
      </c>
      <c r="J31" s="5">
        <v>470</v>
      </c>
      <c r="K31" s="5">
        <v>663</v>
      </c>
      <c r="L31" s="5">
        <v>244</v>
      </c>
      <c r="M31" s="5">
        <v>243</v>
      </c>
      <c r="N31" s="5">
        <v>89</v>
      </c>
    </row>
    <row r="32" spans="2:14" ht="12">
      <c r="B32" s="10"/>
      <c r="C32" s="9">
        <v>12</v>
      </c>
      <c r="D32" s="5">
        <f t="shared" si="3"/>
        <v>7471</v>
      </c>
      <c r="E32" s="5">
        <v>2247</v>
      </c>
      <c r="F32" s="13">
        <v>2064</v>
      </c>
      <c r="G32" s="5">
        <v>976</v>
      </c>
      <c r="H32" s="5">
        <v>365</v>
      </c>
      <c r="I32" s="5">
        <v>809</v>
      </c>
      <c r="J32" s="5">
        <v>182</v>
      </c>
      <c r="K32" s="5">
        <v>474</v>
      </c>
      <c r="L32" s="5">
        <v>118</v>
      </c>
      <c r="M32" s="5">
        <v>174</v>
      </c>
      <c r="N32" s="5">
        <v>62</v>
      </c>
    </row>
    <row r="33" spans="2:14" s="12" customFormat="1" ht="13.5">
      <c r="B33" s="23" t="s">
        <v>16</v>
      </c>
      <c r="C33" s="24"/>
      <c r="D33" s="6">
        <f t="shared" si="3"/>
        <v>73173</v>
      </c>
      <c r="E33" s="6">
        <f>SUM(E21:E32)</f>
        <v>11227</v>
      </c>
      <c r="F33" s="6">
        <f>SUM(F21:F32)</f>
        <v>7640</v>
      </c>
      <c r="G33" s="6">
        <f aca="true" t="shared" si="4" ref="G33:N33">SUM(G21:G32)</f>
        <v>17764</v>
      </c>
      <c r="H33" s="6">
        <f t="shared" si="4"/>
        <v>7138</v>
      </c>
      <c r="I33" s="6">
        <f t="shared" si="4"/>
        <v>13499</v>
      </c>
      <c r="J33" s="6">
        <f t="shared" si="4"/>
        <v>3465</v>
      </c>
      <c r="K33" s="6">
        <f t="shared" si="4"/>
        <v>6831</v>
      </c>
      <c r="L33" s="6">
        <f t="shared" si="4"/>
        <v>2327</v>
      </c>
      <c r="M33" s="6">
        <f t="shared" si="4"/>
        <v>2367</v>
      </c>
      <c r="N33" s="6">
        <f t="shared" si="4"/>
        <v>915</v>
      </c>
    </row>
    <row r="34" spans="2:14" s="12" customFormat="1" ht="13.5">
      <c r="B34" s="25" t="s">
        <v>17</v>
      </c>
      <c r="C34" s="27"/>
      <c r="D34" s="6">
        <f>SUM(E34:N34)</f>
        <v>73173</v>
      </c>
      <c r="E34" s="17">
        <f>E33+F33</f>
        <v>18867</v>
      </c>
      <c r="F34" s="18"/>
      <c r="G34" s="17">
        <f aca="true" t="shared" si="5" ref="G34:M34">G33+H33</f>
        <v>24902</v>
      </c>
      <c r="H34" s="18"/>
      <c r="I34" s="17">
        <f t="shared" si="5"/>
        <v>16964</v>
      </c>
      <c r="J34" s="18"/>
      <c r="K34" s="17">
        <f t="shared" si="5"/>
        <v>9158</v>
      </c>
      <c r="L34" s="18"/>
      <c r="M34" s="17">
        <f t="shared" si="5"/>
        <v>3282</v>
      </c>
      <c r="N34" s="18"/>
    </row>
    <row r="35" spans="2:14" ht="12" customHeight="1">
      <c r="B35" s="28" t="s">
        <v>18</v>
      </c>
      <c r="C35" s="29"/>
      <c r="D35" s="5">
        <f>D34/$D$33*100</f>
        <v>100</v>
      </c>
      <c r="E35" s="15">
        <f>E34/$D$33*100</f>
        <v>25.78410069287852</v>
      </c>
      <c r="F35" s="16"/>
      <c r="G35" s="15">
        <f aca="true" t="shared" si="6" ref="G35:M35">G34/$D$33*100</f>
        <v>34.03167835130444</v>
      </c>
      <c r="H35" s="16"/>
      <c r="I35" s="15">
        <f t="shared" si="6"/>
        <v>23.18341464747926</v>
      </c>
      <c r="J35" s="16"/>
      <c r="K35" s="15">
        <f t="shared" si="6"/>
        <v>12.51554535142744</v>
      </c>
      <c r="L35" s="16"/>
      <c r="M35" s="15">
        <f t="shared" si="6"/>
        <v>4.485260956910335</v>
      </c>
      <c r="N35" s="16"/>
    </row>
    <row r="37" spans="2:4" ht="12">
      <c r="B37" s="7" t="s">
        <v>3</v>
      </c>
      <c r="C37" s="7"/>
      <c r="D37" s="1" t="s">
        <v>28</v>
      </c>
    </row>
  </sheetData>
  <mergeCells count="34">
    <mergeCell ref="B33:C33"/>
    <mergeCell ref="B34:C34"/>
    <mergeCell ref="B35:C35"/>
    <mergeCell ref="M3:N3"/>
    <mergeCell ref="D3:D4"/>
    <mergeCell ref="E3:F3"/>
    <mergeCell ref="G3:H3"/>
    <mergeCell ref="I3:J3"/>
    <mergeCell ref="K3:L3"/>
    <mergeCell ref="B20:C20"/>
    <mergeCell ref="B3:C4"/>
    <mergeCell ref="B5:C5"/>
    <mergeCell ref="B18:C18"/>
    <mergeCell ref="B19:C19"/>
    <mergeCell ref="M34:N34"/>
    <mergeCell ref="E19:F19"/>
    <mergeCell ref="G19:H19"/>
    <mergeCell ref="I19:J19"/>
    <mergeCell ref="K19:L19"/>
    <mergeCell ref="M19:N19"/>
    <mergeCell ref="E20:F20"/>
    <mergeCell ref="G20:H20"/>
    <mergeCell ref="I20:J20"/>
    <mergeCell ref="K20:L20"/>
    <mergeCell ref="M20:N20"/>
    <mergeCell ref="E35:F35"/>
    <mergeCell ref="G35:H35"/>
    <mergeCell ref="I35:J35"/>
    <mergeCell ref="K35:L35"/>
    <mergeCell ref="M35:N35"/>
    <mergeCell ref="E34:F34"/>
    <mergeCell ref="G34:H34"/>
    <mergeCell ref="I34:J34"/>
    <mergeCell ref="K34:L34"/>
  </mergeCells>
  <printOptions/>
  <pageMargins left="0.75" right="0.75" top="1" bottom="1" header="0.512" footer="0.512"/>
  <pageSetup horizontalDpi="400" verticalDpi="400" orientation="portrait" paperSize="9" scale="7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1999-08-30T10:48:40Z</cp:lastPrinted>
  <dcterms:created xsi:type="dcterms:W3CDTF">1999-08-08T13:52:57Z</dcterms:created>
  <dcterms:modified xsi:type="dcterms:W3CDTF">2002-03-27T05:21:47Z</dcterms:modified>
  <cp:category/>
  <cp:version/>
  <cp:contentType/>
  <cp:contentStatus/>
</cp:coreProperties>
</file>