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715" windowHeight="6165" activeTab="0"/>
  </bookViews>
  <sheets>
    <sheet name="献血の状況" sheetId="1" r:id="rId1"/>
  </sheets>
  <definedNames>
    <definedName name="_xlnm.Print_Area" localSheetId="0">'献血の状況'!$A$1:$Q$23</definedName>
  </definedNames>
  <calcPr fullCalcOnLoad="1"/>
</workbook>
</file>

<file path=xl/sharedStrings.xml><?xml version="1.0" encoding="utf-8"?>
<sst xmlns="http://schemas.openxmlformats.org/spreadsheetml/2006/main" count="48" uniqueCount="30">
  <si>
    <t>月</t>
  </si>
  <si>
    <t>献血
目標
人数</t>
  </si>
  <si>
    <t>目標
達成率</t>
  </si>
  <si>
    <t>献血
人員</t>
  </si>
  <si>
    <t>16～19才</t>
  </si>
  <si>
    <t>男</t>
  </si>
  <si>
    <t>女</t>
  </si>
  <si>
    <t>20～29才</t>
  </si>
  <si>
    <t>30～39才</t>
  </si>
  <si>
    <t>40～49才</t>
  </si>
  <si>
    <t>献血量</t>
  </si>
  <si>
    <t>人</t>
  </si>
  <si>
    <t>％</t>
  </si>
  <si>
    <t>資料：県薬務課</t>
  </si>
  <si>
    <t>12</t>
  </si>
  <si>
    <t>50～69才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</si>
  <si>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</si>
  <si>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</si>
  <si>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</si>
  <si>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</si>
  <si>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</si>
  <si>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</si>
  <si>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</si>
  <si>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</si>
  <si>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</si>
  <si>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l</t>
  </si>
  <si>
    <t>平成17年</t>
  </si>
  <si>
    <t>平成18年</t>
  </si>
  <si>
    <t>２３－３ 献血の状況 （平成18年）</t>
  </si>
  <si>
    <t>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</si>
</sst>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%"/>
    <numFmt numFmtId="182" formatCode="0.0_ "/>
    <numFmt numFmtId="183" formatCode="0.00000;[Red]0.00000"/>
    <numFmt numFmtId="184" formatCode="0.0_);[Red]\(0.0\)"/>
    <numFmt numFmtId="185" formatCode="#,##0.0_ ;[Red]\-#,##0.0\ 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1" fillId="4" borderId="0" xfId="0" applyNumberFormat="1" applyFont="1" applyFill="1" applyAlignment="1">
      <alignment vertical="center"/>
    </xf>
    <xf numFmtId="38" fontId="1" fillId="0" borderId="1" xfId="16" applyFont="1" applyBorder="1" applyAlignment="1">
      <alignment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4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84" fontId="1" fillId="0" borderId="1" xfId="15" applyNumberFormat="1" applyFont="1" applyBorder="1" applyAlignment="1">
      <alignment horizontal="right" vertical="center" wrapText="1"/>
    </xf>
    <xf numFmtId="184" fontId="4" fillId="0" borderId="1" xfId="15" applyNumberFormat="1" applyFont="1" applyBorder="1" applyAlignment="1">
      <alignment horizontal="right" vertical="center" wrapText="1" shrinkToFit="1"/>
    </xf>
    <xf numFmtId="185" fontId="1" fillId="0" borderId="1" xfId="16" applyNumberFormat="1" applyFont="1" applyBorder="1" applyAlignment="1">
      <alignment horizontal="right" wrapText="1"/>
    </xf>
    <xf numFmtId="181" fontId="1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85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tabSelected="1" zoomScale="115" zoomScaleNormal="115" zoomScaleSheetLayoutView="115" workbookViewId="0" topLeftCell="A1">
      <selection activeCell="Q9" sqref="Q9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8.375" style="1" bestFit="1" customWidth="1"/>
    <col min="5" max="5" width="7.625" style="1" bestFit="1" customWidth="1"/>
    <col min="6" max="6" width="8.50390625" style="1" bestFit="1" customWidth="1"/>
    <col min="7" max="8" width="6.50390625" style="1" bestFit="1" customWidth="1"/>
    <col min="9" max="11" width="7.50390625" style="1" bestFit="1" customWidth="1"/>
    <col min="12" max="12" width="6.50390625" style="1" bestFit="1" customWidth="1"/>
    <col min="13" max="13" width="7.875" style="1" bestFit="1" customWidth="1"/>
    <col min="14" max="14" width="6.50390625" style="1" bestFit="1" customWidth="1"/>
    <col min="15" max="15" width="6.75390625" style="1" bestFit="1" customWidth="1"/>
    <col min="16" max="16" width="6.50390625" style="1" bestFit="1" customWidth="1"/>
    <col min="17" max="17" width="11.125" style="1" bestFit="1" customWidth="1"/>
    <col min="18" max="18" width="9.125" style="1" bestFit="1" customWidth="1"/>
    <col min="19" max="16384" width="9.00390625" style="1" customWidth="1"/>
  </cols>
  <sheetData>
    <row r="1" spans="2:3" ht="14.25">
      <c r="B1" s="2" t="s">
        <v>28</v>
      </c>
      <c r="C1" s="2"/>
    </row>
    <row r="3" spans="2:17" ht="12" customHeight="1">
      <c r="B3" s="53" t="s">
        <v>0</v>
      </c>
      <c r="C3" s="54"/>
      <c r="D3" s="39" t="s">
        <v>1</v>
      </c>
      <c r="E3" s="4"/>
      <c r="F3" s="39" t="s">
        <v>3</v>
      </c>
      <c r="G3" s="5"/>
      <c r="H3" s="5"/>
      <c r="I3" s="5"/>
      <c r="J3" s="5"/>
      <c r="K3" s="5"/>
      <c r="L3" s="5"/>
      <c r="M3" s="5"/>
      <c r="N3" s="5"/>
      <c r="O3" s="6"/>
      <c r="P3" s="4"/>
      <c r="Q3" s="36" t="s">
        <v>10</v>
      </c>
    </row>
    <row r="4" spans="2:17" ht="12">
      <c r="B4" s="55"/>
      <c r="C4" s="56"/>
      <c r="D4" s="40"/>
      <c r="E4" s="42" t="s">
        <v>2</v>
      </c>
      <c r="F4" s="44"/>
      <c r="G4" s="46" t="s">
        <v>4</v>
      </c>
      <c r="H4" s="47"/>
      <c r="I4" s="46" t="s">
        <v>7</v>
      </c>
      <c r="J4" s="47"/>
      <c r="K4" s="46" t="s">
        <v>8</v>
      </c>
      <c r="L4" s="47"/>
      <c r="M4" s="46" t="s">
        <v>9</v>
      </c>
      <c r="N4" s="47"/>
      <c r="O4" s="46" t="s">
        <v>15</v>
      </c>
      <c r="P4" s="47"/>
      <c r="Q4" s="37"/>
    </row>
    <row r="5" spans="2:17" ht="12">
      <c r="B5" s="57"/>
      <c r="C5" s="58"/>
      <c r="D5" s="41"/>
      <c r="E5" s="43"/>
      <c r="F5" s="45"/>
      <c r="G5" s="3" t="s">
        <v>5</v>
      </c>
      <c r="H5" s="3" t="s">
        <v>6</v>
      </c>
      <c r="I5" s="3" t="s">
        <v>5</v>
      </c>
      <c r="J5" s="3" t="s">
        <v>6</v>
      </c>
      <c r="K5" s="3" t="s">
        <v>5</v>
      </c>
      <c r="L5" s="3" t="s">
        <v>6</v>
      </c>
      <c r="M5" s="3" t="s">
        <v>5</v>
      </c>
      <c r="N5" s="3" t="s">
        <v>6</v>
      </c>
      <c r="O5" s="3" t="s">
        <v>5</v>
      </c>
      <c r="P5" s="3" t="s">
        <v>6</v>
      </c>
      <c r="Q5" s="38"/>
    </row>
    <row r="6" spans="2:17" ht="12">
      <c r="B6" s="59"/>
      <c r="C6" s="60"/>
      <c r="D6" s="7" t="s">
        <v>11</v>
      </c>
      <c r="E6" s="7" t="s">
        <v>12</v>
      </c>
      <c r="F6" s="31" t="s">
        <v>29</v>
      </c>
      <c r="G6" s="7" t="s">
        <v>11</v>
      </c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25</v>
      </c>
    </row>
    <row r="7" spans="2:17" ht="13.5" customHeight="1">
      <c r="B7" s="35" t="s">
        <v>26</v>
      </c>
      <c r="C7" s="50"/>
      <c r="D7" s="8">
        <v>90700</v>
      </c>
      <c r="E7" s="27">
        <v>99.7</v>
      </c>
      <c r="F7" s="32">
        <v>90454</v>
      </c>
      <c r="G7" s="8">
        <v>4628</v>
      </c>
      <c r="H7" s="8">
        <v>5677</v>
      </c>
      <c r="I7" s="8">
        <v>10611</v>
      </c>
      <c r="J7" s="8">
        <v>9969</v>
      </c>
      <c r="K7" s="8">
        <v>17743</v>
      </c>
      <c r="L7" s="8">
        <v>8782</v>
      </c>
      <c r="M7" s="8">
        <v>13515</v>
      </c>
      <c r="N7" s="8">
        <v>4942</v>
      </c>
      <c r="O7" s="25">
        <v>10084</v>
      </c>
      <c r="P7" s="8">
        <v>4453</v>
      </c>
      <c r="Q7" s="10">
        <v>28769.3</v>
      </c>
    </row>
    <row r="8" spans="2:18" s="23" customFormat="1" ht="12" customHeight="1">
      <c r="B8" s="51" t="s">
        <v>27</v>
      </c>
      <c r="C8" s="52"/>
      <c r="D8" s="9">
        <f>SUM(D10:D21)</f>
        <v>89530</v>
      </c>
      <c r="E8" s="28">
        <f>F8/D8*100</f>
        <v>98.25645035183737</v>
      </c>
      <c r="F8" s="33">
        <f>SUM(F10:F21)</f>
        <v>87969</v>
      </c>
      <c r="G8" s="9">
        <f>SUM(G10:G21)</f>
        <v>4188</v>
      </c>
      <c r="H8" s="9">
        <f aca="true" t="shared" si="0" ref="H8:P8">SUM(H10:H21)</f>
        <v>4933</v>
      </c>
      <c r="I8" s="9">
        <f t="shared" si="0"/>
        <v>9998</v>
      </c>
      <c r="J8" s="9">
        <f t="shared" si="0"/>
        <v>9149</v>
      </c>
      <c r="K8" s="9">
        <f t="shared" si="0"/>
        <v>17314</v>
      </c>
      <c r="L8" s="9">
        <f t="shared" si="0"/>
        <v>8545</v>
      </c>
      <c r="M8" s="9">
        <f t="shared" si="0"/>
        <v>13777</v>
      </c>
      <c r="N8" s="9">
        <f t="shared" si="0"/>
        <v>5026</v>
      </c>
      <c r="O8" s="9">
        <f t="shared" si="0"/>
        <v>10485</v>
      </c>
      <c r="P8" s="9">
        <f t="shared" si="0"/>
        <v>4554</v>
      </c>
      <c r="Q8" s="11">
        <f>SUM(Q10:Q21)</f>
        <v>27974.65</v>
      </c>
      <c r="R8" s="22"/>
    </row>
    <row r="9" spans="2:17" ht="12" customHeight="1">
      <c r="B9" s="17"/>
      <c r="C9" s="18"/>
      <c r="D9" s="9"/>
      <c r="E9" s="24"/>
      <c r="F9" s="33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8" ht="12">
      <c r="B10" s="13"/>
      <c r="C10" s="14" t="s">
        <v>16</v>
      </c>
      <c r="D10" s="26">
        <v>7760</v>
      </c>
      <c r="E10" s="30">
        <f>F10/D10</f>
        <v>0.9304123711340206</v>
      </c>
      <c r="F10" s="32">
        <f>SUM(G10:P10)</f>
        <v>7220</v>
      </c>
      <c r="G10" s="21">
        <v>305</v>
      </c>
      <c r="H10" s="21">
        <v>266</v>
      </c>
      <c r="I10" s="21">
        <v>867</v>
      </c>
      <c r="J10" s="21">
        <v>794</v>
      </c>
      <c r="K10" s="21">
        <v>1458</v>
      </c>
      <c r="L10" s="21">
        <v>741</v>
      </c>
      <c r="M10" s="21">
        <v>1157</v>
      </c>
      <c r="N10" s="21">
        <v>422</v>
      </c>
      <c r="O10" s="21">
        <v>830</v>
      </c>
      <c r="P10" s="21">
        <v>380</v>
      </c>
      <c r="Q10" s="29">
        <v>2351.65</v>
      </c>
      <c r="R10" s="19"/>
    </row>
    <row r="11" spans="2:18" ht="12">
      <c r="B11" s="15"/>
      <c r="C11" s="16" t="s">
        <v>17</v>
      </c>
      <c r="D11" s="26">
        <v>6970</v>
      </c>
      <c r="E11" s="30">
        <f aca="true" t="shared" si="1" ref="E11:E21">F11/D11</f>
        <v>1.0381635581061692</v>
      </c>
      <c r="F11" s="32">
        <f aca="true" t="shared" si="2" ref="F11:F21">SUM(G11:P11)</f>
        <v>7236</v>
      </c>
      <c r="G11" s="21">
        <v>171</v>
      </c>
      <c r="H11" s="21">
        <v>222</v>
      </c>
      <c r="I11" s="21">
        <v>854</v>
      </c>
      <c r="J11" s="21">
        <v>722</v>
      </c>
      <c r="K11" s="21">
        <v>1502</v>
      </c>
      <c r="L11" s="21">
        <v>721</v>
      </c>
      <c r="M11" s="21">
        <v>1208</v>
      </c>
      <c r="N11" s="21">
        <v>433</v>
      </c>
      <c r="O11" s="21">
        <v>1022</v>
      </c>
      <c r="P11" s="21">
        <v>381</v>
      </c>
      <c r="Q11" s="29">
        <v>2375.6</v>
      </c>
      <c r="R11" s="19"/>
    </row>
    <row r="12" spans="2:18" ht="12">
      <c r="B12" s="15"/>
      <c r="C12" s="16" t="s">
        <v>18</v>
      </c>
      <c r="D12" s="26">
        <v>7590</v>
      </c>
      <c r="E12" s="30">
        <f t="shared" si="1"/>
        <v>0.9059288537549407</v>
      </c>
      <c r="F12" s="32">
        <f t="shared" si="2"/>
        <v>6876</v>
      </c>
      <c r="G12" s="21">
        <v>143</v>
      </c>
      <c r="H12" s="21">
        <v>288</v>
      </c>
      <c r="I12" s="21">
        <v>725</v>
      </c>
      <c r="J12" s="21">
        <v>790</v>
      </c>
      <c r="K12" s="21">
        <v>1335</v>
      </c>
      <c r="L12" s="21">
        <v>713</v>
      </c>
      <c r="M12" s="21">
        <v>1099</v>
      </c>
      <c r="N12" s="21">
        <v>478</v>
      </c>
      <c r="O12" s="21">
        <v>889</v>
      </c>
      <c r="P12" s="21">
        <v>416</v>
      </c>
      <c r="Q12" s="29">
        <v>2209.35</v>
      </c>
      <c r="R12" s="20"/>
    </row>
    <row r="13" spans="2:18" ht="12">
      <c r="B13" s="15"/>
      <c r="C13" s="16" t="s">
        <v>19</v>
      </c>
      <c r="D13" s="26">
        <v>7370</v>
      </c>
      <c r="E13" s="30">
        <f t="shared" si="1"/>
        <v>0.9761194029850746</v>
      </c>
      <c r="F13" s="32">
        <f t="shared" si="2"/>
        <v>7194</v>
      </c>
      <c r="G13" s="21">
        <v>402</v>
      </c>
      <c r="H13" s="21">
        <v>404</v>
      </c>
      <c r="I13" s="21">
        <v>1012</v>
      </c>
      <c r="J13" s="21">
        <v>797</v>
      </c>
      <c r="K13" s="21">
        <v>1419</v>
      </c>
      <c r="L13" s="21">
        <v>682</v>
      </c>
      <c r="M13" s="21">
        <v>1050</v>
      </c>
      <c r="N13" s="21">
        <v>341</v>
      </c>
      <c r="O13" s="21">
        <v>770</v>
      </c>
      <c r="P13" s="21">
        <v>317</v>
      </c>
      <c r="Q13" s="29">
        <v>2324.95</v>
      </c>
      <c r="R13" s="20"/>
    </row>
    <row r="14" spans="2:18" ht="12">
      <c r="B14" s="15"/>
      <c r="C14" s="16" t="s">
        <v>20</v>
      </c>
      <c r="D14" s="26">
        <v>7350</v>
      </c>
      <c r="E14" s="30">
        <f t="shared" si="1"/>
        <v>1.002312925170068</v>
      </c>
      <c r="F14" s="32">
        <f t="shared" si="2"/>
        <v>7367</v>
      </c>
      <c r="G14" s="21">
        <v>185</v>
      </c>
      <c r="H14" s="21">
        <v>380</v>
      </c>
      <c r="I14" s="21">
        <v>851</v>
      </c>
      <c r="J14" s="21">
        <v>791</v>
      </c>
      <c r="K14" s="21">
        <v>1601</v>
      </c>
      <c r="L14" s="21">
        <v>776</v>
      </c>
      <c r="M14" s="21">
        <v>1153</v>
      </c>
      <c r="N14" s="21">
        <v>410</v>
      </c>
      <c r="O14" s="21">
        <v>860</v>
      </c>
      <c r="P14" s="21">
        <v>360</v>
      </c>
      <c r="Q14" s="29">
        <v>2373.8</v>
      </c>
      <c r="R14" s="19"/>
    </row>
    <row r="15" spans="2:18" ht="12">
      <c r="B15" s="15"/>
      <c r="C15" s="16" t="s">
        <v>21</v>
      </c>
      <c r="D15" s="26">
        <v>7250</v>
      </c>
      <c r="E15" s="30">
        <f t="shared" si="1"/>
        <v>0.995448275862069</v>
      </c>
      <c r="F15" s="32">
        <f t="shared" si="2"/>
        <v>7217</v>
      </c>
      <c r="G15" s="21">
        <v>263</v>
      </c>
      <c r="H15" s="21">
        <v>308</v>
      </c>
      <c r="I15" s="21">
        <v>741</v>
      </c>
      <c r="J15" s="21">
        <v>791</v>
      </c>
      <c r="K15" s="21">
        <v>1480</v>
      </c>
      <c r="L15" s="21">
        <v>724</v>
      </c>
      <c r="M15" s="21">
        <v>1134</v>
      </c>
      <c r="N15" s="21">
        <v>440</v>
      </c>
      <c r="O15" s="21">
        <v>929</v>
      </c>
      <c r="P15" s="21">
        <v>407</v>
      </c>
      <c r="Q15" s="29">
        <v>2317.25</v>
      </c>
      <c r="R15" s="19"/>
    </row>
    <row r="16" spans="2:18" ht="12">
      <c r="B16" s="15"/>
      <c r="C16" s="16" t="s">
        <v>22</v>
      </c>
      <c r="D16" s="26">
        <v>7320</v>
      </c>
      <c r="E16" s="30">
        <f t="shared" si="1"/>
        <v>1.0591530054644809</v>
      </c>
      <c r="F16" s="32">
        <f t="shared" si="2"/>
        <v>7753</v>
      </c>
      <c r="G16" s="21">
        <v>360</v>
      </c>
      <c r="H16" s="21">
        <v>263</v>
      </c>
      <c r="I16" s="21">
        <v>1014</v>
      </c>
      <c r="J16" s="21">
        <v>816</v>
      </c>
      <c r="K16" s="21">
        <v>1590</v>
      </c>
      <c r="L16" s="21">
        <v>765</v>
      </c>
      <c r="M16" s="21">
        <v>1295</v>
      </c>
      <c r="N16" s="21">
        <v>431</v>
      </c>
      <c r="O16" s="21">
        <v>853</v>
      </c>
      <c r="P16" s="21">
        <v>366</v>
      </c>
      <c r="Q16" s="29">
        <v>2522.25</v>
      </c>
      <c r="R16" s="19"/>
    </row>
    <row r="17" spans="2:18" ht="12">
      <c r="B17" s="15"/>
      <c r="C17" s="16" t="s">
        <v>23</v>
      </c>
      <c r="D17" s="26">
        <v>7350</v>
      </c>
      <c r="E17" s="30">
        <f t="shared" si="1"/>
        <v>0.9938775510204082</v>
      </c>
      <c r="F17" s="32">
        <f t="shared" si="2"/>
        <v>7305</v>
      </c>
      <c r="G17" s="21">
        <v>208</v>
      </c>
      <c r="H17" s="21">
        <v>235</v>
      </c>
      <c r="I17" s="21">
        <v>932</v>
      </c>
      <c r="J17" s="21">
        <v>898</v>
      </c>
      <c r="K17" s="21">
        <v>1527</v>
      </c>
      <c r="L17" s="21">
        <v>750</v>
      </c>
      <c r="M17" s="21">
        <v>1089</v>
      </c>
      <c r="N17" s="21">
        <v>431</v>
      </c>
      <c r="O17" s="21">
        <v>873</v>
      </c>
      <c r="P17" s="21">
        <v>362</v>
      </c>
      <c r="Q17" s="29">
        <v>2368.7</v>
      </c>
      <c r="R17" s="19"/>
    </row>
    <row r="18" spans="2:18" ht="12">
      <c r="B18" s="15"/>
      <c r="C18" s="16" t="s">
        <v>24</v>
      </c>
      <c r="D18" s="26">
        <v>7580</v>
      </c>
      <c r="E18" s="30">
        <f t="shared" si="1"/>
        <v>1.0353562005277044</v>
      </c>
      <c r="F18" s="32">
        <f t="shared" si="2"/>
        <v>7848</v>
      </c>
      <c r="G18" s="21">
        <v>815</v>
      </c>
      <c r="H18" s="21">
        <v>810</v>
      </c>
      <c r="I18" s="21">
        <v>741</v>
      </c>
      <c r="J18" s="21">
        <v>645</v>
      </c>
      <c r="K18" s="21">
        <v>1359</v>
      </c>
      <c r="L18" s="21">
        <v>649</v>
      </c>
      <c r="M18" s="21">
        <v>1190</v>
      </c>
      <c r="N18" s="21">
        <v>396</v>
      </c>
      <c r="O18" s="21">
        <v>861</v>
      </c>
      <c r="P18" s="21">
        <v>382</v>
      </c>
      <c r="Q18" s="29">
        <v>2349.95</v>
      </c>
      <c r="R18" s="19"/>
    </row>
    <row r="19" spans="2:18" ht="13.5">
      <c r="B19" s="61">
        <v>10</v>
      </c>
      <c r="C19" s="62"/>
      <c r="D19" s="26">
        <v>7790</v>
      </c>
      <c r="E19" s="30">
        <f t="shared" si="1"/>
        <v>0.948780487804878</v>
      </c>
      <c r="F19" s="32">
        <f t="shared" si="2"/>
        <v>7391</v>
      </c>
      <c r="G19" s="21">
        <v>376</v>
      </c>
      <c r="H19" s="21">
        <v>758</v>
      </c>
      <c r="I19" s="21">
        <v>730</v>
      </c>
      <c r="J19" s="21">
        <v>662</v>
      </c>
      <c r="K19" s="21">
        <v>1375</v>
      </c>
      <c r="L19" s="21">
        <v>717</v>
      </c>
      <c r="M19" s="21">
        <v>1133</v>
      </c>
      <c r="N19" s="21">
        <v>411</v>
      </c>
      <c r="O19" s="21">
        <v>871</v>
      </c>
      <c r="P19" s="21">
        <v>358</v>
      </c>
      <c r="Q19" s="29">
        <v>2249.9</v>
      </c>
      <c r="R19" s="19"/>
    </row>
    <row r="20" spans="2:18" ht="13.5">
      <c r="B20" s="63">
        <v>11</v>
      </c>
      <c r="C20" s="49"/>
      <c r="D20" s="26">
        <v>7560</v>
      </c>
      <c r="E20" s="30">
        <f t="shared" si="1"/>
        <v>0.9140211640211641</v>
      </c>
      <c r="F20" s="32">
        <f t="shared" si="2"/>
        <v>6910</v>
      </c>
      <c r="G20" s="21">
        <v>325</v>
      </c>
      <c r="H20" s="21">
        <v>460</v>
      </c>
      <c r="I20" s="21">
        <v>665</v>
      </c>
      <c r="J20" s="21">
        <v>647</v>
      </c>
      <c r="K20" s="21">
        <v>1344</v>
      </c>
      <c r="L20" s="21">
        <v>641</v>
      </c>
      <c r="M20" s="21">
        <v>1089</v>
      </c>
      <c r="N20" s="21">
        <v>424</v>
      </c>
      <c r="O20" s="21">
        <v>868</v>
      </c>
      <c r="P20" s="21">
        <v>447</v>
      </c>
      <c r="Q20" s="29">
        <v>2130.5</v>
      </c>
      <c r="R20" s="19"/>
    </row>
    <row r="21" spans="2:18" ht="13.5">
      <c r="B21" s="48" t="s">
        <v>14</v>
      </c>
      <c r="C21" s="49"/>
      <c r="D21" s="26">
        <v>7640</v>
      </c>
      <c r="E21" s="30">
        <f t="shared" si="1"/>
        <v>1.0015706806282723</v>
      </c>
      <c r="F21" s="32">
        <f t="shared" si="2"/>
        <v>7652</v>
      </c>
      <c r="G21" s="21">
        <v>635</v>
      </c>
      <c r="H21" s="21">
        <v>539</v>
      </c>
      <c r="I21" s="21">
        <v>866</v>
      </c>
      <c r="J21" s="21">
        <v>796</v>
      </c>
      <c r="K21" s="21">
        <v>1324</v>
      </c>
      <c r="L21" s="21">
        <v>666</v>
      </c>
      <c r="M21" s="21">
        <v>1180</v>
      </c>
      <c r="N21" s="21">
        <v>409</v>
      </c>
      <c r="O21" s="21">
        <v>859</v>
      </c>
      <c r="P21" s="21">
        <v>378</v>
      </c>
      <c r="Q21" s="29">
        <v>2400.75</v>
      </c>
      <c r="R21" s="19"/>
    </row>
    <row r="22" spans="2:16" ht="12">
      <c r="B22" s="12"/>
      <c r="C22" s="12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7" ht="12">
      <c r="B23" s="12" t="s">
        <v>13</v>
      </c>
      <c r="C23" s="12"/>
      <c r="Q23" s="34"/>
    </row>
  </sheetData>
  <mergeCells count="16">
    <mergeCell ref="B21:C21"/>
    <mergeCell ref="B7:C7"/>
    <mergeCell ref="B8:C8"/>
    <mergeCell ref="O4:P4"/>
    <mergeCell ref="B3:C5"/>
    <mergeCell ref="B6:C6"/>
    <mergeCell ref="B19:C19"/>
    <mergeCell ref="B20:C20"/>
    <mergeCell ref="Q3:Q5"/>
    <mergeCell ref="D3:D5"/>
    <mergeCell ref="E4:E5"/>
    <mergeCell ref="F3:F5"/>
    <mergeCell ref="G4:H4"/>
    <mergeCell ref="I4:J4"/>
    <mergeCell ref="K4:L4"/>
    <mergeCell ref="M4:N4"/>
  </mergeCells>
  <printOptions/>
  <pageMargins left="0.7874015748031497" right="0.1968503937007874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2008-03-17T00:11:01Z</cp:lastPrinted>
  <dcterms:created xsi:type="dcterms:W3CDTF">1999-08-08T13:52:57Z</dcterms:created>
  <dcterms:modified xsi:type="dcterms:W3CDTF">2008-03-17T00:11:38Z</dcterms:modified>
  <cp:category/>
  <cp:version/>
  <cp:contentType/>
  <cp:contentStatus/>
</cp:coreProperties>
</file>