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3525" activeTab="0"/>
  </bookViews>
  <sheets>
    <sheet name="188図書館・分類別利用冊数" sheetId="1" r:id="rId1"/>
  </sheets>
  <definedNames/>
  <calcPr fullCalcOnLoad="1"/>
</workbook>
</file>

<file path=xl/sharedStrings.xml><?xml version="1.0" encoding="utf-8"?>
<sst xmlns="http://schemas.openxmlformats.org/spreadsheetml/2006/main" count="158" uniqueCount="85">
  <si>
    <t>立</t>
  </si>
  <si>
    <t>立</t>
  </si>
  <si>
    <t>立</t>
  </si>
  <si>
    <t>立</t>
  </si>
  <si>
    <t>立</t>
  </si>
  <si>
    <t>沼田市</t>
  </si>
  <si>
    <t>立</t>
  </si>
  <si>
    <t>立</t>
  </si>
  <si>
    <t>立</t>
  </si>
  <si>
    <t>立</t>
  </si>
  <si>
    <t>新町</t>
  </si>
  <si>
    <t>万場町</t>
  </si>
  <si>
    <t>立</t>
  </si>
  <si>
    <t>立</t>
  </si>
  <si>
    <t>立</t>
  </si>
  <si>
    <t>立</t>
  </si>
  <si>
    <t>立</t>
  </si>
  <si>
    <t>立</t>
  </si>
  <si>
    <t>笠懸町</t>
  </si>
  <si>
    <t>立</t>
  </si>
  <si>
    <t>立</t>
  </si>
  <si>
    <t>大泉町</t>
  </si>
  <si>
    <t>立</t>
  </si>
  <si>
    <t>図書館</t>
  </si>
  <si>
    <t>総数</t>
  </si>
  <si>
    <t>総記</t>
  </si>
  <si>
    <t>哲学・宗教</t>
  </si>
  <si>
    <t>歴史・地理</t>
  </si>
  <si>
    <t>社会科学</t>
  </si>
  <si>
    <t>自然科学</t>
  </si>
  <si>
    <t>技術工学</t>
  </si>
  <si>
    <t>産業</t>
  </si>
  <si>
    <t>芸術・スポーツ</t>
  </si>
  <si>
    <t>言語</t>
  </si>
  <si>
    <t>文学</t>
  </si>
  <si>
    <t>郷土資料</t>
  </si>
  <si>
    <t>児童図書</t>
  </si>
  <si>
    <t>洋書</t>
  </si>
  <si>
    <t>雑誌等</t>
  </si>
  <si>
    <t>冊</t>
  </si>
  <si>
    <t>県立</t>
  </si>
  <si>
    <t>前橋市</t>
  </si>
  <si>
    <t>高崎市</t>
  </si>
  <si>
    <t>桐生市</t>
  </si>
  <si>
    <t>伊勢崎　　市</t>
  </si>
  <si>
    <t>館林市</t>
  </si>
  <si>
    <t>渋川市</t>
  </si>
  <si>
    <t>藤岡市</t>
  </si>
  <si>
    <t>富岡市</t>
  </si>
  <si>
    <t>安中市</t>
  </si>
  <si>
    <t>北橘村</t>
  </si>
  <si>
    <t>大胡町</t>
  </si>
  <si>
    <t>新里村</t>
  </si>
  <si>
    <t>榛名町</t>
  </si>
  <si>
    <t>箕郷町</t>
  </si>
  <si>
    <t>群馬町</t>
  </si>
  <si>
    <t>吉岡町</t>
  </si>
  <si>
    <t>吉井町立山種記念</t>
  </si>
  <si>
    <t>松井田町</t>
  </si>
  <si>
    <t>吾    妻     郡</t>
  </si>
  <si>
    <t>草津町</t>
  </si>
  <si>
    <t>赤堀町</t>
  </si>
  <si>
    <t>（佐）東村</t>
  </si>
  <si>
    <t>境町</t>
  </si>
  <si>
    <t>玉村町</t>
  </si>
  <si>
    <t>新田町</t>
  </si>
  <si>
    <t>藪塚本町</t>
  </si>
  <si>
    <t>明和町</t>
  </si>
  <si>
    <t>邑楽町</t>
  </si>
  <si>
    <t>東毛学習文化センター</t>
  </si>
  <si>
    <t>資料：県立図書館</t>
  </si>
  <si>
    <t>注）１　本館奉仕のみの利用冊数である。</t>
  </si>
  <si>
    <t>　　３　沼田市の郷土資料は各分類に含む。</t>
  </si>
  <si>
    <t>大間々町</t>
  </si>
  <si>
    <t>千代田町立山屋記念</t>
  </si>
  <si>
    <t>188 図書館・分類別利用冊数 （平成13年度）</t>
  </si>
  <si>
    <t>平成12年度</t>
  </si>
  <si>
    <t>平成13年度</t>
  </si>
  <si>
    <t>－</t>
  </si>
  <si>
    <t>－</t>
  </si>
  <si>
    <t>太田市立中島記念</t>
  </si>
  <si>
    <t>　　２　安中市、玉村町、吉岡町、松井田町、明和町の洋書は各分類に含む。</t>
  </si>
  <si>
    <t>　　４　大胡町、群馬町の各分類は団体貸出による冊数を含む。</t>
  </si>
  <si>
    <t>　　５　安中市の紙芝居は児童に含む。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</si>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</sst>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_ "/>
    <numFmt numFmtId="182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38" fontId="1" fillId="0" borderId="2" xfId="16" applyFont="1" applyBorder="1" applyAlignment="1">
      <alignment horizontal="right"/>
    </xf>
    <xf numFmtId="49" fontId="1" fillId="0" borderId="2" xfId="16" applyNumberFormat="1" applyFont="1" applyBorder="1" applyAlignment="1">
      <alignment horizontal="right"/>
    </xf>
    <xf numFmtId="182" fontId="1" fillId="0" borderId="2" xfId="16" applyNumberFormat="1" applyFont="1" applyBorder="1" applyAlignment="1">
      <alignment horizontal="right"/>
    </xf>
    <xf numFmtId="38" fontId="1" fillId="0" borderId="2" xfId="0" applyNumberFormat="1" applyFont="1" applyBorder="1" applyAlignment="1">
      <alignment horizontal="right"/>
    </xf>
    <xf numFmtId="38" fontId="5" fillId="2" borderId="4" xfId="16" applyFont="1" applyFill="1" applyBorder="1" applyAlignment="1">
      <alignment horizontal="distributed" vertical="center"/>
    </xf>
    <xf numFmtId="38" fontId="5" fillId="2" borderId="3" xfId="16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3"/>
  <sheetViews>
    <sheetView tabSelected="1" workbookViewId="0" topLeftCell="A1">
      <pane xSplit="5" ySplit="3" topLeftCell="L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0.375" style="1" bestFit="1" customWidth="1"/>
    <col min="6" max="6" width="7.375" style="1" bestFit="1" customWidth="1"/>
    <col min="7" max="8" width="9.75390625" style="1" customWidth="1"/>
    <col min="9" max="12" width="8.375" style="1" bestFit="1" customWidth="1"/>
    <col min="13" max="13" width="13.375" style="1" customWidth="1"/>
    <col min="14" max="14" width="7.375" style="1" bestFit="1" customWidth="1"/>
    <col min="15" max="15" width="10.375" style="1" bestFit="1" customWidth="1"/>
    <col min="16" max="16" width="8.375" style="1" customWidth="1"/>
    <col min="17" max="17" width="10.375" style="1" bestFit="1" customWidth="1"/>
    <col min="18" max="18" width="7.375" style="1" bestFit="1" customWidth="1"/>
    <col min="19" max="19" width="9.00390625" style="1" bestFit="1" customWidth="1"/>
    <col min="20" max="16384" width="9.00390625" style="1" customWidth="1"/>
  </cols>
  <sheetData>
    <row r="1" ht="14.25">
      <c r="B1" s="2" t="s">
        <v>75</v>
      </c>
    </row>
    <row r="2" spans="5:20" ht="12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19" ht="12">
      <c r="B3" s="26" t="s">
        <v>23</v>
      </c>
      <c r="C3" s="27"/>
      <c r="D3" s="28"/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11" t="s">
        <v>33</v>
      </c>
      <c r="O3" s="11" t="s">
        <v>34</v>
      </c>
      <c r="P3" s="11" t="s">
        <v>35</v>
      </c>
      <c r="Q3" s="11" t="s">
        <v>36</v>
      </c>
      <c r="R3" s="11" t="s">
        <v>37</v>
      </c>
      <c r="S3" s="11" t="s">
        <v>38</v>
      </c>
    </row>
    <row r="4" spans="2:19" ht="12">
      <c r="B4" s="6"/>
      <c r="C4" s="9"/>
      <c r="D4" s="7"/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 t="s">
        <v>39</v>
      </c>
      <c r="K4" s="5" t="s">
        <v>39</v>
      </c>
      <c r="L4" s="5" t="s">
        <v>39</v>
      </c>
      <c r="M4" s="5" t="s">
        <v>39</v>
      </c>
      <c r="N4" s="5" t="s">
        <v>39</v>
      </c>
      <c r="O4" s="5" t="s">
        <v>39</v>
      </c>
      <c r="P4" s="5" t="s">
        <v>39</v>
      </c>
      <c r="Q4" s="5" t="s">
        <v>39</v>
      </c>
      <c r="R4" s="5" t="s">
        <v>39</v>
      </c>
      <c r="S4" s="5" t="s">
        <v>39</v>
      </c>
    </row>
    <row r="5" spans="2:19" ht="12" customHeight="1">
      <c r="B5" s="25" t="s">
        <v>76</v>
      </c>
      <c r="C5" s="23"/>
      <c r="D5" s="24"/>
      <c r="E5" s="20">
        <v>7196247</v>
      </c>
      <c r="F5" s="20">
        <v>80887</v>
      </c>
      <c r="G5" s="20">
        <v>130049</v>
      </c>
      <c r="H5" s="20">
        <v>336555</v>
      </c>
      <c r="I5" s="20">
        <v>329556</v>
      </c>
      <c r="J5" s="20">
        <v>218741</v>
      </c>
      <c r="K5" s="20">
        <v>551934</v>
      </c>
      <c r="L5" s="20">
        <v>158052</v>
      </c>
      <c r="M5" s="20">
        <v>543632</v>
      </c>
      <c r="N5" s="20">
        <v>58756</v>
      </c>
      <c r="O5" s="20">
        <v>1702316</v>
      </c>
      <c r="P5" s="20">
        <v>24439</v>
      </c>
      <c r="Q5" s="20">
        <v>2411416</v>
      </c>
      <c r="R5" s="20">
        <v>12206</v>
      </c>
      <c r="S5" s="20">
        <v>557038</v>
      </c>
    </row>
    <row r="6" spans="2:19" ht="12" customHeight="1">
      <c r="B6" s="29" t="s">
        <v>77</v>
      </c>
      <c r="C6" s="30"/>
      <c r="D6" s="31"/>
      <c r="E6" s="20">
        <f aca="true" t="shared" si="0" ref="E6:S6">SUM(E7:E44)</f>
        <v>7393057</v>
      </c>
      <c r="F6" s="20">
        <f t="shared" si="0"/>
        <v>91009</v>
      </c>
      <c r="G6" s="20">
        <f t="shared" si="0"/>
        <v>133127</v>
      </c>
      <c r="H6" s="20">
        <f t="shared" si="0"/>
        <v>342668</v>
      </c>
      <c r="I6" s="20">
        <f t="shared" si="0"/>
        <v>345268</v>
      </c>
      <c r="J6" s="20">
        <f t="shared" si="0"/>
        <v>231286</v>
      </c>
      <c r="K6" s="20">
        <f t="shared" si="0"/>
        <v>588083</v>
      </c>
      <c r="L6" s="20">
        <f t="shared" si="0"/>
        <v>162177</v>
      </c>
      <c r="M6" s="20">
        <f t="shared" si="0"/>
        <v>610667</v>
      </c>
      <c r="N6" s="20">
        <f t="shared" si="0"/>
        <v>61705</v>
      </c>
      <c r="O6" s="20">
        <f t="shared" si="0"/>
        <v>1736393</v>
      </c>
      <c r="P6" s="20">
        <f>SUM(P7:P44)+1876</f>
        <v>26428</v>
      </c>
      <c r="Q6" s="20">
        <f t="shared" si="0"/>
        <v>2341156</v>
      </c>
      <c r="R6" s="20">
        <f t="shared" si="0"/>
        <v>16853</v>
      </c>
      <c r="S6" s="20">
        <f t="shared" si="0"/>
        <v>706237</v>
      </c>
    </row>
    <row r="7" spans="2:19" ht="12" customHeight="1">
      <c r="B7" s="4"/>
      <c r="C7" s="23" t="s">
        <v>40</v>
      </c>
      <c r="D7" s="24"/>
      <c r="E7" s="17">
        <v>312891</v>
      </c>
      <c r="F7" s="17">
        <v>6649</v>
      </c>
      <c r="G7" s="17">
        <v>10799</v>
      </c>
      <c r="H7" s="17">
        <v>22142</v>
      </c>
      <c r="I7" s="17">
        <v>33912</v>
      </c>
      <c r="J7" s="17">
        <v>17930</v>
      </c>
      <c r="K7" s="17">
        <v>23037</v>
      </c>
      <c r="L7" s="17">
        <v>8658</v>
      </c>
      <c r="M7" s="17">
        <v>24526</v>
      </c>
      <c r="N7" s="17">
        <v>5218</v>
      </c>
      <c r="O7" s="17">
        <v>57029</v>
      </c>
      <c r="P7" s="17">
        <v>4510</v>
      </c>
      <c r="Q7" s="17">
        <v>68182</v>
      </c>
      <c r="R7" s="17">
        <v>6181</v>
      </c>
      <c r="S7" s="17">
        <f>E7-SUM(F7:R7)</f>
        <v>24118</v>
      </c>
    </row>
    <row r="8" spans="2:19" ht="12" customHeight="1">
      <c r="B8" s="4"/>
      <c r="C8" s="8" t="s">
        <v>41</v>
      </c>
      <c r="D8" s="10" t="s">
        <v>0</v>
      </c>
      <c r="E8" s="17">
        <v>1573859</v>
      </c>
      <c r="F8" s="17">
        <v>15186</v>
      </c>
      <c r="G8" s="17">
        <v>21318</v>
      </c>
      <c r="H8" s="17">
        <v>80631</v>
      </c>
      <c r="I8" s="17">
        <v>58243</v>
      </c>
      <c r="J8" s="17">
        <v>33083</v>
      </c>
      <c r="K8" s="17">
        <v>136615</v>
      </c>
      <c r="L8" s="17">
        <v>32316</v>
      </c>
      <c r="M8" s="17">
        <v>184997</v>
      </c>
      <c r="N8" s="17">
        <v>8472</v>
      </c>
      <c r="O8" s="17">
        <v>317280</v>
      </c>
      <c r="P8" s="17">
        <v>2854</v>
      </c>
      <c r="Q8" s="17">
        <v>601454</v>
      </c>
      <c r="R8" s="17">
        <v>538</v>
      </c>
      <c r="S8" s="17">
        <f aca="true" t="shared" si="1" ref="S8:S44">E8-SUM(F8:R8)</f>
        <v>80872</v>
      </c>
    </row>
    <row r="9" spans="2:19" ht="12" customHeight="1">
      <c r="B9" s="4"/>
      <c r="C9" s="8" t="s">
        <v>42</v>
      </c>
      <c r="D9" s="10" t="s">
        <v>1</v>
      </c>
      <c r="E9" s="17">
        <v>720072</v>
      </c>
      <c r="F9" s="17">
        <v>10330</v>
      </c>
      <c r="G9" s="17">
        <v>19834</v>
      </c>
      <c r="H9" s="17">
        <v>40720</v>
      </c>
      <c r="I9" s="17">
        <v>51475</v>
      </c>
      <c r="J9" s="17">
        <v>33879</v>
      </c>
      <c r="K9" s="17">
        <v>60848</v>
      </c>
      <c r="L9" s="17">
        <v>18694</v>
      </c>
      <c r="M9" s="17">
        <v>53003</v>
      </c>
      <c r="N9" s="17">
        <v>9420</v>
      </c>
      <c r="O9" s="17">
        <v>259173</v>
      </c>
      <c r="P9" s="17">
        <v>5666</v>
      </c>
      <c r="Q9" s="17">
        <v>100664</v>
      </c>
      <c r="R9" s="17">
        <v>1368</v>
      </c>
      <c r="S9" s="17">
        <f t="shared" si="1"/>
        <v>54998</v>
      </c>
    </row>
    <row r="10" spans="2:19" ht="12" customHeight="1">
      <c r="B10" s="4"/>
      <c r="C10" s="8" t="s">
        <v>43</v>
      </c>
      <c r="D10" s="10" t="s">
        <v>2</v>
      </c>
      <c r="E10" s="17">
        <v>241888</v>
      </c>
      <c r="F10" s="17">
        <v>2801</v>
      </c>
      <c r="G10" s="17">
        <v>4505</v>
      </c>
      <c r="H10" s="17">
        <v>10486</v>
      </c>
      <c r="I10" s="17">
        <v>10104</v>
      </c>
      <c r="J10" s="17">
        <v>6412</v>
      </c>
      <c r="K10" s="17">
        <v>15107</v>
      </c>
      <c r="L10" s="17">
        <v>4180</v>
      </c>
      <c r="M10" s="17">
        <v>13626</v>
      </c>
      <c r="N10" s="17">
        <v>1268</v>
      </c>
      <c r="O10" s="17">
        <v>65464</v>
      </c>
      <c r="P10" s="17">
        <v>1084</v>
      </c>
      <c r="Q10" s="17">
        <v>69313</v>
      </c>
      <c r="R10" s="17">
        <v>991</v>
      </c>
      <c r="S10" s="17">
        <f t="shared" si="1"/>
        <v>36547</v>
      </c>
    </row>
    <row r="11" spans="2:19" ht="12" customHeight="1">
      <c r="B11" s="4"/>
      <c r="C11" s="8" t="s">
        <v>44</v>
      </c>
      <c r="D11" s="10" t="s">
        <v>3</v>
      </c>
      <c r="E11" s="17">
        <v>394386</v>
      </c>
      <c r="F11" s="17">
        <v>4063</v>
      </c>
      <c r="G11" s="17">
        <v>6779</v>
      </c>
      <c r="H11" s="17">
        <v>14679</v>
      </c>
      <c r="I11" s="17">
        <v>16503</v>
      </c>
      <c r="J11" s="17">
        <v>11351</v>
      </c>
      <c r="K11" s="17">
        <v>29230</v>
      </c>
      <c r="L11" s="17">
        <v>7627</v>
      </c>
      <c r="M11" s="17">
        <v>40500</v>
      </c>
      <c r="N11" s="17">
        <v>2983</v>
      </c>
      <c r="O11" s="17">
        <v>93619</v>
      </c>
      <c r="P11" s="17">
        <v>3426</v>
      </c>
      <c r="Q11" s="17">
        <v>138974</v>
      </c>
      <c r="R11" s="17">
        <v>0</v>
      </c>
      <c r="S11" s="17">
        <f t="shared" si="1"/>
        <v>24652</v>
      </c>
    </row>
    <row r="12" spans="2:19" ht="12" customHeight="1">
      <c r="B12" s="4"/>
      <c r="C12" s="8" t="s">
        <v>80</v>
      </c>
      <c r="D12" s="10"/>
      <c r="E12" s="17">
        <v>10311</v>
      </c>
      <c r="F12" s="17" t="s">
        <v>78</v>
      </c>
      <c r="G12" s="17" t="s">
        <v>78</v>
      </c>
      <c r="H12" s="17" t="s">
        <v>78</v>
      </c>
      <c r="I12" s="17" t="s">
        <v>78</v>
      </c>
      <c r="J12" s="17" t="s">
        <v>78</v>
      </c>
      <c r="K12" s="17" t="s">
        <v>78</v>
      </c>
      <c r="L12" s="17" t="s">
        <v>78</v>
      </c>
      <c r="M12" s="17" t="s">
        <v>78</v>
      </c>
      <c r="N12" s="17" t="s">
        <v>78</v>
      </c>
      <c r="O12" s="17" t="s">
        <v>78</v>
      </c>
      <c r="P12" s="17" t="s">
        <v>78</v>
      </c>
      <c r="Q12" s="17">
        <v>10311</v>
      </c>
      <c r="R12" s="17" t="s">
        <v>78</v>
      </c>
      <c r="S12" s="17" t="s">
        <v>78</v>
      </c>
    </row>
    <row r="13" spans="2:19" ht="12" customHeight="1">
      <c r="B13" s="4"/>
      <c r="C13" s="8" t="s">
        <v>5</v>
      </c>
      <c r="D13" s="10" t="s">
        <v>4</v>
      </c>
      <c r="E13" s="17">
        <v>297273</v>
      </c>
      <c r="F13" s="17">
        <v>3652</v>
      </c>
      <c r="G13" s="17">
        <v>5375</v>
      </c>
      <c r="H13" s="17">
        <v>10273</v>
      </c>
      <c r="I13" s="17">
        <v>11129</v>
      </c>
      <c r="J13" s="17">
        <v>8637</v>
      </c>
      <c r="K13" s="17">
        <v>24715</v>
      </c>
      <c r="L13" s="17">
        <v>5749</v>
      </c>
      <c r="M13" s="17">
        <v>25310</v>
      </c>
      <c r="N13" s="17">
        <v>1771</v>
      </c>
      <c r="O13" s="17">
        <v>56344</v>
      </c>
      <c r="P13" s="19">
        <v>-1876</v>
      </c>
      <c r="Q13" s="17">
        <v>122121</v>
      </c>
      <c r="R13" s="17">
        <v>0</v>
      </c>
      <c r="S13" s="17">
        <f>E13-SUM(F13:R13)-1876</f>
        <v>22197</v>
      </c>
    </row>
    <row r="14" spans="2:19" ht="12" customHeight="1">
      <c r="B14" s="4"/>
      <c r="C14" s="8" t="s">
        <v>45</v>
      </c>
      <c r="D14" s="10" t="s">
        <v>0</v>
      </c>
      <c r="E14" s="17">
        <v>204140</v>
      </c>
      <c r="F14" s="17">
        <v>2773</v>
      </c>
      <c r="G14" s="17">
        <v>3602</v>
      </c>
      <c r="H14" s="17">
        <v>10011</v>
      </c>
      <c r="I14" s="17">
        <v>12075</v>
      </c>
      <c r="J14" s="17">
        <v>6818</v>
      </c>
      <c r="K14" s="17">
        <v>17341</v>
      </c>
      <c r="L14" s="17">
        <v>5253</v>
      </c>
      <c r="M14" s="17">
        <v>11178</v>
      </c>
      <c r="N14" s="17">
        <v>2293</v>
      </c>
      <c r="O14" s="17">
        <v>48814</v>
      </c>
      <c r="P14" s="17">
        <v>3</v>
      </c>
      <c r="Q14" s="17">
        <v>72129</v>
      </c>
      <c r="R14" s="17">
        <v>784</v>
      </c>
      <c r="S14" s="17">
        <f t="shared" si="1"/>
        <v>11066</v>
      </c>
    </row>
    <row r="15" spans="2:19" ht="12" customHeight="1">
      <c r="B15" s="4"/>
      <c r="C15" s="8" t="s">
        <v>46</v>
      </c>
      <c r="D15" s="10" t="s">
        <v>6</v>
      </c>
      <c r="E15" s="17">
        <v>223695</v>
      </c>
      <c r="F15" s="17">
        <v>1253</v>
      </c>
      <c r="G15" s="17">
        <v>2345</v>
      </c>
      <c r="H15" s="17">
        <v>5291</v>
      </c>
      <c r="I15" s="17">
        <v>5011</v>
      </c>
      <c r="J15" s="17">
        <v>4300</v>
      </c>
      <c r="K15" s="17">
        <v>8517</v>
      </c>
      <c r="L15" s="17">
        <v>2748</v>
      </c>
      <c r="M15" s="17">
        <v>7450</v>
      </c>
      <c r="N15" s="17">
        <v>1097</v>
      </c>
      <c r="O15" s="17">
        <v>78059</v>
      </c>
      <c r="P15" s="17">
        <v>716</v>
      </c>
      <c r="Q15" s="17">
        <v>71428</v>
      </c>
      <c r="R15" s="17" t="s">
        <v>78</v>
      </c>
      <c r="S15" s="17">
        <f t="shared" si="1"/>
        <v>35480</v>
      </c>
    </row>
    <row r="16" spans="2:19" ht="12" customHeight="1">
      <c r="B16" s="4"/>
      <c r="C16" s="8" t="s">
        <v>47</v>
      </c>
      <c r="D16" s="10" t="s">
        <v>7</v>
      </c>
      <c r="E16" s="17">
        <v>249147</v>
      </c>
      <c r="F16" s="17">
        <v>1685</v>
      </c>
      <c r="G16" s="17">
        <v>3818</v>
      </c>
      <c r="H16" s="17">
        <v>10737</v>
      </c>
      <c r="I16" s="17">
        <v>10177</v>
      </c>
      <c r="J16" s="17">
        <v>6131</v>
      </c>
      <c r="K16" s="17">
        <v>14535</v>
      </c>
      <c r="L16" s="17">
        <v>4073</v>
      </c>
      <c r="M16" s="17">
        <v>14418</v>
      </c>
      <c r="N16" s="17">
        <v>1403</v>
      </c>
      <c r="O16" s="17">
        <v>54881</v>
      </c>
      <c r="P16" s="17">
        <v>852</v>
      </c>
      <c r="Q16" s="17">
        <v>105713</v>
      </c>
      <c r="R16" s="17">
        <v>137</v>
      </c>
      <c r="S16" s="17">
        <f t="shared" si="1"/>
        <v>20587</v>
      </c>
    </row>
    <row r="17" spans="2:19" ht="12" customHeight="1">
      <c r="B17" s="4"/>
      <c r="C17" s="8" t="s">
        <v>48</v>
      </c>
      <c r="D17" s="10" t="s">
        <v>7</v>
      </c>
      <c r="E17" s="17">
        <v>203796</v>
      </c>
      <c r="F17" s="17">
        <v>1816</v>
      </c>
      <c r="G17" s="17">
        <v>2478</v>
      </c>
      <c r="H17" s="17">
        <v>10614</v>
      </c>
      <c r="I17" s="17">
        <v>8156</v>
      </c>
      <c r="J17" s="17">
        <v>5959</v>
      </c>
      <c r="K17" s="17">
        <v>12652</v>
      </c>
      <c r="L17" s="17">
        <v>4140</v>
      </c>
      <c r="M17" s="17">
        <v>12348</v>
      </c>
      <c r="N17" s="17">
        <v>1873</v>
      </c>
      <c r="O17" s="17">
        <v>49997</v>
      </c>
      <c r="P17" s="17">
        <v>1037</v>
      </c>
      <c r="Q17" s="17">
        <v>83154</v>
      </c>
      <c r="R17" s="18" t="s">
        <v>78</v>
      </c>
      <c r="S17" s="17">
        <f t="shared" si="1"/>
        <v>9572</v>
      </c>
    </row>
    <row r="18" spans="2:19" ht="12" customHeight="1">
      <c r="B18" s="4"/>
      <c r="C18" s="8" t="s">
        <v>49</v>
      </c>
      <c r="D18" s="10"/>
      <c r="E18" s="17">
        <v>96074</v>
      </c>
      <c r="F18" s="17">
        <v>1617</v>
      </c>
      <c r="G18" s="17">
        <v>2254</v>
      </c>
      <c r="H18" s="17">
        <v>5480</v>
      </c>
      <c r="I18" s="17">
        <v>4223</v>
      </c>
      <c r="J18" s="17">
        <v>4609</v>
      </c>
      <c r="K18" s="17">
        <v>9908</v>
      </c>
      <c r="L18" s="17">
        <v>2999</v>
      </c>
      <c r="M18" s="17">
        <v>10090</v>
      </c>
      <c r="N18" s="17">
        <v>1420</v>
      </c>
      <c r="O18" s="17">
        <v>31412</v>
      </c>
      <c r="P18" s="17">
        <v>459</v>
      </c>
      <c r="Q18" s="17">
        <v>17617</v>
      </c>
      <c r="R18" s="18" t="s">
        <v>78</v>
      </c>
      <c r="S18" s="17">
        <f t="shared" si="1"/>
        <v>3986</v>
      </c>
    </row>
    <row r="19" spans="2:19" ht="12" customHeight="1">
      <c r="B19" s="4"/>
      <c r="C19" s="8" t="s">
        <v>50</v>
      </c>
      <c r="D19" s="10" t="s">
        <v>4</v>
      </c>
      <c r="E19" s="17">
        <v>22313</v>
      </c>
      <c r="F19" s="17">
        <v>106</v>
      </c>
      <c r="G19" s="17">
        <v>166</v>
      </c>
      <c r="H19" s="17">
        <v>146</v>
      </c>
      <c r="I19" s="17">
        <v>258</v>
      </c>
      <c r="J19" s="17">
        <v>246</v>
      </c>
      <c r="K19" s="17">
        <v>726</v>
      </c>
      <c r="L19" s="17">
        <v>291</v>
      </c>
      <c r="M19" s="17">
        <v>767</v>
      </c>
      <c r="N19" s="17">
        <v>63</v>
      </c>
      <c r="O19" s="17">
        <v>2857</v>
      </c>
      <c r="P19" s="17">
        <v>78</v>
      </c>
      <c r="Q19" s="17">
        <v>14958</v>
      </c>
      <c r="R19" s="18" t="s">
        <v>78</v>
      </c>
      <c r="S19" s="17">
        <f t="shared" si="1"/>
        <v>1651</v>
      </c>
    </row>
    <row r="20" spans="2:19" ht="12" customHeight="1">
      <c r="B20" s="4"/>
      <c r="C20" s="8" t="s">
        <v>51</v>
      </c>
      <c r="D20" s="10" t="s">
        <v>8</v>
      </c>
      <c r="E20" s="17">
        <v>33241</v>
      </c>
      <c r="F20" s="17">
        <v>262</v>
      </c>
      <c r="G20" s="17">
        <v>595</v>
      </c>
      <c r="H20" s="17">
        <v>1169</v>
      </c>
      <c r="I20" s="17">
        <v>1329</v>
      </c>
      <c r="J20" s="17">
        <v>950</v>
      </c>
      <c r="K20" s="17">
        <v>1706</v>
      </c>
      <c r="L20" s="17">
        <v>737</v>
      </c>
      <c r="M20" s="17">
        <v>1478</v>
      </c>
      <c r="N20" s="17">
        <v>118</v>
      </c>
      <c r="O20" s="17">
        <v>9086</v>
      </c>
      <c r="P20" s="17">
        <v>189</v>
      </c>
      <c r="Q20" s="17">
        <v>14046</v>
      </c>
      <c r="R20" s="17">
        <v>0</v>
      </c>
      <c r="S20" s="17">
        <f t="shared" si="1"/>
        <v>1576</v>
      </c>
    </row>
    <row r="21" spans="2:19" ht="12" customHeight="1">
      <c r="B21" s="4"/>
      <c r="C21" s="8" t="s">
        <v>52</v>
      </c>
      <c r="D21" s="10" t="s">
        <v>1</v>
      </c>
      <c r="E21" s="17">
        <v>53366</v>
      </c>
      <c r="F21" s="17">
        <v>393</v>
      </c>
      <c r="G21" s="17">
        <v>869</v>
      </c>
      <c r="H21" s="17">
        <v>1055</v>
      </c>
      <c r="I21" s="17">
        <v>1169</v>
      </c>
      <c r="J21" s="17">
        <v>1016</v>
      </c>
      <c r="K21" s="17">
        <v>2287</v>
      </c>
      <c r="L21" s="17">
        <v>902</v>
      </c>
      <c r="M21" s="17">
        <v>1650</v>
      </c>
      <c r="N21" s="17">
        <v>139</v>
      </c>
      <c r="O21" s="17">
        <v>11845</v>
      </c>
      <c r="P21" s="17">
        <v>164</v>
      </c>
      <c r="Q21" s="17">
        <v>26183</v>
      </c>
      <c r="R21" s="17">
        <v>0</v>
      </c>
      <c r="S21" s="17">
        <f t="shared" si="1"/>
        <v>5694</v>
      </c>
    </row>
    <row r="22" spans="2:19" ht="12" customHeight="1">
      <c r="B22" s="4"/>
      <c r="C22" s="8" t="s">
        <v>53</v>
      </c>
      <c r="D22" s="10"/>
      <c r="E22" s="17">
        <v>45997</v>
      </c>
      <c r="F22" s="17">
        <v>144</v>
      </c>
      <c r="G22" s="17">
        <v>323</v>
      </c>
      <c r="H22" s="17">
        <v>651</v>
      </c>
      <c r="I22" s="17">
        <v>1015</v>
      </c>
      <c r="J22" s="17">
        <v>800</v>
      </c>
      <c r="K22" s="17">
        <v>1904</v>
      </c>
      <c r="L22" s="17">
        <v>574</v>
      </c>
      <c r="M22" s="17">
        <v>4825</v>
      </c>
      <c r="N22" s="17">
        <v>151</v>
      </c>
      <c r="O22" s="17">
        <v>10203</v>
      </c>
      <c r="P22" s="17">
        <v>206</v>
      </c>
      <c r="Q22" s="17">
        <v>22756</v>
      </c>
      <c r="R22" s="17" t="s">
        <v>78</v>
      </c>
      <c r="S22" s="17">
        <f t="shared" si="1"/>
        <v>2445</v>
      </c>
    </row>
    <row r="23" spans="2:19" ht="12" customHeight="1">
      <c r="B23" s="4"/>
      <c r="C23" s="8" t="s">
        <v>54</v>
      </c>
      <c r="D23" s="10" t="s">
        <v>8</v>
      </c>
      <c r="E23" s="17">
        <v>64839</v>
      </c>
      <c r="F23" s="17">
        <v>440</v>
      </c>
      <c r="G23" s="17">
        <v>918</v>
      </c>
      <c r="H23" s="17">
        <v>1521</v>
      </c>
      <c r="I23" s="17">
        <v>2803</v>
      </c>
      <c r="J23" s="17">
        <v>1517</v>
      </c>
      <c r="K23" s="17">
        <v>3806</v>
      </c>
      <c r="L23" s="17">
        <v>1112</v>
      </c>
      <c r="M23" s="17">
        <v>3005</v>
      </c>
      <c r="N23" s="17">
        <v>463</v>
      </c>
      <c r="O23" s="17">
        <v>16112</v>
      </c>
      <c r="P23" s="17">
        <v>398</v>
      </c>
      <c r="Q23" s="17">
        <v>28713</v>
      </c>
      <c r="R23" s="17">
        <v>0</v>
      </c>
      <c r="S23" s="17">
        <f t="shared" si="1"/>
        <v>4031</v>
      </c>
    </row>
    <row r="24" spans="2:19" ht="12" customHeight="1">
      <c r="B24" s="4"/>
      <c r="C24" s="8" t="s">
        <v>55</v>
      </c>
      <c r="D24" s="10" t="s">
        <v>9</v>
      </c>
      <c r="E24" s="17">
        <v>137399</v>
      </c>
      <c r="F24" s="17">
        <v>1335</v>
      </c>
      <c r="G24" s="17">
        <v>1994</v>
      </c>
      <c r="H24" s="17">
        <v>5435</v>
      </c>
      <c r="I24" s="17">
        <v>4782</v>
      </c>
      <c r="J24" s="17">
        <v>3968</v>
      </c>
      <c r="K24" s="17">
        <v>10778</v>
      </c>
      <c r="L24" s="17">
        <v>2325</v>
      </c>
      <c r="M24" s="17">
        <v>6224</v>
      </c>
      <c r="N24" s="17">
        <v>723</v>
      </c>
      <c r="O24" s="17">
        <v>30053</v>
      </c>
      <c r="P24" s="17">
        <v>532</v>
      </c>
      <c r="Q24" s="17">
        <v>54611</v>
      </c>
      <c r="R24" s="17">
        <v>27</v>
      </c>
      <c r="S24" s="17">
        <f t="shared" si="1"/>
        <v>14612</v>
      </c>
    </row>
    <row r="25" spans="2:19" ht="12" customHeight="1">
      <c r="B25" s="4"/>
      <c r="C25" s="8" t="s">
        <v>56</v>
      </c>
      <c r="D25" s="10"/>
      <c r="E25" s="17">
        <v>133815</v>
      </c>
      <c r="F25" s="17">
        <v>970</v>
      </c>
      <c r="G25" s="17">
        <v>1198</v>
      </c>
      <c r="H25" s="17">
        <v>3776</v>
      </c>
      <c r="I25" s="17">
        <v>4423</v>
      </c>
      <c r="J25" s="17">
        <v>3642</v>
      </c>
      <c r="K25" s="17">
        <v>9810</v>
      </c>
      <c r="L25" s="17">
        <v>2376</v>
      </c>
      <c r="M25" s="17">
        <v>12764</v>
      </c>
      <c r="N25" s="17">
        <v>843</v>
      </c>
      <c r="O25" s="17">
        <v>22697</v>
      </c>
      <c r="P25" s="17">
        <v>0</v>
      </c>
      <c r="Q25" s="17">
        <v>57155</v>
      </c>
      <c r="R25" s="17" t="s">
        <v>78</v>
      </c>
      <c r="S25" s="17">
        <f t="shared" si="1"/>
        <v>14161</v>
      </c>
    </row>
    <row r="26" spans="2:19" ht="12" customHeight="1">
      <c r="B26" s="4"/>
      <c r="C26" s="8" t="s">
        <v>10</v>
      </c>
      <c r="D26" s="10" t="s">
        <v>9</v>
      </c>
      <c r="E26" s="17">
        <v>74315</v>
      </c>
      <c r="F26" s="17">
        <v>1032</v>
      </c>
      <c r="G26" s="17">
        <v>855</v>
      </c>
      <c r="H26" s="17">
        <v>2566</v>
      </c>
      <c r="I26" s="17">
        <v>3179</v>
      </c>
      <c r="J26" s="17">
        <v>1119</v>
      </c>
      <c r="K26" s="17">
        <v>3096</v>
      </c>
      <c r="L26" s="17">
        <v>2837</v>
      </c>
      <c r="M26" s="17">
        <v>4549</v>
      </c>
      <c r="N26" s="17">
        <v>564</v>
      </c>
      <c r="O26" s="17">
        <v>13036</v>
      </c>
      <c r="P26" s="17">
        <v>411</v>
      </c>
      <c r="Q26" s="17">
        <v>20768</v>
      </c>
      <c r="R26" s="17">
        <v>205</v>
      </c>
      <c r="S26" s="17">
        <f t="shared" si="1"/>
        <v>20098</v>
      </c>
    </row>
    <row r="27" spans="2:19" ht="12" customHeight="1">
      <c r="B27" s="4"/>
      <c r="C27" s="8" t="s">
        <v>57</v>
      </c>
      <c r="D27" s="10"/>
      <c r="E27" s="17">
        <v>67788</v>
      </c>
      <c r="F27" s="17">
        <v>319</v>
      </c>
      <c r="G27" s="17">
        <v>581</v>
      </c>
      <c r="H27" s="17">
        <v>1225</v>
      </c>
      <c r="I27" s="17">
        <v>1430</v>
      </c>
      <c r="J27" s="17">
        <v>666</v>
      </c>
      <c r="K27" s="17">
        <v>1174</v>
      </c>
      <c r="L27" s="17">
        <v>385</v>
      </c>
      <c r="M27" s="17">
        <v>1809</v>
      </c>
      <c r="N27" s="17">
        <v>203</v>
      </c>
      <c r="O27" s="17">
        <v>10819</v>
      </c>
      <c r="P27" s="17">
        <v>0</v>
      </c>
      <c r="Q27" s="17">
        <v>43325</v>
      </c>
      <c r="R27" s="17">
        <v>0</v>
      </c>
      <c r="S27" s="17">
        <f t="shared" si="1"/>
        <v>5852</v>
      </c>
    </row>
    <row r="28" spans="2:19" ht="12" customHeight="1">
      <c r="B28" s="4"/>
      <c r="C28" s="8" t="s">
        <v>11</v>
      </c>
      <c r="D28" s="10"/>
      <c r="E28" s="17">
        <v>4944</v>
      </c>
      <c r="F28" s="17">
        <v>89</v>
      </c>
      <c r="G28" s="17">
        <v>174</v>
      </c>
      <c r="H28" s="17">
        <v>146</v>
      </c>
      <c r="I28" s="17">
        <v>287</v>
      </c>
      <c r="J28" s="17">
        <v>310</v>
      </c>
      <c r="K28" s="17">
        <v>309</v>
      </c>
      <c r="L28" s="17">
        <v>85</v>
      </c>
      <c r="M28" s="17">
        <v>950</v>
      </c>
      <c r="N28" s="17">
        <v>49</v>
      </c>
      <c r="O28" s="17">
        <v>2545</v>
      </c>
      <c r="P28" s="17" t="s">
        <v>78</v>
      </c>
      <c r="Q28" s="17" t="s">
        <v>78</v>
      </c>
      <c r="R28" s="18" t="s">
        <v>78</v>
      </c>
      <c r="S28" s="17" t="s">
        <v>84</v>
      </c>
    </row>
    <row r="29" spans="2:19" ht="12" customHeight="1">
      <c r="B29" s="4"/>
      <c r="C29" s="8" t="s">
        <v>58</v>
      </c>
      <c r="D29" s="10" t="s">
        <v>12</v>
      </c>
      <c r="E29" s="17">
        <v>107679</v>
      </c>
      <c r="F29" s="17">
        <v>1201</v>
      </c>
      <c r="G29" s="17">
        <v>929</v>
      </c>
      <c r="H29" s="17">
        <v>2566</v>
      </c>
      <c r="I29" s="17">
        <v>2901</v>
      </c>
      <c r="J29" s="17">
        <v>1664</v>
      </c>
      <c r="K29" s="17">
        <v>5769</v>
      </c>
      <c r="L29" s="17">
        <v>1336</v>
      </c>
      <c r="M29" s="17">
        <v>4463</v>
      </c>
      <c r="N29" s="17">
        <v>506</v>
      </c>
      <c r="O29" s="17">
        <v>18996</v>
      </c>
      <c r="P29" s="17">
        <v>35</v>
      </c>
      <c r="Q29" s="17">
        <v>38486</v>
      </c>
      <c r="R29" s="18" t="s">
        <v>78</v>
      </c>
      <c r="S29" s="17">
        <f t="shared" si="1"/>
        <v>28827</v>
      </c>
    </row>
    <row r="30" spans="2:19" ht="12" customHeight="1">
      <c r="B30" s="4"/>
      <c r="C30" s="8" t="s">
        <v>59</v>
      </c>
      <c r="D30" s="10"/>
      <c r="E30" s="17">
        <v>154606</v>
      </c>
      <c r="F30" s="17">
        <v>1731</v>
      </c>
      <c r="G30" s="17">
        <v>2542</v>
      </c>
      <c r="H30" s="17">
        <v>5041</v>
      </c>
      <c r="I30" s="17">
        <v>5930</v>
      </c>
      <c r="J30" s="17">
        <v>4939</v>
      </c>
      <c r="K30" s="17">
        <v>13319</v>
      </c>
      <c r="L30" s="17">
        <v>3257</v>
      </c>
      <c r="M30" s="17">
        <v>12699</v>
      </c>
      <c r="N30" s="17">
        <v>1110</v>
      </c>
      <c r="O30" s="17">
        <v>12913</v>
      </c>
      <c r="P30" s="17">
        <v>21</v>
      </c>
      <c r="Q30" s="17">
        <v>67632</v>
      </c>
      <c r="R30" s="18" t="s">
        <v>78</v>
      </c>
      <c r="S30" s="17">
        <f t="shared" si="1"/>
        <v>23472</v>
      </c>
    </row>
    <row r="31" spans="2:19" ht="12" customHeight="1">
      <c r="B31" s="4"/>
      <c r="C31" s="8" t="s">
        <v>60</v>
      </c>
      <c r="D31" s="10" t="s">
        <v>13</v>
      </c>
      <c r="E31" s="17">
        <v>34321</v>
      </c>
      <c r="F31" s="17">
        <v>301</v>
      </c>
      <c r="G31" s="17">
        <v>593</v>
      </c>
      <c r="H31" s="17">
        <v>1886</v>
      </c>
      <c r="I31" s="17">
        <v>1205</v>
      </c>
      <c r="J31" s="17">
        <v>836</v>
      </c>
      <c r="K31" s="17">
        <v>1797</v>
      </c>
      <c r="L31" s="17">
        <v>250</v>
      </c>
      <c r="M31" s="17">
        <v>3160</v>
      </c>
      <c r="N31" s="17">
        <v>236</v>
      </c>
      <c r="O31" s="17">
        <v>11082</v>
      </c>
      <c r="P31" s="17">
        <v>200</v>
      </c>
      <c r="Q31" s="17">
        <v>8815</v>
      </c>
      <c r="R31" s="17">
        <v>33</v>
      </c>
      <c r="S31" s="17">
        <f t="shared" si="1"/>
        <v>3927</v>
      </c>
    </row>
    <row r="32" spans="2:19" ht="12" customHeight="1">
      <c r="B32" s="4"/>
      <c r="C32" s="8" t="s">
        <v>61</v>
      </c>
      <c r="D32" s="10" t="s">
        <v>14</v>
      </c>
      <c r="E32" s="17">
        <v>22327</v>
      </c>
      <c r="F32" s="17">
        <v>201</v>
      </c>
      <c r="G32" s="17">
        <v>240</v>
      </c>
      <c r="H32" s="17">
        <v>1022</v>
      </c>
      <c r="I32" s="17">
        <v>680</v>
      </c>
      <c r="J32" s="17">
        <v>280</v>
      </c>
      <c r="K32" s="17">
        <v>1420</v>
      </c>
      <c r="L32" s="17">
        <v>311</v>
      </c>
      <c r="M32" s="17">
        <v>1392</v>
      </c>
      <c r="N32" s="17">
        <v>103</v>
      </c>
      <c r="O32" s="17">
        <v>3956</v>
      </c>
      <c r="P32" s="18" t="s">
        <v>78</v>
      </c>
      <c r="Q32" s="17">
        <v>12155</v>
      </c>
      <c r="R32" s="17" t="s">
        <v>78</v>
      </c>
      <c r="S32" s="17">
        <f t="shared" si="1"/>
        <v>567</v>
      </c>
    </row>
    <row r="33" spans="2:19" ht="12" customHeight="1">
      <c r="B33" s="4"/>
      <c r="C33" s="8" t="s">
        <v>62</v>
      </c>
      <c r="D33" s="10" t="s">
        <v>15</v>
      </c>
      <c r="E33" s="17">
        <v>184362</v>
      </c>
      <c r="F33" s="17">
        <v>1944</v>
      </c>
      <c r="G33" s="17">
        <v>2990</v>
      </c>
      <c r="H33" s="17">
        <v>6996</v>
      </c>
      <c r="I33" s="17">
        <v>6416</v>
      </c>
      <c r="J33" s="17">
        <v>6593</v>
      </c>
      <c r="K33" s="17">
        <v>16532</v>
      </c>
      <c r="L33" s="17">
        <v>3981</v>
      </c>
      <c r="M33" s="17">
        <v>28638</v>
      </c>
      <c r="N33" s="17">
        <v>1676</v>
      </c>
      <c r="O33" s="17">
        <v>31442</v>
      </c>
      <c r="P33" s="17">
        <v>1</v>
      </c>
      <c r="Q33" s="17">
        <v>29295</v>
      </c>
      <c r="R33" s="17" t="s">
        <v>78</v>
      </c>
      <c r="S33" s="17">
        <f t="shared" si="1"/>
        <v>47858</v>
      </c>
    </row>
    <row r="34" spans="2:19" ht="12" customHeight="1">
      <c r="B34" s="4"/>
      <c r="C34" s="8" t="s">
        <v>63</v>
      </c>
      <c r="D34" s="10" t="s">
        <v>12</v>
      </c>
      <c r="E34" s="17">
        <v>73831</v>
      </c>
      <c r="F34" s="17">
        <v>751</v>
      </c>
      <c r="G34" s="17">
        <v>1289</v>
      </c>
      <c r="H34" s="17">
        <v>3288</v>
      </c>
      <c r="I34" s="17">
        <v>3633</v>
      </c>
      <c r="J34" s="17">
        <v>2219</v>
      </c>
      <c r="K34" s="17">
        <v>4796</v>
      </c>
      <c r="L34" s="17">
        <v>1095</v>
      </c>
      <c r="M34" s="17">
        <v>3042</v>
      </c>
      <c r="N34" s="17">
        <v>388</v>
      </c>
      <c r="O34" s="17">
        <v>20051</v>
      </c>
      <c r="P34" s="17">
        <v>511</v>
      </c>
      <c r="Q34" s="17">
        <v>24734</v>
      </c>
      <c r="R34" s="17" t="s">
        <v>78</v>
      </c>
      <c r="S34" s="17">
        <f t="shared" si="1"/>
        <v>8034</v>
      </c>
    </row>
    <row r="35" spans="2:19" ht="12" customHeight="1">
      <c r="B35" s="4"/>
      <c r="C35" s="8" t="s">
        <v>64</v>
      </c>
      <c r="D35" s="10" t="s">
        <v>16</v>
      </c>
      <c r="E35" s="17">
        <v>312062</v>
      </c>
      <c r="F35" s="17">
        <v>5269</v>
      </c>
      <c r="G35" s="17">
        <v>4486</v>
      </c>
      <c r="H35" s="17">
        <v>9938</v>
      </c>
      <c r="I35" s="17">
        <v>13292</v>
      </c>
      <c r="J35" s="17">
        <v>7407</v>
      </c>
      <c r="K35" s="17">
        <v>30708</v>
      </c>
      <c r="L35" s="17">
        <v>7821</v>
      </c>
      <c r="M35" s="17">
        <v>22565</v>
      </c>
      <c r="N35" s="17">
        <v>2541</v>
      </c>
      <c r="O35" s="17">
        <v>67580</v>
      </c>
      <c r="P35" s="17">
        <v>1587</v>
      </c>
      <c r="Q35" s="17">
        <v>118583</v>
      </c>
      <c r="R35" s="17" t="s">
        <v>78</v>
      </c>
      <c r="S35" s="17">
        <f t="shared" si="1"/>
        <v>20285</v>
      </c>
    </row>
    <row r="36" spans="2:19" ht="12" customHeight="1">
      <c r="B36" s="4"/>
      <c r="C36" s="8" t="s">
        <v>65</v>
      </c>
      <c r="D36" s="10" t="s">
        <v>4</v>
      </c>
      <c r="E36" s="17">
        <v>131912</v>
      </c>
      <c r="F36" s="17">
        <v>1215</v>
      </c>
      <c r="G36" s="17">
        <v>2121</v>
      </c>
      <c r="H36" s="17">
        <v>5237</v>
      </c>
      <c r="I36" s="17">
        <v>5416</v>
      </c>
      <c r="J36" s="17">
        <v>3405</v>
      </c>
      <c r="K36" s="17">
        <v>11437</v>
      </c>
      <c r="L36" s="17">
        <v>3269</v>
      </c>
      <c r="M36" s="17">
        <v>8173</v>
      </c>
      <c r="N36" s="17">
        <v>778</v>
      </c>
      <c r="O36" s="17">
        <v>31121</v>
      </c>
      <c r="P36" s="17">
        <v>646</v>
      </c>
      <c r="Q36" s="17">
        <v>48441</v>
      </c>
      <c r="R36" s="17">
        <v>19</v>
      </c>
      <c r="S36" s="17">
        <f t="shared" si="1"/>
        <v>10634</v>
      </c>
    </row>
    <row r="37" spans="2:19" ht="12" customHeight="1">
      <c r="B37" s="4"/>
      <c r="C37" s="8" t="s">
        <v>66</v>
      </c>
      <c r="D37" s="10" t="s">
        <v>17</v>
      </c>
      <c r="E37" s="17">
        <v>123205</v>
      </c>
      <c r="F37" s="17">
        <v>1781</v>
      </c>
      <c r="G37" s="17">
        <v>2358</v>
      </c>
      <c r="H37" s="17">
        <v>6142</v>
      </c>
      <c r="I37" s="17">
        <v>3405</v>
      </c>
      <c r="J37" s="17">
        <v>3970</v>
      </c>
      <c r="K37" s="17">
        <v>11413</v>
      </c>
      <c r="L37" s="17">
        <v>3137</v>
      </c>
      <c r="M37" s="17">
        <v>14183</v>
      </c>
      <c r="N37" s="17">
        <v>882</v>
      </c>
      <c r="O37" s="17">
        <v>20661</v>
      </c>
      <c r="P37" s="17" t="s">
        <v>78</v>
      </c>
      <c r="Q37" s="17">
        <v>18050</v>
      </c>
      <c r="R37" s="17" t="s">
        <v>78</v>
      </c>
      <c r="S37" s="17">
        <f t="shared" si="1"/>
        <v>37223</v>
      </c>
    </row>
    <row r="38" spans="2:19" ht="12" customHeight="1">
      <c r="B38" s="4"/>
      <c r="C38" s="8" t="s">
        <v>18</v>
      </c>
      <c r="D38" s="10" t="s">
        <v>19</v>
      </c>
      <c r="E38" s="17">
        <v>172063</v>
      </c>
      <c r="F38" s="17">
        <v>4442</v>
      </c>
      <c r="G38" s="17">
        <v>1826</v>
      </c>
      <c r="H38" s="17">
        <v>8780</v>
      </c>
      <c r="I38" s="17">
        <v>5527</v>
      </c>
      <c r="J38" s="17">
        <v>4221</v>
      </c>
      <c r="K38" s="17">
        <v>18495</v>
      </c>
      <c r="L38" s="17">
        <v>4662</v>
      </c>
      <c r="M38" s="17">
        <v>8546</v>
      </c>
      <c r="N38" s="17">
        <v>1217</v>
      </c>
      <c r="O38" s="17">
        <v>33506</v>
      </c>
      <c r="P38" s="17">
        <v>165</v>
      </c>
      <c r="Q38" s="17">
        <v>61462</v>
      </c>
      <c r="R38" s="17">
        <v>346</v>
      </c>
      <c r="S38" s="17">
        <f t="shared" si="1"/>
        <v>18868</v>
      </c>
    </row>
    <row r="39" spans="2:19" ht="12" customHeight="1">
      <c r="B39" s="4"/>
      <c r="C39" s="8" t="s">
        <v>73</v>
      </c>
      <c r="D39" s="10" t="s">
        <v>9</v>
      </c>
      <c r="E39" s="17" t="s">
        <v>78</v>
      </c>
      <c r="F39" s="17" t="s">
        <v>78</v>
      </c>
      <c r="G39" s="17" t="s">
        <v>78</v>
      </c>
      <c r="H39" s="17" t="s">
        <v>78</v>
      </c>
      <c r="I39" s="17" t="s">
        <v>78</v>
      </c>
      <c r="J39" s="17" t="s">
        <v>78</v>
      </c>
      <c r="K39" s="17" t="s">
        <v>78</v>
      </c>
      <c r="L39" s="17" t="s">
        <v>78</v>
      </c>
      <c r="M39" s="17" t="s">
        <v>78</v>
      </c>
      <c r="N39" s="17" t="s">
        <v>78</v>
      </c>
      <c r="O39" s="17" t="s">
        <v>78</v>
      </c>
      <c r="P39" s="17" t="s">
        <v>78</v>
      </c>
      <c r="Q39" s="17" t="s">
        <v>78</v>
      </c>
      <c r="R39" s="17" t="s">
        <v>78</v>
      </c>
      <c r="S39" s="17" t="s">
        <v>78</v>
      </c>
    </row>
    <row r="40" spans="2:19" ht="12">
      <c r="B40" s="4"/>
      <c r="C40" s="8" t="s">
        <v>67</v>
      </c>
      <c r="D40" s="10" t="s">
        <v>20</v>
      </c>
      <c r="E40" s="17">
        <v>49805</v>
      </c>
      <c r="F40" s="17">
        <v>522</v>
      </c>
      <c r="G40" s="17">
        <v>732</v>
      </c>
      <c r="H40" s="17">
        <v>2080</v>
      </c>
      <c r="I40" s="17">
        <v>2393</v>
      </c>
      <c r="J40" s="17">
        <v>1176</v>
      </c>
      <c r="K40" s="17">
        <v>4599</v>
      </c>
      <c r="L40" s="17">
        <v>1631</v>
      </c>
      <c r="M40" s="17">
        <v>3300</v>
      </c>
      <c r="N40" s="17">
        <v>512</v>
      </c>
      <c r="O40" s="17">
        <v>8300</v>
      </c>
      <c r="P40" s="17">
        <v>79</v>
      </c>
      <c r="Q40" s="17">
        <v>22029</v>
      </c>
      <c r="R40" s="18" t="s">
        <v>79</v>
      </c>
      <c r="S40" s="17">
        <f t="shared" si="1"/>
        <v>2452</v>
      </c>
    </row>
    <row r="41" spans="2:19" ht="24">
      <c r="B41" s="4"/>
      <c r="C41" s="8" t="s">
        <v>74</v>
      </c>
      <c r="D41" s="10"/>
      <c r="E41" s="17">
        <v>9729</v>
      </c>
      <c r="F41" s="17">
        <v>52</v>
      </c>
      <c r="G41" s="17">
        <v>151</v>
      </c>
      <c r="H41" s="17">
        <v>197</v>
      </c>
      <c r="I41" s="17">
        <v>260</v>
      </c>
      <c r="J41" s="17">
        <v>215</v>
      </c>
      <c r="K41" s="17">
        <v>729</v>
      </c>
      <c r="L41" s="17">
        <v>128</v>
      </c>
      <c r="M41" s="17">
        <v>537</v>
      </c>
      <c r="N41" s="17">
        <v>50</v>
      </c>
      <c r="O41" s="17">
        <v>2934</v>
      </c>
      <c r="P41" s="17">
        <v>0</v>
      </c>
      <c r="Q41" s="17">
        <v>4476</v>
      </c>
      <c r="R41" s="18" t="s">
        <v>79</v>
      </c>
      <c r="S41" s="17" t="s">
        <v>84</v>
      </c>
    </row>
    <row r="42" spans="2:19" ht="12">
      <c r="B42" s="4"/>
      <c r="C42" s="8" t="s">
        <v>21</v>
      </c>
      <c r="D42" s="10" t="s">
        <v>12</v>
      </c>
      <c r="E42" s="17">
        <v>187461</v>
      </c>
      <c r="F42" s="17">
        <v>3992</v>
      </c>
      <c r="G42" s="17">
        <v>3436</v>
      </c>
      <c r="H42" s="17">
        <v>8004</v>
      </c>
      <c r="I42" s="17">
        <v>10367</v>
      </c>
      <c r="J42" s="17">
        <v>5545</v>
      </c>
      <c r="K42" s="17">
        <v>14713</v>
      </c>
      <c r="L42" s="17">
        <v>4117</v>
      </c>
      <c r="M42" s="17">
        <v>7805</v>
      </c>
      <c r="N42" s="17">
        <v>1663</v>
      </c>
      <c r="O42" s="17">
        <v>30155</v>
      </c>
      <c r="P42" s="17">
        <v>598</v>
      </c>
      <c r="Q42" s="17">
        <v>63345</v>
      </c>
      <c r="R42" s="17">
        <v>5055</v>
      </c>
      <c r="S42" s="17">
        <f t="shared" si="1"/>
        <v>28666</v>
      </c>
    </row>
    <row r="43" spans="2:19" ht="12.75" customHeight="1">
      <c r="B43" s="13"/>
      <c r="C43" s="14" t="s">
        <v>68</v>
      </c>
      <c r="D43" s="15" t="s">
        <v>22</v>
      </c>
      <c r="E43" s="17">
        <v>272406</v>
      </c>
      <c r="F43" s="17">
        <v>4972</v>
      </c>
      <c r="G43" s="17">
        <v>9036</v>
      </c>
      <c r="H43" s="17">
        <v>17154</v>
      </c>
      <c r="I43" s="17">
        <v>15518</v>
      </c>
      <c r="J43" s="17">
        <v>14661</v>
      </c>
      <c r="K43" s="17">
        <v>27553</v>
      </c>
      <c r="L43" s="17">
        <v>7688</v>
      </c>
      <c r="M43" s="17">
        <v>28572</v>
      </c>
      <c r="N43" s="17">
        <v>3486</v>
      </c>
      <c r="O43" s="17">
        <v>68417</v>
      </c>
      <c r="P43" s="17" t="s">
        <v>78</v>
      </c>
      <c r="Q43" s="17">
        <v>43425</v>
      </c>
      <c r="R43" s="17" t="s">
        <v>78</v>
      </c>
      <c r="S43" s="17">
        <f t="shared" si="1"/>
        <v>31924</v>
      </c>
    </row>
    <row r="44" spans="2:19" ht="12">
      <c r="B44" s="16"/>
      <c r="C44" s="21" t="s">
        <v>69</v>
      </c>
      <c r="D44" s="22"/>
      <c r="E44" s="17">
        <v>391739</v>
      </c>
      <c r="F44" s="17">
        <v>5720</v>
      </c>
      <c r="G44" s="17">
        <v>9618</v>
      </c>
      <c r="H44" s="17">
        <v>25583</v>
      </c>
      <c r="I44" s="17">
        <v>26642</v>
      </c>
      <c r="J44" s="17">
        <v>20812</v>
      </c>
      <c r="K44" s="17">
        <v>36702</v>
      </c>
      <c r="L44" s="17">
        <v>11433</v>
      </c>
      <c r="M44" s="17">
        <v>28125</v>
      </c>
      <c r="N44" s="17">
        <v>6023</v>
      </c>
      <c r="O44" s="17">
        <v>133954</v>
      </c>
      <c r="P44" s="17">
        <v>0</v>
      </c>
      <c r="Q44" s="17">
        <v>36653</v>
      </c>
      <c r="R44" s="17">
        <v>1169</v>
      </c>
      <c r="S44" s="17">
        <f t="shared" si="1"/>
        <v>49305</v>
      </c>
    </row>
    <row r="45" ht="12">
      <c r="B45" s="3"/>
    </row>
    <row r="46" ht="12">
      <c r="B46" s="3" t="s">
        <v>70</v>
      </c>
    </row>
    <row r="47" ht="12">
      <c r="B47" s="3" t="s">
        <v>71</v>
      </c>
    </row>
    <row r="48" ht="12">
      <c r="B48" s="3" t="s">
        <v>81</v>
      </c>
    </row>
    <row r="49" ht="12">
      <c r="B49" s="3" t="s">
        <v>72</v>
      </c>
    </row>
    <row r="50" ht="12">
      <c r="B50" s="3" t="s">
        <v>82</v>
      </c>
    </row>
    <row r="51" ht="12">
      <c r="B51" s="3" t="s">
        <v>83</v>
      </c>
    </row>
    <row r="52" ht="12">
      <c r="B52" s="3"/>
    </row>
    <row r="53" ht="12">
      <c r="B53" s="3"/>
    </row>
  </sheetData>
  <mergeCells count="5">
    <mergeCell ref="C44:D44"/>
    <mergeCell ref="C7:D7"/>
    <mergeCell ref="B5:D5"/>
    <mergeCell ref="B3:D3"/>
    <mergeCell ref="B6:D6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2003-03-11T05:29:01Z</cp:lastPrinted>
  <dcterms:created xsi:type="dcterms:W3CDTF">1999-08-08T13:52:57Z</dcterms:created>
  <dcterms:modified xsi:type="dcterms:W3CDTF">2003-08-08T04:56:36Z</dcterms:modified>
  <cp:category/>
  <cp:version/>
  <cp:contentType/>
  <cp:contentStatus/>
</cp:coreProperties>
</file>