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132" activeTab="0"/>
  </bookViews>
  <sheets>
    <sheet name="241．昭和31年度卒業者の卒業後の状況（３）" sheetId="1" r:id="rId1"/>
    <sheet name="241．昭和31年度卒業者の卒業後の状況（４）" sheetId="2" r:id="rId2"/>
    <sheet name="241.昭和31年度卒業者の卒業後の状況（５）" sheetId="3" r:id="rId3"/>
  </sheets>
  <definedNames/>
  <calcPr fullCalcOnLoad="1"/>
</workbook>
</file>

<file path=xl/sharedStrings.xml><?xml version="1.0" encoding="utf-8"?>
<sst xmlns="http://schemas.openxmlformats.org/spreadsheetml/2006/main" count="1198" uniqueCount="131">
  <si>
    <t>総数</t>
  </si>
  <si>
    <t>その他</t>
  </si>
  <si>
    <t>定時制</t>
  </si>
  <si>
    <t>普通</t>
  </si>
  <si>
    <t>農業</t>
  </si>
  <si>
    <t>工業</t>
  </si>
  <si>
    <t>商業</t>
  </si>
  <si>
    <t>男</t>
  </si>
  <si>
    <t>女</t>
  </si>
  <si>
    <t>人</t>
  </si>
  <si>
    <t>―</t>
  </si>
  <si>
    <t>鉱業</t>
  </si>
  <si>
    <t>建設業</t>
  </si>
  <si>
    <t>食料品製造業</t>
  </si>
  <si>
    <t>製造業</t>
  </si>
  <si>
    <t>化学工業</t>
  </si>
  <si>
    <t>ゴム製品製造業</t>
  </si>
  <si>
    <t>機械製造業</t>
  </si>
  <si>
    <t>電気機械器具製造業</t>
  </si>
  <si>
    <t>輸送用機械器具製造業</t>
  </si>
  <si>
    <t>不動産業</t>
  </si>
  <si>
    <t>公務</t>
  </si>
  <si>
    <t>241.昭和31年度卒業者の卒業後の状況 (昭和32年7月1日）（続）</t>
  </si>
  <si>
    <t>（５）産業別就職者数（公・私立高等学校）(昭和32年3月卒業）</t>
  </si>
  <si>
    <t>産業別</t>
  </si>
  <si>
    <t>林業および狩猟業</t>
  </si>
  <si>
    <t>漁業および水産養殖業</t>
  </si>
  <si>
    <t>武器製造業</t>
  </si>
  <si>
    <t>煙草製造業</t>
  </si>
  <si>
    <t>紡織業</t>
  </si>
  <si>
    <t>衣服および見廻品（繊維および類似品)製造業</t>
  </si>
  <si>
    <t>木材および木製品製造業</t>
  </si>
  <si>
    <t>家具および装備品製造業</t>
  </si>
  <si>
    <t>紙および類似製品製造業</t>
  </si>
  <si>
    <t>出版・印刷および類似産業</t>
  </si>
  <si>
    <t>石油および石炭製品製造業</t>
  </si>
  <si>
    <t>皮革および皮革製品製造業</t>
  </si>
  <si>
    <t>ガラスおよび土石製品製造業</t>
  </si>
  <si>
    <t>第一次金属製品製造業</t>
  </si>
  <si>
    <t>金属製品製造業</t>
  </si>
  <si>
    <t>医療機械等製造業</t>
  </si>
  <si>
    <t>その他の製造業</t>
  </si>
  <si>
    <t>卸売およ</t>
  </si>
  <si>
    <t>び小売業</t>
  </si>
  <si>
    <t>金融および保険業</t>
  </si>
  <si>
    <t>卸売業</t>
  </si>
  <si>
    <t>小売業</t>
  </si>
  <si>
    <t>運輸業</t>
  </si>
  <si>
    <t>通信業</t>
  </si>
  <si>
    <t>運輸通信お</t>
  </si>
  <si>
    <t>呼びその他</t>
  </si>
  <si>
    <t>の公益事業</t>
  </si>
  <si>
    <t>その他の公益事業</t>
  </si>
  <si>
    <t>対個人サービス業</t>
  </si>
  <si>
    <t>対事業所サービス業および修理業</t>
  </si>
  <si>
    <t>興業・娯楽</t>
  </si>
  <si>
    <t>専門的サービス業</t>
  </si>
  <si>
    <t>サービス業</t>
  </si>
  <si>
    <t>資料：県統計課</t>
  </si>
  <si>
    <t>通常</t>
  </si>
  <si>
    <t>家庭（技芸）</t>
  </si>
  <si>
    <t>―</t>
  </si>
  <si>
    <t>―</t>
  </si>
  <si>
    <t>不詳</t>
  </si>
  <si>
    <t>―</t>
  </si>
  <si>
    <t>死亡</t>
  </si>
  <si>
    <t>―</t>
  </si>
  <si>
    <t>無業</t>
  </si>
  <si>
    <t>―</t>
  </si>
  <si>
    <t>高等学校の専攻科</t>
  </si>
  <si>
    <t>―</t>
  </si>
  <si>
    <t>短期大学別科</t>
  </si>
  <si>
    <t>―</t>
  </si>
  <si>
    <t>短期大学</t>
  </si>
  <si>
    <t>職しているもの</t>
  </si>
  <si>
    <t>―</t>
  </si>
  <si>
    <t>大学別科</t>
  </si>
  <si>
    <t>進学して就</t>
  </si>
  <si>
    <t>―</t>
  </si>
  <si>
    <t>大学</t>
  </si>
  <si>
    <t>就職者</t>
  </si>
  <si>
    <t>―</t>
  </si>
  <si>
    <t>進学者</t>
  </si>
  <si>
    <t>人</t>
  </si>
  <si>
    <t>区分</t>
  </si>
  <si>
    <t>（３）昭和31年度卒業者数（公・私立高等学校）（昭和32年3月卒業）</t>
  </si>
  <si>
    <t>―</t>
  </si>
  <si>
    <t>上記以外のｻｰﾋﾞｽ職業従事者</t>
  </si>
  <si>
    <t>業従事者</t>
  </si>
  <si>
    <t>家事サービス従事者</t>
  </si>
  <si>
    <t>ｻｰﾋﾞｽ職</t>
  </si>
  <si>
    <t>―</t>
  </si>
  <si>
    <t>保安職業従事者</t>
  </si>
  <si>
    <t>―</t>
  </si>
  <si>
    <t>売買および類似従事者</t>
  </si>
  <si>
    <t>事務従事者</t>
  </si>
  <si>
    <t>管理的職業従事者</t>
  </si>
  <si>
    <t>―</t>
  </si>
  <si>
    <t>上記以外の専門的技術的職業従事者</t>
  </si>
  <si>
    <t>職業従事者</t>
  </si>
  <si>
    <t>―</t>
  </si>
  <si>
    <t>教員</t>
  </si>
  <si>
    <t>専門的技術的</t>
  </si>
  <si>
    <t>技術者</t>
  </si>
  <si>
    <t>単純労働者</t>
  </si>
  <si>
    <t>従事者</t>
  </si>
  <si>
    <t>据付機関運転従事者</t>
  </si>
  <si>
    <t>その他の生産</t>
  </si>
  <si>
    <t>上記以外の製造修理従事者</t>
  </si>
  <si>
    <t>―</t>
  </si>
  <si>
    <t>木材および木製品製造従事者</t>
  </si>
  <si>
    <t>―</t>
  </si>
  <si>
    <t>織物製品製造従事者</t>
  </si>
  <si>
    <t>―</t>
  </si>
  <si>
    <t>紡織従事者</t>
  </si>
  <si>
    <t>―</t>
  </si>
  <si>
    <t>金属加工従事者運転装置製造従事者</t>
  </si>
  <si>
    <t>製造・修理</t>
  </si>
  <si>
    <t>―</t>
  </si>
  <si>
    <t>運輸機関運転従事者</t>
  </si>
  <si>
    <t>採鉱・採石および類似従事者</t>
  </si>
  <si>
    <t>漁業者および類似従事者</t>
  </si>
  <si>
    <t>―</t>
  </si>
  <si>
    <t>林業従事者・狩猟者等</t>
  </si>
  <si>
    <r>
      <t>および</t>
    </r>
    <r>
      <rPr>
        <sz val="10"/>
        <rFont val="ＭＳ 明朝"/>
        <family val="1"/>
      </rPr>
      <t>類似従事者</t>
    </r>
  </si>
  <si>
    <t>農業者・養蚕者・養畜者</t>
  </si>
  <si>
    <t>農業・林業者</t>
  </si>
  <si>
    <t>―</t>
  </si>
  <si>
    <t>家庭(技芸）</t>
  </si>
  <si>
    <t>職業別</t>
  </si>
  <si>
    <t>（４）職業別就職者数（公・私立高等学校）（昭和32年3月卒業）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</si>
</sst>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38" fontId="1" fillId="0" borderId="1" xfId="16" applyFont="1" applyBorder="1" applyAlignment="1">
      <alignment vertical="center"/>
    </xf>
    <xf numFmtId="38" fontId="1" fillId="0" borderId="1" xfId="16" applyFont="1" applyBorder="1" applyAlignment="1">
      <alignment horizontal="right" vertical="center"/>
    </xf>
    <xf numFmtId="0" fontId="1" fillId="0" borderId="1" xfId="0" applyFont="1" applyBorder="1" applyAlignment="1">
      <alignment/>
    </xf>
    <xf numFmtId="38" fontId="4" fillId="0" borderId="1" xfId="16" applyFont="1" applyBorder="1" applyAlignment="1">
      <alignment vertical="center"/>
    </xf>
    <xf numFmtId="38" fontId="4" fillId="0" borderId="1" xfId="16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38" fontId="1" fillId="0" borderId="0" xfId="16" applyFont="1" applyAlignment="1">
      <alignment/>
    </xf>
    <xf numFmtId="38" fontId="3" fillId="0" borderId="0" xfId="16" applyFont="1" applyFill="1" applyAlignment="1">
      <alignment/>
    </xf>
    <xf numFmtId="38" fontId="1" fillId="0" borderId="0" xfId="16" applyFont="1" applyFill="1" applyAlignment="1">
      <alignment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right"/>
    </xf>
    <xf numFmtId="38" fontId="5" fillId="0" borderId="0" xfId="16" applyFont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2" borderId="1" xfId="16" applyFont="1" applyFill="1" applyBorder="1" applyAlignment="1">
      <alignment horizontal="distributed"/>
    </xf>
    <xf numFmtId="38" fontId="1" fillId="2" borderId="3" xfId="16" applyFont="1" applyFill="1" applyBorder="1" applyAlignment="1">
      <alignment/>
    </xf>
    <xf numFmtId="38" fontId="1" fillId="2" borderId="4" xfId="16" applyFont="1" applyFill="1" applyBorder="1" applyAlignment="1">
      <alignment/>
    </xf>
    <xf numFmtId="38" fontId="1" fillId="2" borderId="4" xfId="16" applyFont="1" applyFill="1" applyBorder="1" applyAlignment="1">
      <alignment horizontal="distributed"/>
    </xf>
    <xf numFmtId="38" fontId="1" fillId="2" borderId="4" xfId="16" applyFont="1" applyFill="1" applyBorder="1" applyAlignment="1">
      <alignment horizontal="center"/>
    </xf>
    <xf numFmtId="38" fontId="4" fillId="0" borderId="1" xfId="16" applyFont="1" applyBorder="1" applyAlignment="1">
      <alignment horizontal="right"/>
    </xf>
    <xf numFmtId="38" fontId="4" fillId="0" borderId="1" xfId="16" applyFont="1" applyBorder="1" applyAlignment="1">
      <alignment/>
    </xf>
    <xf numFmtId="38" fontId="4" fillId="2" borderId="1" xfId="16" applyFont="1" applyFill="1" applyBorder="1" applyAlignment="1">
      <alignment horizontal="distributed"/>
    </xf>
    <xf numFmtId="38" fontId="1" fillId="2" borderId="2" xfId="16" applyFont="1" applyFill="1" applyBorder="1" applyAlignment="1">
      <alignment/>
    </xf>
    <xf numFmtId="38" fontId="1" fillId="2" borderId="5" xfId="16" applyFont="1" applyFill="1" applyBorder="1" applyAlignment="1">
      <alignment/>
    </xf>
    <xf numFmtId="38" fontId="1" fillId="2" borderId="5" xfId="16" applyFont="1" applyFill="1" applyBorder="1" applyAlignment="1">
      <alignment horizontal="distributed" vertical="center"/>
    </xf>
    <xf numFmtId="38" fontId="4" fillId="2" borderId="3" xfId="16" applyFont="1" applyFill="1" applyBorder="1" applyAlignment="1">
      <alignment horizontal="distributed"/>
    </xf>
    <xf numFmtId="38" fontId="1" fillId="2" borderId="6" xfId="16" applyFont="1" applyFill="1" applyBorder="1" applyAlignment="1">
      <alignment/>
    </xf>
    <xf numFmtId="38" fontId="1" fillId="2" borderId="7" xfId="16" applyFont="1" applyFill="1" applyBorder="1" applyAlignment="1">
      <alignment/>
    </xf>
    <xf numFmtId="38" fontId="1" fillId="3" borderId="1" xfId="16" applyFont="1" applyFill="1" applyBorder="1" applyAlignment="1">
      <alignment horizontal="distributed" vertical="center"/>
    </xf>
    <xf numFmtId="38" fontId="1" fillId="3" borderId="8" xfId="16" applyFont="1" applyFill="1" applyBorder="1" applyAlignment="1">
      <alignment horizontal="distributed" vertical="center"/>
    </xf>
    <xf numFmtId="38" fontId="1" fillId="2" borderId="9" xfId="16" applyFont="1" applyFill="1" applyBorder="1" applyAlignment="1">
      <alignment/>
    </xf>
    <xf numFmtId="38" fontId="1" fillId="2" borderId="9" xfId="16" applyFont="1" applyFill="1" applyBorder="1" applyAlignment="1">
      <alignment horizontal="distributed"/>
    </xf>
    <xf numFmtId="38" fontId="6" fillId="0" borderId="0" xfId="16" applyFont="1" applyAlignment="1">
      <alignment/>
    </xf>
    <xf numFmtId="0" fontId="6" fillId="0" borderId="0" xfId="0" applyFont="1" applyAlignment="1">
      <alignment/>
    </xf>
    <xf numFmtId="38" fontId="1" fillId="2" borderId="10" xfId="16" applyFont="1" applyFill="1" applyBorder="1" applyAlignment="1">
      <alignment horizontal="center" vertical="distributed" textRotation="255"/>
    </xf>
    <xf numFmtId="38" fontId="1" fillId="2" borderId="11" xfId="16" applyFont="1" applyFill="1" applyBorder="1" applyAlignment="1">
      <alignment horizontal="center" vertical="distributed" textRotation="255"/>
    </xf>
    <xf numFmtId="38" fontId="1" fillId="2" borderId="12" xfId="16" applyFont="1" applyFill="1" applyBorder="1" applyAlignment="1">
      <alignment horizontal="distributed"/>
    </xf>
    <xf numFmtId="38" fontId="1" fillId="2" borderId="12" xfId="16" applyFont="1" applyFill="1" applyBorder="1" applyAlignment="1">
      <alignment horizontal="center" vertical="distributed" textRotation="255"/>
    </xf>
    <xf numFmtId="38" fontId="1" fillId="2" borderId="9" xfId="16" applyFont="1" applyFill="1" applyBorder="1" applyAlignment="1">
      <alignment horizontal="center" vertical="distributed" textRotation="255"/>
    </xf>
    <xf numFmtId="38" fontId="1" fillId="3" borderId="13" xfId="16" applyFont="1" applyFill="1" applyBorder="1" applyAlignment="1">
      <alignment horizontal="distributed" vertical="center"/>
    </xf>
    <xf numFmtId="38" fontId="1" fillId="3" borderId="8" xfId="16" applyFont="1" applyFill="1" applyBorder="1" applyAlignment="1">
      <alignment horizontal="distributed" vertical="center"/>
    </xf>
    <xf numFmtId="38" fontId="1" fillId="3" borderId="14" xfId="16" applyFont="1" applyFill="1" applyBorder="1" applyAlignment="1">
      <alignment horizontal="distributed"/>
    </xf>
    <xf numFmtId="38" fontId="1" fillId="3" borderId="8" xfId="16" applyFont="1" applyFill="1" applyBorder="1" applyAlignment="1">
      <alignment horizontal="distributed"/>
    </xf>
    <xf numFmtId="38" fontId="1" fillId="2" borderId="5" xfId="16" applyFont="1" applyFill="1" applyBorder="1" applyAlignment="1">
      <alignment horizontal="distributed" vertical="center"/>
    </xf>
    <xf numFmtId="38" fontId="4" fillId="2" borderId="14" xfId="16" applyFont="1" applyFill="1" applyBorder="1" applyAlignment="1">
      <alignment horizontal="distributed"/>
    </xf>
    <xf numFmtId="38" fontId="4" fillId="2" borderId="8" xfId="16" applyFont="1" applyFill="1" applyBorder="1" applyAlignment="1">
      <alignment horizontal="distributed"/>
    </xf>
    <xf numFmtId="38" fontId="1" fillId="2" borderId="7" xfId="16" applyFont="1" applyFill="1" applyBorder="1" applyAlignment="1">
      <alignment horizontal="distributed" vertical="center"/>
    </xf>
    <xf numFmtId="38" fontId="1" fillId="2" borderId="6" xfId="16" applyFont="1" applyFill="1" applyBorder="1" applyAlignment="1">
      <alignment horizontal="distributed" vertical="center"/>
    </xf>
    <xf numFmtId="38" fontId="1" fillId="2" borderId="5" xfId="16" applyFont="1" applyFill="1" applyBorder="1" applyAlignment="1">
      <alignment horizontal="distributed" vertical="center"/>
    </xf>
    <xf numFmtId="38" fontId="1" fillId="2" borderId="0" xfId="16" applyFont="1" applyFill="1" applyBorder="1" applyAlignment="1">
      <alignment horizontal="distributed" vertical="center"/>
    </xf>
    <xf numFmtId="38" fontId="1" fillId="2" borderId="12" xfId="16" applyFont="1" applyFill="1" applyBorder="1" applyAlignment="1">
      <alignment horizontal="distributed" vertical="center"/>
    </xf>
    <xf numFmtId="38" fontId="1" fillId="2" borderId="15" xfId="16" applyFont="1" applyFill="1" applyBorder="1" applyAlignment="1">
      <alignment horizontal="distributed" vertical="center"/>
    </xf>
    <xf numFmtId="38" fontId="1" fillId="3" borderId="13" xfId="16" applyFont="1" applyFill="1" applyBorder="1" applyAlignment="1">
      <alignment horizontal="distributed"/>
    </xf>
    <xf numFmtId="38" fontId="1" fillId="3" borderId="14" xfId="16" applyFont="1" applyFill="1" applyBorder="1" applyAlignment="1">
      <alignment horizontal="distributed" vertical="center"/>
    </xf>
    <xf numFmtId="38" fontId="1" fillId="2" borderId="14" xfId="16" applyFont="1" applyFill="1" applyBorder="1" applyAlignment="1">
      <alignment horizontal="distributed"/>
    </xf>
    <xf numFmtId="38" fontId="1" fillId="2" borderId="8" xfId="16" applyFont="1" applyFill="1" applyBorder="1" applyAlignment="1">
      <alignment horizontal="distributed"/>
    </xf>
    <xf numFmtId="38" fontId="1" fillId="2" borderId="5" xfId="16" applyFont="1" applyFill="1" applyBorder="1" applyAlignment="1">
      <alignment horizontal="distributed"/>
    </xf>
    <xf numFmtId="38" fontId="1" fillId="2" borderId="10" xfId="16" applyFont="1" applyFill="1" applyBorder="1" applyAlignment="1">
      <alignment horizontal="distributed"/>
    </xf>
    <xf numFmtId="38" fontId="1" fillId="2" borderId="1" xfId="16" applyFont="1" applyFill="1" applyBorder="1" applyAlignment="1">
      <alignment horizontal="distributed"/>
    </xf>
    <xf numFmtId="38" fontId="1" fillId="2" borderId="13" xfId="16" applyFont="1" applyFill="1" applyBorder="1" applyAlignment="1">
      <alignment horizontal="distributed"/>
    </xf>
    <xf numFmtId="38" fontId="1" fillId="2" borderId="7" xfId="16" applyFont="1" applyFill="1" applyBorder="1" applyAlignment="1">
      <alignment horizontal="center" vertical="distributed" textRotation="255"/>
    </xf>
    <xf numFmtId="38" fontId="1" fillId="2" borderId="5" xfId="16" applyFont="1" applyFill="1" applyBorder="1" applyAlignment="1">
      <alignment horizontal="center" vertical="distributed" textRotation="255"/>
    </xf>
    <xf numFmtId="38" fontId="1" fillId="2" borderId="15" xfId="16" applyFont="1" applyFill="1" applyBorder="1" applyAlignment="1">
      <alignment horizontal="distributed"/>
    </xf>
    <xf numFmtId="38" fontId="1" fillId="2" borderId="11" xfId="16" applyFont="1" applyFill="1" applyBorder="1" applyAlignment="1">
      <alignment horizontal="distributed"/>
    </xf>
    <xf numFmtId="38" fontId="1" fillId="2" borderId="7" xfId="16" applyFont="1" applyFill="1" applyBorder="1" applyAlignment="1">
      <alignment horizontal="distributed"/>
    </xf>
    <xf numFmtId="38" fontId="1" fillId="2" borderId="6" xfId="16" applyFont="1" applyFill="1" applyBorder="1" applyAlignment="1">
      <alignment horizontal="distributed"/>
    </xf>
    <xf numFmtId="38" fontId="1" fillId="2" borderId="9" xfId="16" applyFont="1" applyFill="1" applyBorder="1" applyAlignment="1">
      <alignment horizontal="distributed"/>
    </xf>
    <xf numFmtId="38" fontId="1" fillId="2" borderId="0" xfId="16" applyFont="1" applyFill="1" applyBorder="1" applyAlignment="1">
      <alignment horizontal="distributed"/>
    </xf>
    <xf numFmtId="38" fontId="1" fillId="2" borderId="9" xfId="16" applyFont="1" applyFill="1" applyBorder="1" applyAlignment="1">
      <alignment horizontal="distributed" vertical="center"/>
    </xf>
    <xf numFmtId="38" fontId="1" fillId="2" borderId="10" xfId="16" applyFont="1" applyFill="1" applyBorder="1" applyAlignment="1">
      <alignment horizontal="distributed" vertical="center"/>
    </xf>
    <xf numFmtId="38" fontId="1" fillId="2" borderId="11" xfId="16" applyFont="1" applyFill="1" applyBorder="1" applyAlignment="1">
      <alignment horizontal="distributed" vertical="center"/>
    </xf>
    <xf numFmtId="38" fontId="4" fillId="2" borderId="5" xfId="16" applyFont="1" applyFill="1" applyBorder="1" applyAlignment="1">
      <alignment horizontal="distributed"/>
    </xf>
    <xf numFmtId="38" fontId="4" fillId="2" borderId="0" xfId="16" applyFont="1" applyFill="1" applyBorder="1" applyAlignment="1">
      <alignment horizontal="distributed"/>
    </xf>
    <xf numFmtId="38" fontId="4" fillId="2" borderId="10" xfId="16" applyFont="1" applyFill="1" applyBorder="1" applyAlignment="1">
      <alignment horizontal="distributed"/>
    </xf>
    <xf numFmtId="38" fontId="5" fillId="2" borderId="12" xfId="16" applyFont="1" applyFill="1" applyBorder="1" applyAlignment="1">
      <alignment horizontal="distributed"/>
    </xf>
    <xf numFmtId="0" fontId="1" fillId="3" borderId="1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58" fontId="4" fillId="2" borderId="1" xfId="0" applyNumberFormat="1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3" borderId="14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center" vertical="distributed" textRotation="255"/>
    </xf>
    <xf numFmtId="0" fontId="1" fillId="2" borderId="3" xfId="0" applyFont="1" applyFill="1" applyBorder="1" applyAlignment="1">
      <alignment horizontal="center" vertical="distributed" textRotation="255"/>
    </xf>
    <xf numFmtId="0" fontId="1" fillId="2" borderId="14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distributed"/>
    </xf>
    <xf numFmtId="0" fontId="1" fillId="2" borderId="1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38100</xdr:rowOff>
    </xdr:from>
    <xdr:to>
      <xdr:col>2</xdr:col>
      <xdr:colOff>0</xdr:colOff>
      <xdr:row>12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152525" y="1133475"/>
          <a:ext cx="0" cy="8572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133350</xdr:colOff>
      <xdr:row>19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152525" y="2162175"/>
          <a:ext cx="133350" cy="8858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12</xdr:row>
      <xdr:rowOff>66675</xdr:rowOff>
    </xdr:from>
    <xdr:to>
      <xdr:col>3</xdr:col>
      <xdr:colOff>85725</xdr:colOff>
      <xdr:row>18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742950" y="1924050"/>
          <a:ext cx="76200" cy="9715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24</xdr:row>
      <xdr:rowOff>9525</xdr:rowOff>
    </xdr:from>
    <xdr:to>
      <xdr:col>3</xdr:col>
      <xdr:colOff>95250</xdr:colOff>
      <xdr:row>27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90575" y="3695700"/>
          <a:ext cx="38100" cy="4476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46</xdr:row>
      <xdr:rowOff>76200</xdr:rowOff>
    </xdr:from>
    <xdr:to>
      <xdr:col>3</xdr:col>
      <xdr:colOff>1676400</xdr:colOff>
      <xdr:row>51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05025" y="7115175"/>
          <a:ext cx="1047750" cy="7429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12</xdr:row>
      <xdr:rowOff>28575</xdr:rowOff>
    </xdr:from>
    <xdr:to>
      <xdr:col>3</xdr:col>
      <xdr:colOff>962025</xdr:colOff>
      <xdr:row>33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238375" y="1885950"/>
          <a:ext cx="200025" cy="31813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33</xdr:row>
      <xdr:rowOff>47625</xdr:rowOff>
    </xdr:from>
    <xdr:to>
      <xdr:col>3</xdr:col>
      <xdr:colOff>342900</xdr:colOff>
      <xdr:row>35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676400" y="5105400"/>
          <a:ext cx="133350" cy="2571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142875</xdr:rowOff>
    </xdr:from>
    <xdr:to>
      <xdr:col>0</xdr:col>
      <xdr:colOff>142875</xdr:colOff>
      <xdr:row>38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0" y="5657850"/>
          <a:ext cx="142875" cy="26670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76200</xdr:rowOff>
    </xdr:from>
    <xdr:to>
      <xdr:col>0</xdr:col>
      <xdr:colOff>142875</xdr:colOff>
      <xdr:row>35</xdr:row>
      <xdr:rowOff>28575</xdr:rowOff>
    </xdr:to>
    <xdr:sp>
      <xdr:nvSpPr>
        <xdr:cNvPr id="5" name="AutoShape 5"/>
        <xdr:cNvSpPr>
          <a:spLocks/>
        </xdr:cNvSpPr>
      </xdr:nvSpPr>
      <xdr:spPr>
        <a:xfrm>
          <a:off x="0" y="5133975"/>
          <a:ext cx="142875" cy="2571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50390625" style="12" customWidth="1"/>
    <col min="3" max="3" width="22.75390625" style="12" customWidth="1"/>
    <col min="4" max="4" width="7.75390625" style="12" bestFit="1" customWidth="1"/>
    <col min="5" max="9" width="6.75390625" style="12" bestFit="1" customWidth="1"/>
    <col min="10" max="10" width="4.75390625" style="12" bestFit="1" customWidth="1"/>
    <col min="11" max="11" width="6.75390625" style="12" bestFit="1" customWidth="1"/>
    <col min="12" max="12" width="3.50390625" style="12" bestFit="1" customWidth="1"/>
    <col min="13" max="13" width="6.75390625" style="12" bestFit="1" customWidth="1"/>
    <col min="14" max="14" width="4.75390625" style="12" bestFit="1" customWidth="1"/>
    <col min="15" max="15" width="3.50390625" style="12" bestFit="1" customWidth="1"/>
    <col min="16" max="18" width="6.75390625" style="12" bestFit="1" customWidth="1"/>
    <col min="19" max="22" width="4.75390625" style="12" bestFit="1" customWidth="1"/>
    <col min="23" max="23" width="3.50390625" style="12" bestFit="1" customWidth="1"/>
    <col min="24" max="24" width="4.75390625" style="12" bestFit="1" customWidth="1"/>
    <col min="25" max="25" width="3.50390625" style="12" bestFit="1" customWidth="1"/>
    <col min="26" max="26" width="4.75390625" style="12" bestFit="1" customWidth="1"/>
    <col min="27" max="27" width="3.75390625" style="12" bestFit="1" customWidth="1"/>
    <col min="28" max="28" width="3.50390625" style="12" bestFit="1" customWidth="1"/>
    <col min="29" max="29" width="4.75390625" style="12" bestFit="1" customWidth="1"/>
  </cols>
  <sheetData>
    <row r="1" spans="2:5" ht="14.25">
      <c r="B1" s="13" t="s">
        <v>22</v>
      </c>
      <c r="C1" s="14"/>
      <c r="D1" s="14"/>
      <c r="E1" s="14"/>
    </row>
    <row r="2" ht="12" customHeight="1">
      <c r="B2" s="41" t="s">
        <v>85</v>
      </c>
    </row>
    <row r="3" spans="2:29" ht="12" customHeight="1">
      <c r="B3" s="55" t="s">
        <v>84</v>
      </c>
      <c r="C3" s="56"/>
      <c r="D3" s="50" t="s">
        <v>59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51"/>
      <c r="Q3" s="50" t="s">
        <v>2</v>
      </c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51"/>
    </row>
    <row r="4" spans="2:29" ht="12" customHeight="1">
      <c r="B4" s="57"/>
      <c r="C4" s="58"/>
      <c r="D4" s="62" t="s">
        <v>0</v>
      </c>
      <c r="E4" s="48"/>
      <c r="F4" s="49"/>
      <c r="G4" s="50" t="s">
        <v>3</v>
      </c>
      <c r="H4" s="51"/>
      <c r="I4" s="50" t="s">
        <v>4</v>
      </c>
      <c r="J4" s="51"/>
      <c r="K4" s="50" t="s">
        <v>5</v>
      </c>
      <c r="L4" s="51"/>
      <c r="M4" s="50" t="s">
        <v>6</v>
      </c>
      <c r="N4" s="51"/>
      <c r="O4" s="50" t="s">
        <v>60</v>
      </c>
      <c r="P4" s="51"/>
      <c r="Q4" s="48" t="s">
        <v>0</v>
      </c>
      <c r="R4" s="48"/>
      <c r="S4" s="49"/>
      <c r="T4" s="50" t="s">
        <v>3</v>
      </c>
      <c r="U4" s="51"/>
      <c r="V4" s="50" t="s">
        <v>4</v>
      </c>
      <c r="W4" s="51"/>
      <c r="X4" s="50" t="s">
        <v>5</v>
      </c>
      <c r="Y4" s="51"/>
      <c r="Z4" s="50" t="s">
        <v>6</v>
      </c>
      <c r="AA4" s="51"/>
      <c r="AB4" s="50" t="s">
        <v>60</v>
      </c>
      <c r="AC4" s="51"/>
    </row>
    <row r="5" spans="2:29" ht="12" customHeight="1">
      <c r="B5" s="59"/>
      <c r="C5" s="60"/>
      <c r="D5" s="37" t="s">
        <v>0</v>
      </c>
      <c r="E5" s="37" t="s">
        <v>7</v>
      </c>
      <c r="F5" s="37" t="s">
        <v>8</v>
      </c>
      <c r="G5" s="37" t="s">
        <v>7</v>
      </c>
      <c r="H5" s="37" t="s">
        <v>8</v>
      </c>
      <c r="I5" s="37" t="s">
        <v>7</v>
      </c>
      <c r="J5" s="37" t="s">
        <v>8</v>
      </c>
      <c r="K5" s="37" t="s">
        <v>7</v>
      </c>
      <c r="L5" s="37" t="s">
        <v>8</v>
      </c>
      <c r="M5" s="37" t="s">
        <v>7</v>
      </c>
      <c r="N5" s="37" t="s">
        <v>8</v>
      </c>
      <c r="O5" s="37" t="s">
        <v>7</v>
      </c>
      <c r="P5" s="37" t="s">
        <v>8</v>
      </c>
      <c r="Q5" s="38" t="s">
        <v>0</v>
      </c>
      <c r="R5" s="37" t="s">
        <v>7</v>
      </c>
      <c r="S5" s="37" t="s">
        <v>8</v>
      </c>
      <c r="T5" s="37" t="s">
        <v>7</v>
      </c>
      <c r="U5" s="37" t="s">
        <v>8</v>
      </c>
      <c r="V5" s="37" t="s">
        <v>7</v>
      </c>
      <c r="W5" s="37" t="s">
        <v>8</v>
      </c>
      <c r="X5" s="37" t="s">
        <v>7</v>
      </c>
      <c r="Y5" s="37" t="s">
        <v>8</v>
      </c>
      <c r="Z5" s="37" t="s">
        <v>7</v>
      </c>
      <c r="AA5" s="37" t="s">
        <v>8</v>
      </c>
      <c r="AB5" s="37" t="s">
        <v>7</v>
      </c>
      <c r="AC5" s="37" t="s">
        <v>8</v>
      </c>
    </row>
    <row r="6" spans="2:29" ht="12" customHeight="1">
      <c r="B6" s="36"/>
      <c r="C6" s="35"/>
      <c r="D6" s="22" t="s">
        <v>83</v>
      </c>
      <c r="E6" s="22" t="s">
        <v>83</v>
      </c>
      <c r="F6" s="22" t="s">
        <v>83</v>
      </c>
      <c r="G6" s="22" t="s">
        <v>83</v>
      </c>
      <c r="H6" s="22" t="s">
        <v>83</v>
      </c>
      <c r="I6" s="22" t="s">
        <v>83</v>
      </c>
      <c r="J6" s="22" t="s">
        <v>83</v>
      </c>
      <c r="K6" s="22" t="s">
        <v>83</v>
      </c>
      <c r="L6" s="22" t="s">
        <v>83</v>
      </c>
      <c r="M6" s="22" t="s">
        <v>83</v>
      </c>
      <c r="N6" s="22" t="s">
        <v>83</v>
      </c>
      <c r="O6" s="22" t="s">
        <v>83</v>
      </c>
      <c r="P6" s="22" t="s">
        <v>83</v>
      </c>
      <c r="Q6" s="22" t="s">
        <v>83</v>
      </c>
      <c r="R6" s="22" t="s">
        <v>83</v>
      </c>
      <c r="S6" s="22" t="s">
        <v>83</v>
      </c>
      <c r="T6" s="22" t="s">
        <v>83</v>
      </c>
      <c r="U6" s="22" t="s">
        <v>83</v>
      </c>
      <c r="V6" s="22" t="s">
        <v>83</v>
      </c>
      <c r="W6" s="22" t="s">
        <v>83</v>
      </c>
      <c r="X6" s="22" t="s">
        <v>83</v>
      </c>
      <c r="Y6" s="22" t="s">
        <v>83</v>
      </c>
      <c r="Z6" s="22" t="s">
        <v>83</v>
      </c>
      <c r="AA6" s="22" t="s">
        <v>83</v>
      </c>
      <c r="AB6" s="22" t="s">
        <v>83</v>
      </c>
      <c r="AC6" s="22" t="s">
        <v>83</v>
      </c>
    </row>
    <row r="7" spans="2:29" ht="12" customHeight="1">
      <c r="B7" s="53" t="s">
        <v>0</v>
      </c>
      <c r="C7" s="54"/>
      <c r="D7" s="29">
        <f aca="true" t="shared" si="0" ref="D7:D16">SUM(E7:F7)</f>
        <v>12234</v>
      </c>
      <c r="E7" s="29">
        <f>SUM(G7,I7,K7,M7,O7)</f>
        <v>6221</v>
      </c>
      <c r="F7" s="29">
        <f>SUM(H7,J7,L7,N7,P7)</f>
        <v>6013</v>
      </c>
      <c r="G7" s="29">
        <f>SUM(G8,G14,G15,G21:G23)</f>
        <v>2931</v>
      </c>
      <c r="H7" s="29">
        <f>SUM(H8,H14,H15,H21:H23)</f>
        <v>4154</v>
      </c>
      <c r="I7" s="29">
        <f>SUM(I8,I14,I15,I21:I23)</f>
        <v>1150</v>
      </c>
      <c r="J7" s="29">
        <f>SUM(J8,J14,J15,J21:J23)</f>
        <v>296</v>
      </c>
      <c r="K7" s="29">
        <f>SUM(K8,K14,K15,K21:K23)</f>
        <v>1094</v>
      </c>
      <c r="L7" s="28" t="s">
        <v>64</v>
      </c>
      <c r="M7" s="29">
        <f>SUM(M8,M14,M15,M21:M23)</f>
        <v>1046</v>
      </c>
      <c r="N7" s="29">
        <f>SUM(N8,N14,N15,N21:N23)</f>
        <v>377</v>
      </c>
      <c r="O7" s="28" t="s">
        <v>64</v>
      </c>
      <c r="P7" s="29">
        <f>SUM(P8,P14,P15,P21:P23)</f>
        <v>1186</v>
      </c>
      <c r="Q7" s="29">
        <f>SUM(R7:S7)</f>
        <v>2558</v>
      </c>
      <c r="R7" s="29">
        <f>SUM(T7,V7,X7,Z7,AB7)</f>
        <v>1902</v>
      </c>
      <c r="S7" s="29">
        <f>SUM(U7,W7,Y7,AA7,AC7)</f>
        <v>656</v>
      </c>
      <c r="T7" s="29">
        <f>SUM(T8,T14,T15,T21:T23)</f>
        <v>859</v>
      </c>
      <c r="U7" s="29">
        <f>SUM(U8,U14,U15,U21:U23)</f>
        <v>459</v>
      </c>
      <c r="V7" s="29">
        <f>SUM(V8,V14,V15,V21:V23)</f>
        <v>226</v>
      </c>
      <c r="W7" s="29">
        <f>SUM(W8,W14,W15,W21:W23)</f>
        <v>7</v>
      </c>
      <c r="X7" s="29">
        <f>SUM(X8,X14,X15,X21:X23)</f>
        <v>377</v>
      </c>
      <c r="Y7" s="28" t="s">
        <v>64</v>
      </c>
      <c r="Z7" s="29">
        <f>SUM(Z8,Z14,Z15,Z21:Z23)</f>
        <v>440</v>
      </c>
      <c r="AA7" s="29">
        <f>SUM(AA8,AA14,AA15,AA21:AA23)</f>
        <v>23</v>
      </c>
      <c r="AB7" s="28" t="s">
        <v>64</v>
      </c>
      <c r="AC7" s="29">
        <f>SUM(AC8,AC14,AC15,AC21:AC23)</f>
        <v>167</v>
      </c>
    </row>
    <row r="8" spans="2:29" ht="12" customHeight="1">
      <c r="B8" s="32"/>
      <c r="C8" s="34" t="s">
        <v>0</v>
      </c>
      <c r="D8" s="29">
        <f t="shared" si="0"/>
        <v>1388</v>
      </c>
      <c r="E8" s="29">
        <f>SUM(E9:E13)</f>
        <v>833</v>
      </c>
      <c r="F8" s="29">
        <f aca="true" t="shared" si="1" ref="F8:F15">SUM(H8,J8,L8,N8,P8)</f>
        <v>555</v>
      </c>
      <c r="G8" s="29">
        <f>SUM(G9:G13)</f>
        <v>739</v>
      </c>
      <c r="H8" s="29">
        <f>SUM(H9:H13)</f>
        <v>489</v>
      </c>
      <c r="I8" s="29">
        <f>SUM(I9:I13)</f>
        <v>29</v>
      </c>
      <c r="J8" s="28" t="s">
        <v>64</v>
      </c>
      <c r="K8" s="29">
        <f>SUM(K9:K13)</f>
        <v>34</v>
      </c>
      <c r="L8" s="28" t="s">
        <v>64</v>
      </c>
      <c r="M8" s="29">
        <f>SUM(M9:M13)</f>
        <v>31</v>
      </c>
      <c r="N8" s="29">
        <f>SUM(N9:N13)</f>
        <v>10</v>
      </c>
      <c r="O8" s="28" t="s">
        <v>64</v>
      </c>
      <c r="P8" s="29">
        <f>SUM(P9:P13)</f>
        <v>56</v>
      </c>
      <c r="Q8" s="29">
        <f>SUM(R8:S8)</f>
        <v>58</v>
      </c>
      <c r="R8" s="29">
        <f>SUM(T8,V8,X8,Z8,AB8)</f>
        <v>47</v>
      </c>
      <c r="S8" s="29">
        <f>SUM(U8,W8,Y8,AA8,AC8)</f>
        <v>11</v>
      </c>
      <c r="T8" s="29">
        <f>SUM(T9:T13)</f>
        <v>28</v>
      </c>
      <c r="U8" s="29">
        <f>SUM(U9:U13)</f>
        <v>11</v>
      </c>
      <c r="V8" s="29">
        <f>SUM(V9:V13)</f>
        <v>2</v>
      </c>
      <c r="W8" s="28" t="s">
        <v>64</v>
      </c>
      <c r="X8" s="29">
        <f>SUM(X9:X13)</f>
        <v>4</v>
      </c>
      <c r="Y8" s="28" t="s">
        <v>64</v>
      </c>
      <c r="Z8" s="29">
        <f>SUM(Z9:Z13)</f>
        <v>13</v>
      </c>
      <c r="AA8" s="28" t="s">
        <v>64</v>
      </c>
      <c r="AB8" s="28" t="s">
        <v>64</v>
      </c>
      <c r="AC8" s="22" t="s">
        <v>64</v>
      </c>
    </row>
    <row r="9" spans="2:29" ht="12" customHeight="1">
      <c r="B9" s="52" t="s">
        <v>82</v>
      </c>
      <c r="C9" s="23" t="s">
        <v>79</v>
      </c>
      <c r="D9" s="21">
        <f t="shared" si="0"/>
        <v>994</v>
      </c>
      <c r="E9" s="21">
        <f aca="true" t="shared" si="2" ref="E9:E16">SUM(G9,I9,K9,M9,O9)</f>
        <v>768</v>
      </c>
      <c r="F9" s="21">
        <f t="shared" si="1"/>
        <v>226</v>
      </c>
      <c r="G9" s="21">
        <v>695</v>
      </c>
      <c r="H9" s="21">
        <v>224</v>
      </c>
      <c r="I9" s="21">
        <v>22</v>
      </c>
      <c r="J9" s="22" t="s">
        <v>78</v>
      </c>
      <c r="K9" s="21">
        <v>20</v>
      </c>
      <c r="L9" s="22" t="s">
        <v>78</v>
      </c>
      <c r="M9" s="21">
        <v>31</v>
      </c>
      <c r="N9" s="21">
        <v>1</v>
      </c>
      <c r="O9" s="22" t="s">
        <v>78</v>
      </c>
      <c r="P9" s="21">
        <v>1</v>
      </c>
      <c r="Q9" s="21">
        <f>SUM(R9:S9)</f>
        <v>28</v>
      </c>
      <c r="R9" s="21">
        <f>SUM(T9,V9,X9,Z9,AB9)</f>
        <v>28</v>
      </c>
      <c r="S9" s="22" t="s">
        <v>78</v>
      </c>
      <c r="T9" s="21">
        <v>17</v>
      </c>
      <c r="U9" s="22" t="s">
        <v>78</v>
      </c>
      <c r="V9" s="22" t="s">
        <v>78</v>
      </c>
      <c r="W9" s="22" t="s">
        <v>78</v>
      </c>
      <c r="X9" s="21">
        <v>1</v>
      </c>
      <c r="Y9" s="22" t="s">
        <v>78</v>
      </c>
      <c r="Z9" s="21">
        <v>10</v>
      </c>
      <c r="AA9" s="22" t="s">
        <v>78</v>
      </c>
      <c r="AB9" s="22" t="s">
        <v>78</v>
      </c>
      <c r="AC9" s="22" t="s">
        <v>78</v>
      </c>
    </row>
    <row r="10" spans="2:29" ht="12" customHeight="1">
      <c r="B10" s="52"/>
      <c r="C10" s="23" t="s">
        <v>76</v>
      </c>
      <c r="D10" s="21">
        <f t="shared" si="0"/>
        <v>33</v>
      </c>
      <c r="E10" s="21">
        <f t="shared" si="2"/>
        <v>4</v>
      </c>
      <c r="F10" s="21">
        <f t="shared" si="1"/>
        <v>29</v>
      </c>
      <c r="G10" s="21">
        <v>2</v>
      </c>
      <c r="H10" s="21">
        <v>29</v>
      </c>
      <c r="I10" s="21">
        <v>2</v>
      </c>
      <c r="J10" s="22" t="s">
        <v>75</v>
      </c>
      <c r="K10" s="22" t="s">
        <v>75</v>
      </c>
      <c r="L10" s="22" t="s">
        <v>75</v>
      </c>
      <c r="M10" s="22" t="s">
        <v>75</v>
      </c>
      <c r="N10" s="22" t="s">
        <v>75</v>
      </c>
      <c r="O10" s="22" t="s">
        <v>75</v>
      </c>
      <c r="P10" s="22" t="s">
        <v>75</v>
      </c>
      <c r="Q10" s="21">
        <f>SUM(R10:S10)</f>
        <v>1</v>
      </c>
      <c r="R10" s="21">
        <f>SUM(T10,V10,X10,Z10,AB10)</f>
        <v>1</v>
      </c>
      <c r="S10" s="22" t="s">
        <v>75</v>
      </c>
      <c r="T10" s="21">
        <v>1</v>
      </c>
      <c r="U10" s="22" t="s">
        <v>75</v>
      </c>
      <c r="V10" s="22" t="s">
        <v>75</v>
      </c>
      <c r="W10" s="22" t="s">
        <v>75</v>
      </c>
      <c r="X10" s="22" t="s">
        <v>75</v>
      </c>
      <c r="Y10" s="22" t="s">
        <v>75</v>
      </c>
      <c r="Z10" s="22" t="s">
        <v>75</v>
      </c>
      <c r="AA10" s="22" t="s">
        <v>75</v>
      </c>
      <c r="AB10" s="22" t="s">
        <v>75</v>
      </c>
      <c r="AC10" s="22" t="s">
        <v>75</v>
      </c>
    </row>
    <row r="11" spans="2:29" ht="12" customHeight="1">
      <c r="B11" s="52"/>
      <c r="C11" s="23" t="s">
        <v>73</v>
      </c>
      <c r="D11" s="21">
        <f t="shared" si="0"/>
        <v>269</v>
      </c>
      <c r="E11" s="21">
        <f t="shared" si="2"/>
        <v>46</v>
      </c>
      <c r="F11" s="21">
        <f t="shared" si="1"/>
        <v>223</v>
      </c>
      <c r="G11" s="21">
        <v>28</v>
      </c>
      <c r="H11" s="21">
        <v>202</v>
      </c>
      <c r="I11" s="21">
        <v>4</v>
      </c>
      <c r="J11" s="22" t="s">
        <v>72</v>
      </c>
      <c r="K11" s="21">
        <v>14</v>
      </c>
      <c r="L11" s="22" t="s">
        <v>72</v>
      </c>
      <c r="M11" s="22" t="s">
        <v>72</v>
      </c>
      <c r="N11" s="21">
        <v>5</v>
      </c>
      <c r="O11" s="22" t="s">
        <v>72</v>
      </c>
      <c r="P11" s="21">
        <v>16</v>
      </c>
      <c r="Q11" s="21">
        <f>SUM(R11:S11)</f>
        <v>26</v>
      </c>
      <c r="R11" s="21">
        <f>SUM(T11,V11,X11,Z11,AB11)</f>
        <v>18</v>
      </c>
      <c r="S11" s="21">
        <f>SUM(U11,W11,Y11,AA11,AC11)</f>
        <v>8</v>
      </c>
      <c r="T11" s="21">
        <v>10</v>
      </c>
      <c r="U11" s="21">
        <v>8</v>
      </c>
      <c r="V11" s="21">
        <v>2</v>
      </c>
      <c r="W11" s="22" t="s">
        <v>72</v>
      </c>
      <c r="X11" s="21">
        <v>3</v>
      </c>
      <c r="Y11" s="22" t="s">
        <v>72</v>
      </c>
      <c r="Z11" s="21">
        <v>3</v>
      </c>
      <c r="AA11" s="22" t="s">
        <v>72</v>
      </c>
      <c r="AB11" s="22" t="s">
        <v>72</v>
      </c>
      <c r="AC11" s="22" t="s">
        <v>72</v>
      </c>
    </row>
    <row r="12" spans="2:29" ht="12" customHeight="1">
      <c r="B12" s="33"/>
      <c r="C12" s="23" t="s">
        <v>71</v>
      </c>
      <c r="D12" s="21">
        <f t="shared" si="0"/>
        <v>54</v>
      </c>
      <c r="E12" s="21">
        <f t="shared" si="2"/>
        <v>1</v>
      </c>
      <c r="F12" s="21">
        <f t="shared" si="1"/>
        <v>53</v>
      </c>
      <c r="G12" s="22" t="s">
        <v>70</v>
      </c>
      <c r="H12" s="21">
        <v>34</v>
      </c>
      <c r="I12" s="21">
        <v>1</v>
      </c>
      <c r="J12" s="22" t="s">
        <v>70</v>
      </c>
      <c r="K12" s="22" t="s">
        <v>70</v>
      </c>
      <c r="L12" s="22" t="s">
        <v>70</v>
      </c>
      <c r="M12" s="22" t="s">
        <v>70</v>
      </c>
      <c r="N12" s="21">
        <v>4</v>
      </c>
      <c r="O12" s="22" t="s">
        <v>70</v>
      </c>
      <c r="P12" s="21">
        <v>15</v>
      </c>
      <c r="Q12" s="22" t="s">
        <v>70</v>
      </c>
      <c r="R12" s="22" t="s">
        <v>70</v>
      </c>
      <c r="S12" s="22" t="s">
        <v>70</v>
      </c>
      <c r="T12" s="22" t="s">
        <v>70</v>
      </c>
      <c r="U12" s="22" t="s">
        <v>70</v>
      </c>
      <c r="V12" s="22" t="s">
        <v>70</v>
      </c>
      <c r="W12" s="22" t="s">
        <v>70</v>
      </c>
      <c r="X12" s="22" t="s">
        <v>70</v>
      </c>
      <c r="Y12" s="22" t="s">
        <v>70</v>
      </c>
      <c r="Z12" s="22" t="s">
        <v>70</v>
      </c>
      <c r="AA12" s="22" t="s">
        <v>70</v>
      </c>
      <c r="AB12" s="22" t="s">
        <v>70</v>
      </c>
      <c r="AC12" s="22" t="s">
        <v>70</v>
      </c>
    </row>
    <row r="13" spans="2:29" ht="12" customHeight="1">
      <c r="B13" s="32"/>
      <c r="C13" s="23" t="s">
        <v>69</v>
      </c>
      <c r="D13" s="21">
        <f t="shared" si="0"/>
        <v>38</v>
      </c>
      <c r="E13" s="21">
        <f t="shared" si="2"/>
        <v>14</v>
      </c>
      <c r="F13" s="21">
        <f t="shared" si="1"/>
        <v>24</v>
      </c>
      <c r="G13" s="21">
        <v>14</v>
      </c>
      <c r="H13" s="22" t="s">
        <v>81</v>
      </c>
      <c r="I13" s="22" t="s">
        <v>81</v>
      </c>
      <c r="J13" s="22" t="s">
        <v>81</v>
      </c>
      <c r="K13" s="22" t="s">
        <v>81</v>
      </c>
      <c r="L13" s="22" t="s">
        <v>81</v>
      </c>
      <c r="M13" s="22" t="s">
        <v>81</v>
      </c>
      <c r="N13" s="22" t="s">
        <v>81</v>
      </c>
      <c r="O13" s="22" t="s">
        <v>81</v>
      </c>
      <c r="P13" s="21">
        <v>24</v>
      </c>
      <c r="Q13" s="21">
        <f aca="true" t="shared" si="3" ref="Q13:Q18">SUM(R13:S13)</f>
        <v>3</v>
      </c>
      <c r="R13" s="22" t="s">
        <v>81</v>
      </c>
      <c r="S13" s="21">
        <f aca="true" t="shared" si="4" ref="S13:S18">SUM(U13,W13,Y13,AA13,AC13)</f>
        <v>3</v>
      </c>
      <c r="T13" s="22" t="s">
        <v>81</v>
      </c>
      <c r="U13" s="21">
        <v>3</v>
      </c>
      <c r="V13" s="22" t="s">
        <v>81</v>
      </c>
      <c r="W13" s="22" t="s">
        <v>81</v>
      </c>
      <c r="X13" s="22" t="s">
        <v>81</v>
      </c>
      <c r="Y13" s="22" t="s">
        <v>81</v>
      </c>
      <c r="Z13" s="22" t="s">
        <v>81</v>
      </c>
      <c r="AA13" s="22" t="s">
        <v>81</v>
      </c>
      <c r="AB13" s="22" t="s">
        <v>81</v>
      </c>
      <c r="AC13" s="22" t="s">
        <v>81</v>
      </c>
    </row>
    <row r="14" spans="2:29" ht="12" customHeight="1">
      <c r="B14" s="67" t="s">
        <v>80</v>
      </c>
      <c r="C14" s="67"/>
      <c r="D14" s="21">
        <f t="shared" si="0"/>
        <v>7080</v>
      </c>
      <c r="E14" s="21">
        <f t="shared" si="2"/>
        <v>4138</v>
      </c>
      <c r="F14" s="21">
        <f t="shared" si="1"/>
        <v>2942</v>
      </c>
      <c r="G14" s="21">
        <v>1096</v>
      </c>
      <c r="H14" s="21">
        <v>1897</v>
      </c>
      <c r="I14" s="21">
        <v>1065</v>
      </c>
      <c r="J14" s="21">
        <v>228</v>
      </c>
      <c r="K14" s="21">
        <v>1003</v>
      </c>
      <c r="L14" s="22" t="s">
        <v>64</v>
      </c>
      <c r="M14" s="21">
        <v>974</v>
      </c>
      <c r="N14" s="21">
        <v>346</v>
      </c>
      <c r="O14" s="22" t="s">
        <v>64</v>
      </c>
      <c r="P14" s="21">
        <v>471</v>
      </c>
      <c r="Q14" s="21">
        <f t="shared" si="3"/>
        <v>2125</v>
      </c>
      <c r="R14" s="21">
        <f>SUM(T14,V14,X14,Z14,AB14)</f>
        <v>1665</v>
      </c>
      <c r="S14" s="21">
        <f t="shared" si="4"/>
        <v>460</v>
      </c>
      <c r="T14" s="21">
        <v>748</v>
      </c>
      <c r="U14" s="21">
        <v>348</v>
      </c>
      <c r="V14" s="21">
        <v>214</v>
      </c>
      <c r="W14" s="21">
        <v>7</v>
      </c>
      <c r="X14" s="21">
        <v>290</v>
      </c>
      <c r="Y14" s="22" t="s">
        <v>64</v>
      </c>
      <c r="Z14" s="21">
        <v>413</v>
      </c>
      <c r="AA14" s="21">
        <v>22</v>
      </c>
      <c r="AB14" s="22" t="s">
        <v>64</v>
      </c>
      <c r="AC14" s="21">
        <v>83</v>
      </c>
    </row>
    <row r="15" spans="2:29" ht="12" customHeight="1">
      <c r="B15" s="31"/>
      <c r="C15" s="30" t="s">
        <v>0</v>
      </c>
      <c r="D15" s="29">
        <f t="shared" si="0"/>
        <v>39</v>
      </c>
      <c r="E15" s="29">
        <f t="shared" si="2"/>
        <v>38</v>
      </c>
      <c r="F15" s="29">
        <f t="shared" si="1"/>
        <v>1</v>
      </c>
      <c r="G15" s="29">
        <f>SUM(G16:G20)</f>
        <v>12</v>
      </c>
      <c r="H15" s="28" t="s">
        <v>64</v>
      </c>
      <c r="I15" s="29">
        <f>SUM(I16:I20)</f>
        <v>1</v>
      </c>
      <c r="J15" s="28" t="s">
        <v>64</v>
      </c>
      <c r="K15" s="29">
        <f>SUM(K16:K20)</f>
        <v>20</v>
      </c>
      <c r="L15" s="28" t="s">
        <v>64</v>
      </c>
      <c r="M15" s="29">
        <f>SUM(M16:M20)</f>
        <v>5</v>
      </c>
      <c r="N15" s="28" t="s">
        <v>64</v>
      </c>
      <c r="O15" s="28" t="s">
        <v>64</v>
      </c>
      <c r="P15" s="29">
        <f>SUM(P16:P20)</f>
        <v>1</v>
      </c>
      <c r="Q15" s="29">
        <f t="shared" si="3"/>
        <v>37</v>
      </c>
      <c r="R15" s="29">
        <f>SUM(T15,V15,X15,Z15,AB15)</f>
        <v>26</v>
      </c>
      <c r="S15" s="29">
        <f t="shared" si="4"/>
        <v>11</v>
      </c>
      <c r="T15" s="29">
        <f>SUM(T16:T20)</f>
        <v>11</v>
      </c>
      <c r="U15" s="29">
        <f>SUM(U16:U20)</f>
        <v>10</v>
      </c>
      <c r="V15" s="28" t="s">
        <v>64</v>
      </c>
      <c r="W15" s="28" t="s">
        <v>64</v>
      </c>
      <c r="X15" s="29">
        <f>SUM(X16:X20)</f>
        <v>15</v>
      </c>
      <c r="Y15" s="28" t="s">
        <v>64</v>
      </c>
      <c r="Z15" s="28" t="s">
        <v>64</v>
      </c>
      <c r="AA15" s="29">
        <f>SUM(AA16:AA20)</f>
        <v>1</v>
      </c>
      <c r="AB15" s="28" t="s">
        <v>64</v>
      </c>
      <c r="AC15" s="22" t="s">
        <v>64</v>
      </c>
    </row>
    <row r="16" spans="2:29" ht="12" customHeight="1">
      <c r="B16" s="27"/>
      <c r="C16" s="23" t="s">
        <v>79</v>
      </c>
      <c r="D16" s="21">
        <f t="shared" si="0"/>
        <v>16</v>
      </c>
      <c r="E16" s="21">
        <f t="shared" si="2"/>
        <v>16</v>
      </c>
      <c r="F16" s="22" t="s">
        <v>78</v>
      </c>
      <c r="G16" s="21">
        <v>10</v>
      </c>
      <c r="H16" s="22" t="s">
        <v>78</v>
      </c>
      <c r="I16" s="22" t="s">
        <v>78</v>
      </c>
      <c r="J16" s="22" t="s">
        <v>78</v>
      </c>
      <c r="K16" s="21">
        <v>2</v>
      </c>
      <c r="L16" s="22" t="s">
        <v>78</v>
      </c>
      <c r="M16" s="21">
        <v>4</v>
      </c>
      <c r="N16" s="22" t="s">
        <v>78</v>
      </c>
      <c r="O16" s="22" t="s">
        <v>78</v>
      </c>
      <c r="P16" s="22" t="s">
        <v>78</v>
      </c>
      <c r="Q16" s="21">
        <f t="shared" si="3"/>
        <v>3</v>
      </c>
      <c r="R16" s="21">
        <f>SUM(T16,V16,X16,Z16,AB16)</f>
        <v>3</v>
      </c>
      <c r="S16" s="21">
        <f t="shared" si="4"/>
        <v>0</v>
      </c>
      <c r="T16" s="21">
        <v>3</v>
      </c>
      <c r="U16" s="22" t="s">
        <v>78</v>
      </c>
      <c r="V16" s="22" t="s">
        <v>78</v>
      </c>
      <c r="W16" s="22" t="s">
        <v>78</v>
      </c>
      <c r="X16" s="22" t="s">
        <v>78</v>
      </c>
      <c r="Y16" s="22" t="s">
        <v>78</v>
      </c>
      <c r="Z16" s="22" t="s">
        <v>78</v>
      </c>
      <c r="AA16" s="22" t="s">
        <v>78</v>
      </c>
      <c r="AB16" s="22" t="s">
        <v>78</v>
      </c>
      <c r="AC16" s="22" t="s">
        <v>78</v>
      </c>
    </row>
    <row r="17" spans="2:29" ht="12" customHeight="1">
      <c r="B17" s="26" t="s">
        <v>77</v>
      </c>
      <c r="C17" s="23" t="s">
        <v>76</v>
      </c>
      <c r="D17" s="22" t="s">
        <v>75</v>
      </c>
      <c r="E17" s="22" t="s">
        <v>75</v>
      </c>
      <c r="F17" s="22" t="s">
        <v>75</v>
      </c>
      <c r="G17" s="22" t="s">
        <v>75</v>
      </c>
      <c r="H17" s="22" t="s">
        <v>75</v>
      </c>
      <c r="I17" s="22" t="s">
        <v>75</v>
      </c>
      <c r="J17" s="22" t="s">
        <v>75</v>
      </c>
      <c r="K17" s="22" t="s">
        <v>75</v>
      </c>
      <c r="L17" s="22" t="s">
        <v>75</v>
      </c>
      <c r="M17" s="22" t="s">
        <v>75</v>
      </c>
      <c r="N17" s="22" t="s">
        <v>75</v>
      </c>
      <c r="O17" s="22" t="s">
        <v>75</v>
      </c>
      <c r="P17" s="22" t="s">
        <v>75</v>
      </c>
      <c r="Q17" s="21">
        <f t="shared" si="3"/>
        <v>3</v>
      </c>
      <c r="R17" s="21">
        <f>SUM(T17,V17,X17,Z17,AB17)</f>
        <v>2</v>
      </c>
      <c r="S17" s="21">
        <f t="shared" si="4"/>
        <v>1</v>
      </c>
      <c r="T17" s="21">
        <v>2</v>
      </c>
      <c r="U17" s="22" t="s">
        <v>75</v>
      </c>
      <c r="V17" s="22" t="s">
        <v>75</v>
      </c>
      <c r="W17" s="22" t="s">
        <v>75</v>
      </c>
      <c r="X17" s="22" t="s">
        <v>75</v>
      </c>
      <c r="Y17" s="22" t="s">
        <v>75</v>
      </c>
      <c r="Z17" s="22" t="s">
        <v>75</v>
      </c>
      <c r="AA17" s="21">
        <v>1</v>
      </c>
      <c r="AB17" s="22" t="s">
        <v>75</v>
      </c>
      <c r="AC17" s="22" t="s">
        <v>75</v>
      </c>
    </row>
    <row r="18" spans="2:29" ht="12" customHeight="1">
      <c r="B18" s="26" t="s">
        <v>74</v>
      </c>
      <c r="C18" s="23" t="s">
        <v>73</v>
      </c>
      <c r="D18" s="21">
        <f aca="true" t="shared" si="5" ref="D18:D23">SUM(E18:F18)</f>
        <v>21</v>
      </c>
      <c r="E18" s="21">
        <f>SUM(G18,I18,K18,M18,O18)</f>
        <v>20</v>
      </c>
      <c r="F18" s="21">
        <f>SUM(H18,J18,L18,N18,P18)</f>
        <v>1</v>
      </c>
      <c r="G18" s="22" t="s">
        <v>72</v>
      </c>
      <c r="H18" s="22" t="s">
        <v>72</v>
      </c>
      <c r="I18" s="22">
        <v>1</v>
      </c>
      <c r="J18" s="22" t="s">
        <v>72</v>
      </c>
      <c r="K18" s="21">
        <v>18</v>
      </c>
      <c r="L18" s="22" t="s">
        <v>72</v>
      </c>
      <c r="M18" s="21">
        <v>1</v>
      </c>
      <c r="N18" s="22" t="s">
        <v>72</v>
      </c>
      <c r="O18" s="22" t="s">
        <v>72</v>
      </c>
      <c r="P18" s="22">
        <v>1</v>
      </c>
      <c r="Q18" s="21">
        <f t="shared" si="3"/>
        <v>31</v>
      </c>
      <c r="R18" s="21">
        <f>SUM(T18,V18,X18,Z18,AB18)</f>
        <v>21</v>
      </c>
      <c r="S18" s="21">
        <f t="shared" si="4"/>
        <v>10</v>
      </c>
      <c r="T18" s="22">
        <v>6</v>
      </c>
      <c r="U18" s="22">
        <v>10</v>
      </c>
      <c r="V18" s="22" t="s">
        <v>72</v>
      </c>
      <c r="W18" s="22" t="s">
        <v>72</v>
      </c>
      <c r="X18" s="22">
        <v>15</v>
      </c>
      <c r="Y18" s="22" t="s">
        <v>72</v>
      </c>
      <c r="Z18" s="22" t="s">
        <v>72</v>
      </c>
      <c r="AA18" s="22" t="s">
        <v>72</v>
      </c>
      <c r="AB18" s="22" t="s">
        <v>72</v>
      </c>
      <c r="AC18" s="22" t="s">
        <v>72</v>
      </c>
    </row>
    <row r="19" spans="2:29" ht="12" customHeight="1">
      <c r="B19" s="25"/>
      <c r="C19" s="23" t="s">
        <v>71</v>
      </c>
      <c r="D19" s="21">
        <f t="shared" si="5"/>
        <v>1</v>
      </c>
      <c r="E19" s="21">
        <f>SUM(G19,I19,K19,M19,O19)</f>
        <v>1</v>
      </c>
      <c r="F19" s="22" t="s">
        <v>70</v>
      </c>
      <c r="G19" s="21">
        <v>1</v>
      </c>
      <c r="H19" s="22" t="s">
        <v>70</v>
      </c>
      <c r="I19" s="22" t="s">
        <v>70</v>
      </c>
      <c r="J19" s="22" t="s">
        <v>70</v>
      </c>
      <c r="K19" s="22" t="s">
        <v>70</v>
      </c>
      <c r="L19" s="22" t="s">
        <v>70</v>
      </c>
      <c r="M19" s="22" t="s">
        <v>70</v>
      </c>
      <c r="N19" s="22" t="s">
        <v>70</v>
      </c>
      <c r="O19" s="22" t="s">
        <v>70</v>
      </c>
      <c r="P19" s="22" t="s">
        <v>70</v>
      </c>
      <c r="Q19" s="22" t="s">
        <v>70</v>
      </c>
      <c r="R19" s="22" t="s">
        <v>70</v>
      </c>
      <c r="S19" s="22" t="s">
        <v>70</v>
      </c>
      <c r="T19" s="22" t="s">
        <v>70</v>
      </c>
      <c r="U19" s="22" t="s">
        <v>70</v>
      </c>
      <c r="V19" s="22" t="s">
        <v>70</v>
      </c>
      <c r="W19" s="22" t="s">
        <v>70</v>
      </c>
      <c r="X19" s="22" t="s">
        <v>70</v>
      </c>
      <c r="Y19" s="22" t="s">
        <v>70</v>
      </c>
      <c r="Z19" s="22" t="s">
        <v>70</v>
      </c>
      <c r="AA19" s="22" t="s">
        <v>70</v>
      </c>
      <c r="AB19" s="22" t="s">
        <v>70</v>
      </c>
      <c r="AC19" s="22" t="s">
        <v>70</v>
      </c>
    </row>
    <row r="20" spans="2:29" ht="12" customHeight="1">
      <c r="B20" s="24"/>
      <c r="C20" s="23" t="s">
        <v>69</v>
      </c>
      <c r="D20" s="21">
        <f t="shared" si="5"/>
        <v>1</v>
      </c>
      <c r="E20" s="21">
        <f>SUM(G20,I20,K20,M20,O20)</f>
        <v>1</v>
      </c>
      <c r="F20" s="22" t="s">
        <v>68</v>
      </c>
      <c r="G20" s="22">
        <v>1</v>
      </c>
      <c r="H20" s="22" t="s">
        <v>68</v>
      </c>
      <c r="I20" s="22" t="s">
        <v>68</v>
      </c>
      <c r="J20" s="22" t="s">
        <v>68</v>
      </c>
      <c r="K20" s="22" t="s">
        <v>68</v>
      </c>
      <c r="L20" s="22" t="s">
        <v>68</v>
      </c>
      <c r="M20" s="22" t="s">
        <v>68</v>
      </c>
      <c r="N20" s="22" t="s">
        <v>68</v>
      </c>
      <c r="O20" s="22" t="s">
        <v>68</v>
      </c>
      <c r="P20" s="22" t="s">
        <v>68</v>
      </c>
      <c r="Q20" s="22" t="s">
        <v>68</v>
      </c>
      <c r="R20" s="22" t="s">
        <v>68</v>
      </c>
      <c r="S20" s="22" t="s">
        <v>68</v>
      </c>
      <c r="T20" s="22" t="s">
        <v>68</v>
      </c>
      <c r="U20" s="22" t="s">
        <v>68</v>
      </c>
      <c r="V20" s="22" t="s">
        <v>68</v>
      </c>
      <c r="W20" s="22" t="s">
        <v>68</v>
      </c>
      <c r="X20" s="22" t="s">
        <v>68</v>
      </c>
      <c r="Y20" s="22" t="s">
        <v>68</v>
      </c>
      <c r="Z20" s="22" t="s">
        <v>68</v>
      </c>
      <c r="AA20" s="22" t="s">
        <v>68</v>
      </c>
      <c r="AB20" s="22" t="s">
        <v>68</v>
      </c>
      <c r="AC20" s="22" t="s">
        <v>68</v>
      </c>
    </row>
    <row r="21" spans="2:29" ht="12" customHeight="1">
      <c r="B21" s="63" t="s">
        <v>67</v>
      </c>
      <c r="C21" s="64"/>
      <c r="D21" s="21">
        <f t="shared" si="5"/>
        <v>3426</v>
      </c>
      <c r="E21" s="21">
        <f>SUM(G21,I21,K21,M21,O21)</f>
        <v>1073</v>
      </c>
      <c r="F21" s="21">
        <f>SUM(H21,J21,L21,N21,P21)</f>
        <v>2353</v>
      </c>
      <c r="G21" s="21">
        <v>993</v>
      </c>
      <c r="H21" s="21">
        <v>1675</v>
      </c>
      <c r="I21" s="21">
        <v>40</v>
      </c>
      <c r="J21" s="21">
        <v>65</v>
      </c>
      <c r="K21" s="21">
        <v>20</v>
      </c>
      <c r="L21" s="22" t="s">
        <v>66</v>
      </c>
      <c r="M21" s="21">
        <v>20</v>
      </c>
      <c r="N21" s="21">
        <v>12</v>
      </c>
      <c r="O21" s="22" t="s">
        <v>66</v>
      </c>
      <c r="P21" s="21">
        <v>601</v>
      </c>
      <c r="Q21" s="21">
        <f>SUM(R21:S21)</f>
        <v>189</v>
      </c>
      <c r="R21" s="21">
        <f>SUM(T21,V21,X21,Z21,AB21)</f>
        <v>58</v>
      </c>
      <c r="S21" s="21">
        <f>SUM(U21,W21,Y21,AA21,AC21)</f>
        <v>131</v>
      </c>
      <c r="T21" s="21">
        <v>39</v>
      </c>
      <c r="U21" s="21">
        <v>52</v>
      </c>
      <c r="V21" s="21">
        <v>7</v>
      </c>
      <c r="W21" s="22" t="s">
        <v>66</v>
      </c>
      <c r="X21" s="21">
        <v>6</v>
      </c>
      <c r="Y21" s="22" t="s">
        <v>66</v>
      </c>
      <c r="Z21" s="21">
        <v>6</v>
      </c>
      <c r="AA21" s="22" t="s">
        <v>66</v>
      </c>
      <c r="AB21" s="22" t="s">
        <v>66</v>
      </c>
      <c r="AC21" s="21">
        <v>79</v>
      </c>
    </row>
    <row r="22" spans="2:29" ht="12" customHeight="1">
      <c r="B22" s="65" t="s">
        <v>65</v>
      </c>
      <c r="C22" s="66"/>
      <c r="D22" s="21">
        <f t="shared" si="5"/>
        <v>1</v>
      </c>
      <c r="E22" s="21">
        <f>SUM(G22,I22,K22,M22,O22)</f>
        <v>1</v>
      </c>
      <c r="F22" s="22" t="s">
        <v>64</v>
      </c>
      <c r="G22" s="22">
        <v>1</v>
      </c>
      <c r="H22" s="22" t="s">
        <v>64</v>
      </c>
      <c r="I22" s="22" t="s">
        <v>64</v>
      </c>
      <c r="J22" s="22" t="s">
        <v>64</v>
      </c>
      <c r="K22" s="22" t="s">
        <v>64</v>
      </c>
      <c r="L22" s="22" t="s">
        <v>64</v>
      </c>
      <c r="M22" s="22" t="s">
        <v>64</v>
      </c>
      <c r="N22" s="22" t="s">
        <v>64</v>
      </c>
      <c r="O22" s="22" t="s">
        <v>64</v>
      </c>
      <c r="P22" s="22" t="s">
        <v>64</v>
      </c>
      <c r="Q22" s="22" t="s">
        <v>64</v>
      </c>
      <c r="R22" s="22" t="s">
        <v>64</v>
      </c>
      <c r="S22" s="22" t="s">
        <v>64</v>
      </c>
      <c r="T22" s="22" t="s">
        <v>64</v>
      </c>
      <c r="U22" s="22" t="s">
        <v>64</v>
      </c>
      <c r="V22" s="22" t="s">
        <v>64</v>
      </c>
      <c r="W22" s="22" t="s">
        <v>64</v>
      </c>
      <c r="X22" s="22" t="s">
        <v>64</v>
      </c>
      <c r="Y22" s="22" t="s">
        <v>64</v>
      </c>
      <c r="Z22" s="22" t="s">
        <v>64</v>
      </c>
      <c r="AA22" s="22" t="s">
        <v>64</v>
      </c>
      <c r="AB22" s="22" t="s">
        <v>64</v>
      </c>
      <c r="AC22" s="22" t="s">
        <v>64</v>
      </c>
    </row>
    <row r="23" spans="2:29" ht="12" customHeight="1">
      <c r="B23" s="63" t="s">
        <v>63</v>
      </c>
      <c r="C23" s="64"/>
      <c r="D23" s="21">
        <f t="shared" si="5"/>
        <v>300</v>
      </c>
      <c r="E23" s="21">
        <f>SUM(G23,I23,K23,M23,O23)</f>
        <v>138</v>
      </c>
      <c r="F23" s="21">
        <f>SUM(H23,J23,L23,N23,P23)</f>
        <v>162</v>
      </c>
      <c r="G23" s="21">
        <v>90</v>
      </c>
      <c r="H23" s="21">
        <v>93</v>
      </c>
      <c r="I23" s="21">
        <v>15</v>
      </c>
      <c r="J23" s="21">
        <v>3</v>
      </c>
      <c r="K23" s="21">
        <v>17</v>
      </c>
      <c r="L23" s="22" t="s">
        <v>62</v>
      </c>
      <c r="M23" s="22">
        <v>16</v>
      </c>
      <c r="N23" s="21">
        <v>9</v>
      </c>
      <c r="O23" s="22" t="s">
        <v>62</v>
      </c>
      <c r="P23" s="21">
        <v>57</v>
      </c>
      <c r="Q23" s="21">
        <f>SUM(R23:S23)</f>
        <v>149</v>
      </c>
      <c r="R23" s="21">
        <f>SUM(T23,V23,X23,Z23,AB23)</f>
        <v>106</v>
      </c>
      <c r="S23" s="21">
        <f>SUM(U23,W23,Y23,AA23,AC23)</f>
        <v>43</v>
      </c>
      <c r="T23" s="21">
        <v>33</v>
      </c>
      <c r="U23" s="21">
        <v>38</v>
      </c>
      <c r="V23" s="21">
        <v>3</v>
      </c>
      <c r="W23" s="22" t="s">
        <v>62</v>
      </c>
      <c r="X23" s="21">
        <v>62</v>
      </c>
      <c r="Y23" s="22" t="s">
        <v>62</v>
      </c>
      <c r="Z23" s="21">
        <v>8</v>
      </c>
      <c r="AA23" s="22" t="s">
        <v>62</v>
      </c>
      <c r="AB23" s="22" t="s">
        <v>62</v>
      </c>
      <c r="AC23" s="21">
        <v>5</v>
      </c>
    </row>
    <row r="24" ht="12" customHeight="1"/>
    <row r="25" ht="12" customHeight="1">
      <c r="B25" s="20" t="s">
        <v>58</v>
      </c>
    </row>
  </sheetData>
  <mergeCells count="21">
    <mergeCell ref="B21:C21"/>
    <mergeCell ref="B22:C22"/>
    <mergeCell ref="B23:C23"/>
    <mergeCell ref="B14:C14"/>
    <mergeCell ref="B9:B11"/>
    <mergeCell ref="X4:Y4"/>
    <mergeCell ref="Z4:AA4"/>
    <mergeCell ref="AB4:AC4"/>
    <mergeCell ref="B7:C7"/>
    <mergeCell ref="B3:C5"/>
    <mergeCell ref="D3:P3"/>
    <mergeCell ref="Q3:AC3"/>
    <mergeCell ref="D4:F4"/>
    <mergeCell ref="G4:H4"/>
    <mergeCell ref="Q4:S4"/>
    <mergeCell ref="T4:U4"/>
    <mergeCell ref="V4:W4"/>
    <mergeCell ref="I4:J4"/>
    <mergeCell ref="K4:L4"/>
    <mergeCell ref="M4:N4"/>
    <mergeCell ref="O4:P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31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3.50390625" style="12" customWidth="1"/>
    <col min="4" max="4" width="7.375" style="12" customWidth="1"/>
    <col min="5" max="5" width="27.75390625" style="12" customWidth="1"/>
    <col min="6" max="6" width="7.75390625" style="12" bestFit="1" customWidth="1"/>
    <col min="7" max="11" width="6.75390625" style="12" bestFit="1" customWidth="1"/>
    <col min="12" max="12" width="4.75390625" style="12" bestFit="1" customWidth="1"/>
    <col min="13" max="13" width="6.75390625" style="12" bestFit="1" customWidth="1"/>
    <col min="14" max="14" width="3.125" style="12" bestFit="1" customWidth="1"/>
    <col min="15" max="16" width="6.75390625" style="12" bestFit="1" customWidth="1"/>
    <col min="17" max="17" width="3.125" style="12" bestFit="1" customWidth="1"/>
    <col min="18" max="20" width="6.75390625" style="12" bestFit="1" customWidth="1"/>
    <col min="21" max="21" width="4.75390625" style="12" bestFit="1" customWidth="1"/>
    <col min="22" max="23" width="4.875" style="12" bestFit="1" customWidth="1"/>
    <col min="24" max="24" width="4.125" style="12" bestFit="1" customWidth="1"/>
    <col min="25" max="25" width="3.75390625" style="12" bestFit="1" customWidth="1"/>
    <col min="26" max="26" width="4.875" style="12" bestFit="1" customWidth="1"/>
    <col min="27" max="27" width="3.125" style="12" bestFit="1" customWidth="1"/>
    <col min="28" max="28" width="4.875" style="12" bestFit="1" customWidth="1"/>
    <col min="29" max="29" width="3.875" style="12" bestFit="1" customWidth="1"/>
    <col min="30" max="30" width="4.50390625" style="12" customWidth="1"/>
    <col min="31" max="31" width="5.125" style="12" customWidth="1"/>
  </cols>
  <sheetData>
    <row r="1" spans="2:5" ht="14.25">
      <c r="B1" s="13" t="s">
        <v>22</v>
      </c>
      <c r="C1" s="14"/>
      <c r="D1" s="14"/>
      <c r="E1" s="14"/>
    </row>
    <row r="2" ht="12" customHeight="1">
      <c r="B2" s="41" t="s">
        <v>130</v>
      </c>
    </row>
    <row r="3" spans="2:31" ht="12" customHeight="1">
      <c r="B3" s="55" t="s">
        <v>129</v>
      </c>
      <c r="C3" s="56"/>
      <c r="D3" s="56"/>
      <c r="E3" s="77"/>
      <c r="F3" s="50" t="s">
        <v>59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51"/>
      <c r="S3" s="50" t="s">
        <v>2</v>
      </c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51"/>
    </row>
    <row r="4" spans="2:31" ht="12" customHeight="1">
      <c r="B4" s="57"/>
      <c r="C4" s="58"/>
      <c r="D4" s="58"/>
      <c r="E4" s="78"/>
      <c r="F4" s="48" t="s">
        <v>0</v>
      </c>
      <c r="G4" s="48"/>
      <c r="H4" s="49"/>
      <c r="I4" s="50" t="s">
        <v>3</v>
      </c>
      <c r="J4" s="51"/>
      <c r="K4" s="50" t="s">
        <v>4</v>
      </c>
      <c r="L4" s="51"/>
      <c r="M4" s="50" t="s">
        <v>5</v>
      </c>
      <c r="N4" s="51"/>
      <c r="O4" s="50" t="s">
        <v>6</v>
      </c>
      <c r="P4" s="51"/>
      <c r="Q4" s="50" t="s">
        <v>128</v>
      </c>
      <c r="R4" s="51"/>
      <c r="S4" s="48" t="s">
        <v>0</v>
      </c>
      <c r="T4" s="48"/>
      <c r="U4" s="49"/>
      <c r="V4" s="50" t="s">
        <v>3</v>
      </c>
      <c r="W4" s="51"/>
      <c r="X4" s="50" t="s">
        <v>4</v>
      </c>
      <c r="Y4" s="51"/>
      <c r="Z4" s="50" t="s">
        <v>5</v>
      </c>
      <c r="AA4" s="51"/>
      <c r="AB4" s="50" t="s">
        <v>6</v>
      </c>
      <c r="AC4" s="51"/>
      <c r="AD4" s="50" t="s">
        <v>128</v>
      </c>
      <c r="AE4" s="51"/>
    </row>
    <row r="5" spans="2:31" ht="12" customHeight="1">
      <c r="B5" s="59"/>
      <c r="C5" s="60"/>
      <c r="D5" s="60"/>
      <c r="E5" s="79"/>
      <c r="F5" s="38" t="s">
        <v>0</v>
      </c>
      <c r="G5" s="37" t="s">
        <v>7</v>
      </c>
      <c r="H5" s="37" t="s">
        <v>8</v>
      </c>
      <c r="I5" s="37" t="s">
        <v>7</v>
      </c>
      <c r="J5" s="37" t="s">
        <v>8</v>
      </c>
      <c r="K5" s="37" t="s">
        <v>7</v>
      </c>
      <c r="L5" s="37" t="s">
        <v>8</v>
      </c>
      <c r="M5" s="37" t="s">
        <v>7</v>
      </c>
      <c r="N5" s="37" t="s">
        <v>8</v>
      </c>
      <c r="O5" s="37" t="s">
        <v>7</v>
      </c>
      <c r="P5" s="37" t="s">
        <v>8</v>
      </c>
      <c r="Q5" s="37" t="s">
        <v>7</v>
      </c>
      <c r="R5" s="37" t="s">
        <v>8</v>
      </c>
      <c r="S5" s="38" t="s">
        <v>0</v>
      </c>
      <c r="T5" s="37" t="s">
        <v>7</v>
      </c>
      <c r="U5" s="37" t="s">
        <v>8</v>
      </c>
      <c r="V5" s="37" t="s">
        <v>7</v>
      </c>
      <c r="W5" s="37" t="s">
        <v>8</v>
      </c>
      <c r="X5" s="37" t="s">
        <v>7</v>
      </c>
      <c r="Y5" s="37" t="s">
        <v>8</v>
      </c>
      <c r="Z5" s="37" t="s">
        <v>7</v>
      </c>
      <c r="AA5" s="37" t="s">
        <v>8</v>
      </c>
      <c r="AB5" s="37" t="s">
        <v>7</v>
      </c>
      <c r="AC5" s="37" t="s">
        <v>8</v>
      </c>
      <c r="AD5" s="37" t="s">
        <v>7</v>
      </c>
      <c r="AE5" s="37" t="s">
        <v>8</v>
      </c>
    </row>
    <row r="6" spans="2:31" ht="12" customHeight="1">
      <c r="B6" s="36"/>
      <c r="C6" s="35"/>
      <c r="D6" s="35"/>
      <c r="E6" s="39"/>
      <c r="F6" s="22" t="s">
        <v>83</v>
      </c>
      <c r="G6" s="22" t="s">
        <v>83</v>
      </c>
      <c r="H6" s="22" t="s">
        <v>83</v>
      </c>
      <c r="I6" s="22" t="s">
        <v>83</v>
      </c>
      <c r="J6" s="22" t="s">
        <v>83</v>
      </c>
      <c r="K6" s="22" t="s">
        <v>83</v>
      </c>
      <c r="L6" s="22" t="s">
        <v>83</v>
      </c>
      <c r="M6" s="22" t="s">
        <v>83</v>
      </c>
      <c r="N6" s="22" t="s">
        <v>83</v>
      </c>
      <c r="O6" s="22" t="s">
        <v>83</v>
      </c>
      <c r="P6" s="22" t="s">
        <v>83</v>
      </c>
      <c r="Q6" s="22" t="s">
        <v>83</v>
      </c>
      <c r="R6" s="22" t="s">
        <v>83</v>
      </c>
      <c r="S6" s="22" t="s">
        <v>83</v>
      </c>
      <c r="T6" s="22" t="s">
        <v>83</v>
      </c>
      <c r="U6" s="22" t="s">
        <v>83</v>
      </c>
      <c r="V6" s="22" t="s">
        <v>83</v>
      </c>
      <c r="W6" s="22" t="s">
        <v>83</v>
      </c>
      <c r="X6" s="22" t="s">
        <v>83</v>
      </c>
      <c r="Y6" s="22" t="s">
        <v>83</v>
      </c>
      <c r="Z6" s="22" t="s">
        <v>83</v>
      </c>
      <c r="AA6" s="22" t="s">
        <v>83</v>
      </c>
      <c r="AB6" s="22" t="s">
        <v>83</v>
      </c>
      <c r="AC6" s="22" t="s">
        <v>83</v>
      </c>
      <c r="AD6" s="22" t="s">
        <v>83</v>
      </c>
      <c r="AE6" s="22" t="s">
        <v>83</v>
      </c>
    </row>
    <row r="7" spans="2:31" ht="12" customHeight="1">
      <c r="B7" s="80" t="s">
        <v>0</v>
      </c>
      <c r="C7" s="81"/>
      <c r="D7" s="81"/>
      <c r="E7" s="82"/>
      <c r="F7" s="29">
        <f aca="true" t="shared" si="0" ref="F7:F22">SUM(G7:H7)</f>
        <v>7119</v>
      </c>
      <c r="G7" s="29">
        <f aca="true" t="shared" si="1" ref="G7:H9">SUM(I7,K7,M7,O7,Q7)</f>
        <v>4176</v>
      </c>
      <c r="H7" s="29">
        <f t="shared" si="1"/>
        <v>2943</v>
      </c>
      <c r="I7" s="29">
        <f>SUM(I8:I29)</f>
        <v>1108</v>
      </c>
      <c r="J7" s="29">
        <f>SUM(J8:J29)</f>
        <v>1897</v>
      </c>
      <c r="K7" s="29">
        <f>SUM(K8:K29)</f>
        <v>1066</v>
      </c>
      <c r="L7" s="29">
        <f>SUM(L8:L29)</f>
        <v>228</v>
      </c>
      <c r="M7" s="29">
        <f>SUM(M8:M29)</f>
        <v>1023</v>
      </c>
      <c r="N7" s="28" t="s">
        <v>127</v>
      </c>
      <c r="O7" s="29">
        <f>SUM(O8:O29)</f>
        <v>979</v>
      </c>
      <c r="P7" s="29">
        <f>SUM(P8:P29)</f>
        <v>346</v>
      </c>
      <c r="Q7" s="28" t="s">
        <v>127</v>
      </c>
      <c r="R7" s="29">
        <f>SUM(R8:R29)</f>
        <v>472</v>
      </c>
      <c r="S7" s="28">
        <f>SUM(T7:U7)</f>
        <v>2162</v>
      </c>
      <c r="T7" s="28">
        <f>SUM(V7,X7,Z7,AB7,AD7)</f>
        <v>1691</v>
      </c>
      <c r="U7" s="28">
        <f>SUM(W7,Y7,AA7,AC7,AE7)</f>
        <v>471</v>
      </c>
      <c r="V7" s="29">
        <f>SUM(V8:V29)</f>
        <v>759</v>
      </c>
      <c r="W7" s="29">
        <f>SUM(W8:W29)</f>
        <v>358</v>
      </c>
      <c r="X7" s="29">
        <f>SUM(X8:X29)</f>
        <v>214</v>
      </c>
      <c r="Y7" s="29">
        <f>SUM(Y8:Y29)</f>
        <v>7</v>
      </c>
      <c r="Z7" s="29">
        <f>SUM(Z8:Z29)</f>
        <v>305</v>
      </c>
      <c r="AA7" s="28" t="s">
        <v>127</v>
      </c>
      <c r="AB7" s="29">
        <f>SUM(AB8:AB29)</f>
        <v>413</v>
      </c>
      <c r="AC7" s="29">
        <f>SUM(AC8:AC29)</f>
        <v>23</v>
      </c>
      <c r="AD7" s="28" t="s">
        <v>127</v>
      </c>
      <c r="AE7" s="29">
        <f>SUM(AE8:AE29)</f>
        <v>83</v>
      </c>
    </row>
    <row r="8" spans="2:31" ht="12" customHeight="1">
      <c r="B8" s="73" t="s">
        <v>126</v>
      </c>
      <c r="C8" s="74"/>
      <c r="D8" s="75"/>
      <c r="E8" s="40" t="s">
        <v>125</v>
      </c>
      <c r="F8" s="21">
        <f t="shared" si="0"/>
        <v>1388</v>
      </c>
      <c r="G8" s="21">
        <f t="shared" si="1"/>
        <v>827</v>
      </c>
      <c r="H8" s="21">
        <f t="shared" si="1"/>
        <v>561</v>
      </c>
      <c r="I8" s="21">
        <v>90</v>
      </c>
      <c r="J8" s="21">
        <v>266</v>
      </c>
      <c r="K8" s="21">
        <v>704</v>
      </c>
      <c r="L8" s="22">
        <v>143</v>
      </c>
      <c r="M8" s="22">
        <v>3</v>
      </c>
      <c r="N8" s="22" t="s">
        <v>10</v>
      </c>
      <c r="O8" s="22">
        <v>30</v>
      </c>
      <c r="P8" s="22">
        <v>28</v>
      </c>
      <c r="Q8" s="22" t="s">
        <v>10</v>
      </c>
      <c r="R8" s="22">
        <v>124</v>
      </c>
      <c r="S8" s="22">
        <f>SUM(T8:U8)</f>
        <v>518</v>
      </c>
      <c r="T8" s="22">
        <f>SUM(V8,X8,Z8,AB8,AD8)</f>
        <v>448</v>
      </c>
      <c r="U8" s="22">
        <f>SUM(W8,Y8,AA8,AC8,AE8)</f>
        <v>70</v>
      </c>
      <c r="V8" s="22">
        <v>216</v>
      </c>
      <c r="W8" s="22">
        <v>46</v>
      </c>
      <c r="X8" s="22">
        <v>166</v>
      </c>
      <c r="Y8" s="22">
        <v>5</v>
      </c>
      <c r="Z8" s="22">
        <v>21</v>
      </c>
      <c r="AA8" s="22" t="s">
        <v>10</v>
      </c>
      <c r="AB8" s="22">
        <v>45</v>
      </c>
      <c r="AC8" s="22" t="s">
        <v>10</v>
      </c>
      <c r="AD8" s="22" t="s">
        <v>10</v>
      </c>
      <c r="AE8" s="22">
        <v>19</v>
      </c>
    </row>
    <row r="9" spans="2:31" ht="12" customHeight="1">
      <c r="B9" s="83" t="s">
        <v>124</v>
      </c>
      <c r="C9" s="71"/>
      <c r="D9" s="72"/>
      <c r="E9" s="23" t="s">
        <v>123</v>
      </c>
      <c r="F9" s="21">
        <f t="shared" si="0"/>
        <v>16</v>
      </c>
      <c r="G9" s="21">
        <f t="shared" si="1"/>
        <v>15</v>
      </c>
      <c r="H9" s="21">
        <f t="shared" si="1"/>
        <v>1</v>
      </c>
      <c r="I9" s="21">
        <v>3</v>
      </c>
      <c r="J9" s="21">
        <v>1</v>
      </c>
      <c r="K9" s="21">
        <v>12</v>
      </c>
      <c r="L9" s="22" t="s">
        <v>122</v>
      </c>
      <c r="M9" s="22" t="s">
        <v>122</v>
      </c>
      <c r="N9" s="22" t="s">
        <v>122</v>
      </c>
      <c r="O9" s="22" t="s">
        <v>122</v>
      </c>
      <c r="P9" s="22" t="s">
        <v>122</v>
      </c>
      <c r="Q9" s="22" t="s">
        <v>122</v>
      </c>
      <c r="R9" s="22" t="s">
        <v>122</v>
      </c>
      <c r="S9" s="22">
        <f>SUM(T9:U9)</f>
        <v>3</v>
      </c>
      <c r="T9" s="22">
        <f>SUM(V9,X9,Z9,AB9,AD9)</f>
        <v>3</v>
      </c>
      <c r="U9" s="22" t="s">
        <v>122</v>
      </c>
      <c r="V9" s="22">
        <v>3</v>
      </c>
      <c r="W9" s="22" t="s">
        <v>122</v>
      </c>
      <c r="X9" s="22" t="s">
        <v>122</v>
      </c>
      <c r="Y9" s="22" t="s">
        <v>122</v>
      </c>
      <c r="Z9" s="22" t="s">
        <v>122</v>
      </c>
      <c r="AA9" s="22" t="s">
        <v>122</v>
      </c>
      <c r="AB9" s="22" t="s">
        <v>122</v>
      </c>
      <c r="AC9" s="22" t="s">
        <v>122</v>
      </c>
      <c r="AD9" s="22" t="s">
        <v>122</v>
      </c>
      <c r="AE9" s="22" t="s">
        <v>122</v>
      </c>
    </row>
    <row r="10" spans="2:31" ht="12" customHeight="1">
      <c r="B10" s="63" t="s">
        <v>121</v>
      </c>
      <c r="C10" s="68"/>
      <c r="D10" s="68"/>
      <c r="E10" s="64"/>
      <c r="F10" s="21">
        <f t="shared" si="0"/>
        <v>2</v>
      </c>
      <c r="G10" s="21">
        <f aca="true" t="shared" si="2" ref="G10:G20">SUM(I10,K10,M10,O10,Q10)</f>
        <v>2</v>
      </c>
      <c r="H10" s="22" t="s">
        <v>111</v>
      </c>
      <c r="I10" s="22" t="s">
        <v>111</v>
      </c>
      <c r="J10" s="22" t="s">
        <v>111</v>
      </c>
      <c r="K10" s="22" t="s">
        <v>111</v>
      </c>
      <c r="L10" s="22" t="s">
        <v>111</v>
      </c>
      <c r="M10" s="22">
        <v>2</v>
      </c>
      <c r="N10" s="22" t="s">
        <v>111</v>
      </c>
      <c r="O10" s="22" t="s">
        <v>111</v>
      </c>
      <c r="P10" s="22" t="s">
        <v>111</v>
      </c>
      <c r="Q10" s="22" t="s">
        <v>111</v>
      </c>
      <c r="R10" s="22" t="s">
        <v>111</v>
      </c>
      <c r="S10" s="22" t="s">
        <v>111</v>
      </c>
      <c r="T10" s="22" t="s">
        <v>111</v>
      </c>
      <c r="U10" s="22" t="s">
        <v>111</v>
      </c>
      <c r="V10" s="22" t="s">
        <v>111</v>
      </c>
      <c r="W10" s="22" t="s">
        <v>111</v>
      </c>
      <c r="X10" s="22" t="s">
        <v>111</v>
      </c>
      <c r="Y10" s="22" t="s">
        <v>111</v>
      </c>
      <c r="Z10" s="22" t="s">
        <v>111</v>
      </c>
      <c r="AA10" s="22" t="s">
        <v>111</v>
      </c>
      <c r="AB10" s="22" t="s">
        <v>111</v>
      </c>
      <c r="AC10" s="22" t="s">
        <v>111</v>
      </c>
      <c r="AD10" s="22" t="s">
        <v>111</v>
      </c>
      <c r="AE10" s="22" t="s">
        <v>111</v>
      </c>
    </row>
    <row r="11" spans="2:31" ht="12" customHeight="1">
      <c r="B11" s="63" t="s">
        <v>120</v>
      </c>
      <c r="C11" s="68"/>
      <c r="D11" s="68"/>
      <c r="E11" s="64"/>
      <c r="F11" s="21">
        <f t="shared" si="0"/>
        <v>15</v>
      </c>
      <c r="G11" s="21">
        <f t="shared" si="2"/>
        <v>15</v>
      </c>
      <c r="H11" s="22" t="s">
        <v>118</v>
      </c>
      <c r="I11" s="21">
        <v>13</v>
      </c>
      <c r="J11" s="22" t="s">
        <v>118</v>
      </c>
      <c r="K11" s="21">
        <v>2</v>
      </c>
      <c r="L11" s="22" t="s">
        <v>118</v>
      </c>
      <c r="M11" s="22" t="s">
        <v>118</v>
      </c>
      <c r="N11" s="22" t="s">
        <v>118</v>
      </c>
      <c r="O11" s="22" t="s">
        <v>118</v>
      </c>
      <c r="P11" s="22" t="s">
        <v>118</v>
      </c>
      <c r="Q11" s="22" t="s">
        <v>118</v>
      </c>
      <c r="R11" s="22" t="s">
        <v>118</v>
      </c>
      <c r="S11" s="22">
        <f aca="true" t="shared" si="3" ref="S11:S21">SUM(T11:U11)</f>
        <v>13</v>
      </c>
      <c r="T11" s="22">
        <f>SUM(V11,X11,Z11,AB11,AD11)</f>
        <v>12</v>
      </c>
      <c r="U11" s="22">
        <f>SUM(W11,Y11,AA11,AC11,AE11)</f>
        <v>1</v>
      </c>
      <c r="V11" s="22">
        <v>12</v>
      </c>
      <c r="W11" s="22" t="s">
        <v>118</v>
      </c>
      <c r="X11" s="22" t="s">
        <v>118</v>
      </c>
      <c r="Y11" s="22" t="s">
        <v>118</v>
      </c>
      <c r="Z11" s="22" t="s">
        <v>118</v>
      </c>
      <c r="AA11" s="22" t="s">
        <v>118</v>
      </c>
      <c r="AB11" s="22" t="s">
        <v>118</v>
      </c>
      <c r="AC11" s="22" t="s">
        <v>118</v>
      </c>
      <c r="AD11" s="22" t="s">
        <v>118</v>
      </c>
      <c r="AE11" s="22">
        <v>1</v>
      </c>
    </row>
    <row r="12" spans="2:31" ht="12" customHeight="1">
      <c r="B12" s="73" t="s">
        <v>119</v>
      </c>
      <c r="C12" s="74"/>
      <c r="D12" s="68"/>
      <c r="E12" s="64"/>
      <c r="F12" s="21">
        <f t="shared" si="0"/>
        <v>65</v>
      </c>
      <c r="G12" s="21">
        <f t="shared" si="2"/>
        <v>57</v>
      </c>
      <c r="H12" s="21">
        <f aca="true" t="shared" si="4" ref="H12:H17">SUM(J12,L12,N12,P12,R12)</f>
        <v>8</v>
      </c>
      <c r="I12" s="22">
        <v>12</v>
      </c>
      <c r="J12" s="22">
        <v>4</v>
      </c>
      <c r="K12" s="22">
        <v>24</v>
      </c>
      <c r="L12" s="22">
        <v>1</v>
      </c>
      <c r="M12" s="22">
        <v>13</v>
      </c>
      <c r="N12" s="22" t="s">
        <v>118</v>
      </c>
      <c r="O12" s="22">
        <v>8</v>
      </c>
      <c r="P12" s="22" t="s">
        <v>118</v>
      </c>
      <c r="Q12" s="22" t="s">
        <v>118</v>
      </c>
      <c r="R12" s="22">
        <v>3</v>
      </c>
      <c r="S12" s="22">
        <f t="shared" si="3"/>
        <v>39</v>
      </c>
      <c r="T12" s="22">
        <f aca="true" t="shared" si="5" ref="T12:T21">SUM(V12,X12,Z12,AB12,AD12)</f>
        <v>39</v>
      </c>
      <c r="U12" s="22" t="s">
        <v>118</v>
      </c>
      <c r="V12" s="22">
        <v>17</v>
      </c>
      <c r="W12" s="22" t="s">
        <v>118</v>
      </c>
      <c r="X12" s="22">
        <v>2</v>
      </c>
      <c r="Y12" s="22" t="s">
        <v>118</v>
      </c>
      <c r="Z12" s="22">
        <v>13</v>
      </c>
      <c r="AA12" s="22" t="s">
        <v>118</v>
      </c>
      <c r="AB12" s="22">
        <v>7</v>
      </c>
      <c r="AC12" s="22" t="s">
        <v>118</v>
      </c>
      <c r="AD12" s="22" t="s">
        <v>118</v>
      </c>
      <c r="AE12" s="22" t="s">
        <v>118</v>
      </c>
    </row>
    <row r="13" spans="2:31" ht="12" customHeight="1">
      <c r="B13" s="69" t="s">
        <v>117</v>
      </c>
      <c r="C13" s="47" t="s">
        <v>105</v>
      </c>
      <c r="D13" s="68" t="s">
        <v>116</v>
      </c>
      <c r="E13" s="64"/>
      <c r="F13" s="21">
        <f t="shared" si="0"/>
        <v>448</v>
      </c>
      <c r="G13" s="21">
        <f t="shared" si="2"/>
        <v>424</v>
      </c>
      <c r="H13" s="21">
        <f t="shared" si="4"/>
        <v>24</v>
      </c>
      <c r="I13" s="21">
        <v>135</v>
      </c>
      <c r="J13" s="21">
        <v>23</v>
      </c>
      <c r="K13" s="21">
        <v>61</v>
      </c>
      <c r="L13" s="22" t="s">
        <v>115</v>
      </c>
      <c r="M13" s="22">
        <v>228</v>
      </c>
      <c r="N13" s="22" t="s">
        <v>115</v>
      </c>
      <c r="O13" s="22" t="s">
        <v>115</v>
      </c>
      <c r="P13" s="22" t="s">
        <v>115</v>
      </c>
      <c r="Q13" s="22" t="s">
        <v>115</v>
      </c>
      <c r="R13" s="22">
        <v>1</v>
      </c>
      <c r="S13" s="22">
        <f t="shared" si="3"/>
        <v>271</v>
      </c>
      <c r="T13" s="22">
        <f t="shared" si="5"/>
        <v>263</v>
      </c>
      <c r="U13" s="22">
        <f>SUM(W13,Y13,AA13,AC13,AE13)</f>
        <v>8</v>
      </c>
      <c r="V13" s="22">
        <v>139</v>
      </c>
      <c r="W13" s="22">
        <v>7</v>
      </c>
      <c r="X13" s="22">
        <v>15</v>
      </c>
      <c r="Y13" s="22" t="s">
        <v>115</v>
      </c>
      <c r="Z13" s="22">
        <v>76</v>
      </c>
      <c r="AA13" s="22" t="s">
        <v>115</v>
      </c>
      <c r="AB13" s="22">
        <v>33</v>
      </c>
      <c r="AC13" s="22">
        <v>1</v>
      </c>
      <c r="AD13" s="22" t="s">
        <v>115</v>
      </c>
      <c r="AE13" s="22" t="s">
        <v>115</v>
      </c>
    </row>
    <row r="14" spans="2:31" ht="12" customHeight="1">
      <c r="B14" s="70"/>
      <c r="C14" s="43"/>
      <c r="D14" s="64" t="s">
        <v>114</v>
      </c>
      <c r="E14" s="67"/>
      <c r="F14" s="21">
        <f t="shared" si="0"/>
        <v>246</v>
      </c>
      <c r="G14" s="21">
        <f t="shared" si="2"/>
        <v>203</v>
      </c>
      <c r="H14" s="21">
        <f t="shared" si="4"/>
        <v>43</v>
      </c>
      <c r="I14" s="21">
        <v>29</v>
      </c>
      <c r="J14" s="21">
        <v>18</v>
      </c>
      <c r="K14" s="21">
        <v>12</v>
      </c>
      <c r="L14" s="22">
        <v>8</v>
      </c>
      <c r="M14" s="22">
        <v>145</v>
      </c>
      <c r="N14" s="22" t="s">
        <v>113</v>
      </c>
      <c r="O14" s="22">
        <v>17</v>
      </c>
      <c r="P14" s="22">
        <v>4</v>
      </c>
      <c r="Q14" s="22" t="s">
        <v>113</v>
      </c>
      <c r="R14" s="22">
        <v>13</v>
      </c>
      <c r="S14" s="22">
        <f t="shared" si="3"/>
        <v>47</v>
      </c>
      <c r="T14" s="22">
        <f t="shared" si="5"/>
        <v>25</v>
      </c>
      <c r="U14" s="22">
        <f>SUM(W14,Y14,AA14,AC14,AE14)</f>
        <v>22</v>
      </c>
      <c r="V14" s="22">
        <v>8</v>
      </c>
      <c r="W14" s="22">
        <v>20</v>
      </c>
      <c r="X14" s="22">
        <v>2</v>
      </c>
      <c r="Y14" s="22" t="s">
        <v>113</v>
      </c>
      <c r="Z14" s="22">
        <v>14</v>
      </c>
      <c r="AA14" s="22" t="s">
        <v>113</v>
      </c>
      <c r="AB14" s="22">
        <v>1</v>
      </c>
      <c r="AC14" s="22">
        <v>2</v>
      </c>
      <c r="AD14" s="22" t="s">
        <v>113</v>
      </c>
      <c r="AE14" s="22" t="s">
        <v>113</v>
      </c>
    </row>
    <row r="15" spans="2:31" ht="12" customHeight="1">
      <c r="B15" s="70"/>
      <c r="C15" s="43"/>
      <c r="D15" s="64" t="s">
        <v>112</v>
      </c>
      <c r="E15" s="67"/>
      <c r="F15" s="21">
        <f t="shared" si="0"/>
        <v>194</v>
      </c>
      <c r="G15" s="21">
        <f t="shared" si="2"/>
        <v>90</v>
      </c>
      <c r="H15" s="21">
        <f t="shared" si="4"/>
        <v>104</v>
      </c>
      <c r="I15" s="21">
        <v>11</v>
      </c>
      <c r="J15" s="21">
        <v>39</v>
      </c>
      <c r="K15" s="21">
        <v>2</v>
      </c>
      <c r="L15" s="22">
        <v>10</v>
      </c>
      <c r="M15" s="22">
        <v>53</v>
      </c>
      <c r="N15" s="22" t="s">
        <v>111</v>
      </c>
      <c r="O15" s="22">
        <v>24</v>
      </c>
      <c r="P15" s="22">
        <v>4</v>
      </c>
      <c r="Q15" s="22" t="s">
        <v>111</v>
      </c>
      <c r="R15" s="22">
        <v>51</v>
      </c>
      <c r="S15" s="22">
        <f t="shared" si="3"/>
        <v>55</v>
      </c>
      <c r="T15" s="22">
        <f t="shared" si="5"/>
        <v>37</v>
      </c>
      <c r="U15" s="22">
        <f>SUM(W15,Y15,AA15,AC15,AE15)</f>
        <v>18</v>
      </c>
      <c r="V15" s="22">
        <v>17</v>
      </c>
      <c r="W15" s="22">
        <v>13</v>
      </c>
      <c r="X15" s="22" t="s">
        <v>111</v>
      </c>
      <c r="Y15" s="22" t="s">
        <v>111</v>
      </c>
      <c r="Z15" s="22">
        <v>16</v>
      </c>
      <c r="AA15" s="22" t="s">
        <v>111</v>
      </c>
      <c r="AB15" s="22">
        <v>4</v>
      </c>
      <c r="AC15" s="22">
        <v>3</v>
      </c>
      <c r="AD15" s="22" t="s">
        <v>111</v>
      </c>
      <c r="AE15" s="22">
        <v>2</v>
      </c>
    </row>
    <row r="16" spans="2:31" ht="12" customHeight="1">
      <c r="B16" s="70"/>
      <c r="C16" s="43"/>
      <c r="D16" s="64" t="s">
        <v>110</v>
      </c>
      <c r="E16" s="67"/>
      <c r="F16" s="21">
        <f t="shared" si="0"/>
        <v>85</v>
      </c>
      <c r="G16" s="21">
        <f t="shared" si="2"/>
        <v>41</v>
      </c>
      <c r="H16" s="21">
        <f t="shared" si="4"/>
        <v>44</v>
      </c>
      <c r="I16" s="21">
        <v>19</v>
      </c>
      <c r="J16" s="21">
        <v>7</v>
      </c>
      <c r="K16" s="21">
        <v>17</v>
      </c>
      <c r="L16" s="22">
        <v>4</v>
      </c>
      <c r="M16" s="22">
        <v>2</v>
      </c>
      <c r="N16" s="22" t="s">
        <v>109</v>
      </c>
      <c r="O16" s="22">
        <v>3</v>
      </c>
      <c r="P16" s="22" t="s">
        <v>109</v>
      </c>
      <c r="Q16" s="22" t="s">
        <v>109</v>
      </c>
      <c r="R16" s="22">
        <v>33</v>
      </c>
      <c r="S16" s="22">
        <f t="shared" si="3"/>
        <v>56</v>
      </c>
      <c r="T16" s="22">
        <f t="shared" si="5"/>
        <v>53</v>
      </c>
      <c r="U16" s="22">
        <f>SUM(W16,Y16,AA16,AC16,AE16)</f>
        <v>3</v>
      </c>
      <c r="V16" s="22">
        <v>26</v>
      </c>
      <c r="W16" s="22">
        <v>3</v>
      </c>
      <c r="X16" s="22">
        <v>1</v>
      </c>
      <c r="Y16" s="22" t="s">
        <v>109</v>
      </c>
      <c r="Z16" s="22">
        <v>1</v>
      </c>
      <c r="AA16" s="22" t="s">
        <v>109</v>
      </c>
      <c r="AB16" s="22">
        <v>25</v>
      </c>
      <c r="AC16" s="22" t="s">
        <v>109</v>
      </c>
      <c r="AD16" s="22" t="s">
        <v>109</v>
      </c>
      <c r="AE16" s="22" t="s">
        <v>109</v>
      </c>
    </row>
    <row r="17" spans="2:31" ht="12" customHeight="1">
      <c r="B17" s="46"/>
      <c r="C17" s="44"/>
      <c r="D17" s="64" t="s">
        <v>108</v>
      </c>
      <c r="E17" s="67"/>
      <c r="F17" s="21">
        <f t="shared" si="0"/>
        <v>391</v>
      </c>
      <c r="G17" s="21">
        <f t="shared" si="2"/>
        <v>322</v>
      </c>
      <c r="H17" s="21">
        <f t="shared" si="4"/>
        <v>69</v>
      </c>
      <c r="I17" s="21">
        <v>132</v>
      </c>
      <c r="J17" s="21">
        <v>52</v>
      </c>
      <c r="K17" s="21">
        <v>71</v>
      </c>
      <c r="L17" s="22">
        <v>6</v>
      </c>
      <c r="M17" s="22">
        <v>112</v>
      </c>
      <c r="N17" s="22" t="s">
        <v>91</v>
      </c>
      <c r="O17" s="22">
        <v>7</v>
      </c>
      <c r="P17" s="22" t="s">
        <v>91</v>
      </c>
      <c r="Q17" s="22" t="s">
        <v>91</v>
      </c>
      <c r="R17" s="22">
        <v>11</v>
      </c>
      <c r="S17" s="22">
        <f t="shared" si="3"/>
        <v>124</v>
      </c>
      <c r="T17" s="22">
        <f t="shared" si="5"/>
        <v>104</v>
      </c>
      <c r="U17" s="22">
        <f>SUM(W17,Y17,AA17,AC17,AE17)</f>
        <v>20</v>
      </c>
      <c r="V17" s="22">
        <v>48</v>
      </c>
      <c r="W17" s="22">
        <v>20</v>
      </c>
      <c r="X17" s="22">
        <v>13</v>
      </c>
      <c r="Y17" s="22" t="s">
        <v>91</v>
      </c>
      <c r="Z17" s="22">
        <v>14</v>
      </c>
      <c r="AA17" s="22" t="s">
        <v>91</v>
      </c>
      <c r="AB17" s="22">
        <v>29</v>
      </c>
      <c r="AC17" s="22" t="s">
        <v>91</v>
      </c>
      <c r="AD17" s="22" t="s">
        <v>91</v>
      </c>
      <c r="AE17" s="22" t="s">
        <v>91</v>
      </c>
    </row>
    <row r="18" spans="2:31" ht="12" customHeight="1">
      <c r="B18" s="73" t="s">
        <v>107</v>
      </c>
      <c r="C18" s="74"/>
      <c r="D18" s="75"/>
      <c r="E18" s="23" t="s">
        <v>106</v>
      </c>
      <c r="F18" s="21">
        <f t="shared" si="0"/>
        <v>15</v>
      </c>
      <c r="G18" s="21">
        <f t="shared" si="2"/>
        <v>15</v>
      </c>
      <c r="H18" s="22" t="s">
        <v>91</v>
      </c>
      <c r="I18" s="21">
        <v>6</v>
      </c>
      <c r="J18" s="22" t="s">
        <v>91</v>
      </c>
      <c r="K18" s="22">
        <v>6</v>
      </c>
      <c r="L18" s="22" t="s">
        <v>91</v>
      </c>
      <c r="M18" s="22">
        <v>3</v>
      </c>
      <c r="N18" s="22" t="s">
        <v>91</v>
      </c>
      <c r="O18" s="22" t="s">
        <v>91</v>
      </c>
      <c r="P18" s="22" t="s">
        <v>91</v>
      </c>
      <c r="Q18" s="22" t="s">
        <v>91</v>
      </c>
      <c r="R18" s="22" t="s">
        <v>91</v>
      </c>
      <c r="S18" s="22">
        <f t="shared" si="3"/>
        <v>15</v>
      </c>
      <c r="T18" s="22">
        <f t="shared" si="5"/>
        <v>15</v>
      </c>
      <c r="U18" s="22" t="s">
        <v>91</v>
      </c>
      <c r="V18" s="22">
        <v>9</v>
      </c>
      <c r="W18" s="22" t="s">
        <v>91</v>
      </c>
      <c r="X18" s="22" t="s">
        <v>91</v>
      </c>
      <c r="Y18" s="22" t="s">
        <v>91</v>
      </c>
      <c r="Z18" s="22">
        <v>6</v>
      </c>
      <c r="AA18" s="22" t="s">
        <v>91</v>
      </c>
      <c r="AB18" s="22" t="s">
        <v>91</v>
      </c>
      <c r="AC18" s="22" t="s">
        <v>91</v>
      </c>
      <c r="AD18" s="22" t="s">
        <v>91</v>
      </c>
      <c r="AE18" s="22" t="s">
        <v>91</v>
      </c>
    </row>
    <row r="19" spans="2:31" ht="12" customHeight="1">
      <c r="B19" s="45" t="s">
        <v>105</v>
      </c>
      <c r="C19" s="71"/>
      <c r="D19" s="72"/>
      <c r="E19" s="23" t="s">
        <v>104</v>
      </c>
      <c r="F19" s="21">
        <f t="shared" si="0"/>
        <v>80</v>
      </c>
      <c r="G19" s="21">
        <f t="shared" si="2"/>
        <v>60</v>
      </c>
      <c r="H19" s="21">
        <f>SUM(J19,L19,N19,P19,R19)</f>
        <v>20</v>
      </c>
      <c r="I19" s="21">
        <v>34</v>
      </c>
      <c r="J19" s="21">
        <v>17</v>
      </c>
      <c r="K19" s="21">
        <v>21</v>
      </c>
      <c r="L19" s="22">
        <v>1</v>
      </c>
      <c r="M19" s="22">
        <v>5</v>
      </c>
      <c r="N19" s="22" t="s">
        <v>93</v>
      </c>
      <c r="O19" s="22" t="s">
        <v>93</v>
      </c>
      <c r="P19" s="22" t="s">
        <v>93</v>
      </c>
      <c r="Q19" s="22" t="s">
        <v>93</v>
      </c>
      <c r="R19" s="22">
        <v>2</v>
      </c>
      <c r="S19" s="22">
        <f t="shared" si="3"/>
        <v>75</v>
      </c>
      <c r="T19" s="22">
        <f t="shared" si="5"/>
        <v>56</v>
      </c>
      <c r="U19" s="22">
        <f>SUM(W19,Y19,AA19,AC19,AE19)</f>
        <v>19</v>
      </c>
      <c r="V19" s="22">
        <v>33</v>
      </c>
      <c r="W19" s="22">
        <v>11</v>
      </c>
      <c r="X19" s="22">
        <v>2</v>
      </c>
      <c r="Y19" s="22" t="s">
        <v>93</v>
      </c>
      <c r="Z19" s="22" t="s">
        <v>93</v>
      </c>
      <c r="AA19" s="22" t="s">
        <v>93</v>
      </c>
      <c r="AB19" s="22">
        <v>21</v>
      </c>
      <c r="AC19" s="22" t="s">
        <v>93</v>
      </c>
      <c r="AD19" s="22" t="s">
        <v>93</v>
      </c>
      <c r="AE19" s="22">
        <v>8</v>
      </c>
    </row>
    <row r="20" spans="2:31" ht="12" customHeight="1">
      <c r="B20" s="36"/>
      <c r="C20" s="35"/>
      <c r="D20" s="39"/>
      <c r="E20" s="23" t="s">
        <v>103</v>
      </c>
      <c r="F20" s="21">
        <f t="shared" si="0"/>
        <v>366</v>
      </c>
      <c r="G20" s="21">
        <f t="shared" si="2"/>
        <v>366</v>
      </c>
      <c r="H20" s="22" t="s">
        <v>93</v>
      </c>
      <c r="I20" s="22" t="s">
        <v>93</v>
      </c>
      <c r="J20" s="22" t="s">
        <v>93</v>
      </c>
      <c r="K20" s="21">
        <v>39</v>
      </c>
      <c r="L20" s="22" t="s">
        <v>93</v>
      </c>
      <c r="M20" s="21">
        <v>327</v>
      </c>
      <c r="N20" s="22" t="s">
        <v>93</v>
      </c>
      <c r="O20" s="22" t="s">
        <v>93</v>
      </c>
      <c r="P20" s="22" t="s">
        <v>93</v>
      </c>
      <c r="Q20" s="22" t="s">
        <v>93</v>
      </c>
      <c r="R20" s="22" t="s">
        <v>93</v>
      </c>
      <c r="S20" s="22">
        <f t="shared" si="3"/>
        <v>95</v>
      </c>
      <c r="T20" s="22">
        <f t="shared" si="5"/>
        <v>95</v>
      </c>
      <c r="U20" s="22" t="s">
        <v>93</v>
      </c>
      <c r="V20" s="22" t="s">
        <v>93</v>
      </c>
      <c r="W20" s="22" t="s">
        <v>93</v>
      </c>
      <c r="X20" s="21">
        <v>1</v>
      </c>
      <c r="Y20" s="22" t="s">
        <v>93</v>
      </c>
      <c r="Z20" s="21">
        <v>94</v>
      </c>
      <c r="AA20" s="22" t="s">
        <v>93</v>
      </c>
      <c r="AB20" s="22" t="s">
        <v>93</v>
      </c>
      <c r="AC20" s="22" t="s">
        <v>93</v>
      </c>
      <c r="AD20" s="22" t="s">
        <v>93</v>
      </c>
      <c r="AE20" s="22" t="s">
        <v>93</v>
      </c>
    </row>
    <row r="21" spans="2:31" ht="12" customHeight="1">
      <c r="B21" s="65" t="s">
        <v>102</v>
      </c>
      <c r="C21" s="76"/>
      <c r="D21" s="66"/>
      <c r="E21" s="23" t="s">
        <v>101</v>
      </c>
      <c r="F21" s="21">
        <f t="shared" si="0"/>
        <v>5</v>
      </c>
      <c r="G21" s="22" t="s">
        <v>100</v>
      </c>
      <c r="H21" s="21">
        <f>SUM(J21,L21,N21,P21,R21)</f>
        <v>5</v>
      </c>
      <c r="I21" s="22" t="s">
        <v>100</v>
      </c>
      <c r="J21" s="21">
        <v>3</v>
      </c>
      <c r="K21" s="22" t="s">
        <v>100</v>
      </c>
      <c r="L21" s="22">
        <v>1</v>
      </c>
      <c r="M21" s="22" t="s">
        <v>100</v>
      </c>
      <c r="N21" s="22" t="s">
        <v>100</v>
      </c>
      <c r="O21" s="22" t="s">
        <v>100</v>
      </c>
      <c r="P21" s="22" t="s">
        <v>100</v>
      </c>
      <c r="Q21" s="22" t="s">
        <v>100</v>
      </c>
      <c r="R21" s="22">
        <v>1</v>
      </c>
      <c r="S21" s="22">
        <f t="shared" si="3"/>
        <v>3</v>
      </c>
      <c r="T21" s="22">
        <f t="shared" si="5"/>
        <v>2</v>
      </c>
      <c r="U21" s="22">
        <f>SUM(W21,Y21,AA21,AC21,AE21)</f>
        <v>1</v>
      </c>
      <c r="V21" s="22">
        <v>2</v>
      </c>
      <c r="W21" s="22">
        <v>1</v>
      </c>
      <c r="X21" s="22" t="s">
        <v>100</v>
      </c>
      <c r="Y21" s="22" t="s">
        <v>100</v>
      </c>
      <c r="Z21" s="22" t="s">
        <v>100</v>
      </c>
      <c r="AA21" s="22" t="s">
        <v>100</v>
      </c>
      <c r="AB21" s="22" t="s">
        <v>100</v>
      </c>
      <c r="AC21" s="22" t="s">
        <v>100</v>
      </c>
      <c r="AD21" s="22" t="s">
        <v>100</v>
      </c>
      <c r="AE21" s="22" t="s">
        <v>100</v>
      </c>
    </row>
    <row r="22" spans="2:31" ht="12" customHeight="1">
      <c r="B22" s="45" t="s">
        <v>99</v>
      </c>
      <c r="C22" s="71"/>
      <c r="D22" s="72"/>
      <c r="E22" s="23" t="s">
        <v>98</v>
      </c>
      <c r="F22" s="21">
        <f t="shared" si="0"/>
        <v>3</v>
      </c>
      <c r="G22" s="21">
        <f>SUM(I22,K22,M22,O22,Q22)</f>
        <v>3</v>
      </c>
      <c r="H22" s="22" t="s">
        <v>97</v>
      </c>
      <c r="I22" s="21">
        <v>3</v>
      </c>
      <c r="J22" s="22" t="s">
        <v>97</v>
      </c>
      <c r="K22" s="22" t="s">
        <v>97</v>
      </c>
      <c r="L22" s="22" t="s">
        <v>97</v>
      </c>
      <c r="M22" s="22" t="s">
        <v>97</v>
      </c>
      <c r="N22" s="22" t="s">
        <v>97</v>
      </c>
      <c r="O22" s="22" t="s">
        <v>97</v>
      </c>
      <c r="P22" s="22" t="s">
        <v>97</v>
      </c>
      <c r="Q22" s="22" t="s">
        <v>97</v>
      </c>
      <c r="R22" s="22" t="s">
        <v>97</v>
      </c>
      <c r="S22" s="22" t="s">
        <v>97</v>
      </c>
      <c r="T22" s="22" t="s">
        <v>97</v>
      </c>
      <c r="U22" s="22" t="s">
        <v>97</v>
      </c>
      <c r="V22" s="22" t="s">
        <v>97</v>
      </c>
      <c r="W22" s="22" t="s">
        <v>97</v>
      </c>
      <c r="X22" s="22" t="s">
        <v>97</v>
      </c>
      <c r="Y22" s="22" t="s">
        <v>97</v>
      </c>
      <c r="Z22" s="22" t="s">
        <v>97</v>
      </c>
      <c r="AA22" s="22" t="s">
        <v>97</v>
      </c>
      <c r="AB22" s="22" t="s">
        <v>97</v>
      </c>
      <c r="AC22" s="22" t="s">
        <v>97</v>
      </c>
      <c r="AD22" s="22" t="s">
        <v>97</v>
      </c>
      <c r="AE22" s="22" t="s">
        <v>97</v>
      </c>
    </row>
    <row r="23" spans="2:31" ht="12" customHeight="1">
      <c r="B23" s="73" t="s">
        <v>96</v>
      </c>
      <c r="C23" s="74"/>
      <c r="D23" s="74"/>
      <c r="E23" s="75"/>
      <c r="F23" s="22" t="s">
        <v>91</v>
      </c>
      <c r="G23" s="22" t="s">
        <v>91</v>
      </c>
      <c r="H23" s="22" t="s">
        <v>91</v>
      </c>
      <c r="I23" s="22" t="s">
        <v>91</v>
      </c>
      <c r="J23" s="22" t="s">
        <v>91</v>
      </c>
      <c r="K23" s="22" t="s">
        <v>91</v>
      </c>
      <c r="L23" s="22" t="s">
        <v>91</v>
      </c>
      <c r="M23" s="22" t="s">
        <v>91</v>
      </c>
      <c r="N23" s="22" t="s">
        <v>91</v>
      </c>
      <c r="O23" s="22" t="s">
        <v>91</v>
      </c>
      <c r="P23" s="22" t="s">
        <v>91</v>
      </c>
      <c r="Q23" s="22" t="s">
        <v>91</v>
      </c>
      <c r="R23" s="22" t="s">
        <v>91</v>
      </c>
      <c r="S23" s="22" t="s">
        <v>91</v>
      </c>
      <c r="T23" s="22" t="s">
        <v>91</v>
      </c>
      <c r="U23" s="22" t="s">
        <v>91</v>
      </c>
      <c r="V23" s="22" t="s">
        <v>91</v>
      </c>
      <c r="W23" s="22" t="s">
        <v>91</v>
      </c>
      <c r="X23" s="22" t="s">
        <v>91</v>
      </c>
      <c r="Y23" s="22" t="s">
        <v>91</v>
      </c>
      <c r="Z23" s="22" t="s">
        <v>91</v>
      </c>
      <c r="AA23" s="22" t="s">
        <v>91</v>
      </c>
      <c r="AB23" s="22" t="s">
        <v>91</v>
      </c>
      <c r="AC23" s="22" t="s">
        <v>91</v>
      </c>
      <c r="AD23" s="22" t="s">
        <v>91</v>
      </c>
      <c r="AE23" s="22" t="s">
        <v>91</v>
      </c>
    </row>
    <row r="24" spans="2:31" ht="12" customHeight="1">
      <c r="B24" s="73" t="s">
        <v>95</v>
      </c>
      <c r="C24" s="74"/>
      <c r="D24" s="74"/>
      <c r="E24" s="75"/>
      <c r="F24" s="21">
        <f aca="true" t="shared" si="6" ref="F24:F29">SUM(G24:H24)</f>
        <v>2249</v>
      </c>
      <c r="G24" s="21">
        <f aca="true" t="shared" si="7" ref="G24:H29">SUM(I24,K24,M24,O24,Q24)</f>
        <v>885</v>
      </c>
      <c r="H24" s="21">
        <f t="shared" si="7"/>
        <v>1364</v>
      </c>
      <c r="I24" s="21">
        <v>314</v>
      </c>
      <c r="J24" s="21">
        <v>995</v>
      </c>
      <c r="K24" s="21">
        <v>22</v>
      </c>
      <c r="L24" s="21">
        <v>27</v>
      </c>
      <c r="M24" s="21">
        <v>29</v>
      </c>
      <c r="N24" s="22" t="s">
        <v>10</v>
      </c>
      <c r="O24" s="21">
        <v>520</v>
      </c>
      <c r="P24" s="21">
        <v>211</v>
      </c>
      <c r="Q24" s="22" t="s">
        <v>10</v>
      </c>
      <c r="R24" s="21">
        <v>131</v>
      </c>
      <c r="S24" s="22">
        <f aca="true" t="shared" si="8" ref="S24:S29">SUM(T24:U24)</f>
        <v>328</v>
      </c>
      <c r="T24" s="22">
        <f aca="true" t="shared" si="9" ref="T24:U29">SUM(V24,X24,Z24,AB24,AD24)</f>
        <v>158</v>
      </c>
      <c r="U24" s="22">
        <f t="shared" si="9"/>
        <v>170</v>
      </c>
      <c r="V24" s="21">
        <v>74</v>
      </c>
      <c r="W24" s="21">
        <v>134</v>
      </c>
      <c r="X24" s="22" t="s">
        <v>10</v>
      </c>
      <c r="Y24" s="21">
        <v>2</v>
      </c>
      <c r="Z24" s="21">
        <v>11</v>
      </c>
      <c r="AA24" s="22" t="s">
        <v>10</v>
      </c>
      <c r="AB24" s="21">
        <v>73</v>
      </c>
      <c r="AC24" s="21">
        <v>8</v>
      </c>
      <c r="AD24" s="22" t="s">
        <v>10</v>
      </c>
      <c r="AE24" s="21">
        <v>26</v>
      </c>
    </row>
    <row r="25" spans="2:31" ht="12" customHeight="1">
      <c r="B25" s="73" t="s">
        <v>94</v>
      </c>
      <c r="C25" s="74"/>
      <c r="D25" s="74"/>
      <c r="E25" s="75"/>
      <c r="F25" s="21">
        <f t="shared" si="6"/>
        <v>1038</v>
      </c>
      <c r="G25" s="21">
        <f t="shared" si="7"/>
        <v>561</v>
      </c>
      <c r="H25" s="21">
        <f t="shared" si="7"/>
        <v>477</v>
      </c>
      <c r="I25" s="21">
        <v>134</v>
      </c>
      <c r="J25" s="21">
        <v>333</v>
      </c>
      <c r="K25" s="22">
        <v>43</v>
      </c>
      <c r="L25" s="22">
        <v>23</v>
      </c>
      <c r="M25" s="22">
        <v>35</v>
      </c>
      <c r="N25" s="22" t="s">
        <v>93</v>
      </c>
      <c r="O25" s="22">
        <v>349</v>
      </c>
      <c r="P25" s="22">
        <v>59</v>
      </c>
      <c r="Q25" s="22" t="s">
        <v>93</v>
      </c>
      <c r="R25" s="22">
        <v>62</v>
      </c>
      <c r="S25" s="22">
        <f t="shared" si="8"/>
        <v>289</v>
      </c>
      <c r="T25" s="22">
        <f t="shared" si="9"/>
        <v>217</v>
      </c>
      <c r="U25" s="22">
        <f t="shared" si="9"/>
        <v>72</v>
      </c>
      <c r="V25" s="22">
        <v>65</v>
      </c>
      <c r="W25" s="22">
        <v>44</v>
      </c>
      <c r="X25" s="22">
        <v>7</v>
      </c>
      <c r="Y25" s="22" t="s">
        <v>93</v>
      </c>
      <c r="Z25" s="22">
        <v>15</v>
      </c>
      <c r="AA25" s="22" t="s">
        <v>93</v>
      </c>
      <c r="AB25" s="22">
        <v>130</v>
      </c>
      <c r="AC25" s="22">
        <v>7</v>
      </c>
      <c r="AD25" s="22" t="s">
        <v>93</v>
      </c>
      <c r="AE25" s="22">
        <v>21</v>
      </c>
    </row>
    <row r="26" spans="2:31" ht="12" customHeight="1">
      <c r="B26" s="36"/>
      <c r="C26" s="35"/>
      <c r="D26" s="39"/>
      <c r="E26" s="23" t="s">
        <v>92</v>
      </c>
      <c r="F26" s="21">
        <f t="shared" si="6"/>
        <v>59</v>
      </c>
      <c r="G26" s="21">
        <f t="shared" si="7"/>
        <v>50</v>
      </c>
      <c r="H26" s="21">
        <f t="shared" si="7"/>
        <v>9</v>
      </c>
      <c r="I26" s="21">
        <v>32</v>
      </c>
      <c r="J26" s="22" t="s">
        <v>91</v>
      </c>
      <c r="K26" s="21">
        <v>6</v>
      </c>
      <c r="L26" s="22">
        <v>1</v>
      </c>
      <c r="M26" s="22">
        <v>11</v>
      </c>
      <c r="N26" s="22" t="s">
        <v>91</v>
      </c>
      <c r="O26" s="22">
        <v>1</v>
      </c>
      <c r="P26" s="22">
        <v>5</v>
      </c>
      <c r="Q26" s="22" t="s">
        <v>91</v>
      </c>
      <c r="R26" s="22">
        <v>3</v>
      </c>
      <c r="S26" s="22">
        <f t="shared" si="8"/>
        <v>22</v>
      </c>
      <c r="T26" s="22">
        <f t="shared" si="9"/>
        <v>21</v>
      </c>
      <c r="U26" s="22">
        <f t="shared" si="9"/>
        <v>1</v>
      </c>
      <c r="V26" s="22">
        <v>16</v>
      </c>
      <c r="W26" s="22" t="s">
        <v>91</v>
      </c>
      <c r="X26" s="22">
        <v>3</v>
      </c>
      <c r="Y26" s="22" t="s">
        <v>91</v>
      </c>
      <c r="Z26" s="22">
        <v>2</v>
      </c>
      <c r="AA26" s="22" t="s">
        <v>91</v>
      </c>
      <c r="AB26" s="22" t="s">
        <v>91</v>
      </c>
      <c r="AC26" s="22" t="s">
        <v>91</v>
      </c>
      <c r="AD26" s="22" t="s">
        <v>91</v>
      </c>
      <c r="AE26" s="22">
        <v>1</v>
      </c>
    </row>
    <row r="27" spans="2:31" ht="12" customHeight="1">
      <c r="B27" s="65" t="s">
        <v>90</v>
      </c>
      <c r="C27" s="76"/>
      <c r="D27" s="66"/>
      <c r="E27" s="23" t="s">
        <v>89</v>
      </c>
      <c r="F27" s="21">
        <f t="shared" si="6"/>
        <v>15</v>
      </c>
      <c r="G27" s="21">
        <f t="shared" si="7"/>
        <v>3</v>
      </c>
      <c r="H27" s="21">
        <f t="shared" si="7"/>
        <v>12</v>
      </c>
      <c r="I27" s="21">
        <v>2</v>
      </c>
      <c r="J27" s="21">
        <v>4</v>
      </c>
      <c r="K27" s="22" t="s">
        <v>10</v>
      </c>
      <c r="L27" s="22" t="s">
        <v>10</v>
      </c>
      <c r="M27" s="22">
        <v>1</v>
      </c>
      <c r="N27" s="22" t="s">
        <v>10</v>
      </c>
      <c r="O27" s="22" t="s">
        <v>10</v>
      </c>
      <c r="P27" s="22" t="s">
        <v>10</v>
      </c>
      <c r="Q27" s="22" t="s">
        <v>10</v>
      </c>
      <c r="R27" s="22">
        <v>8</v>
      </c>
      <c r="S27" s="22">
        <f t="shared" si="8"/>
        <v>25</v>
      </c>
      <c r="T27" s="22">
        <f t="shared" si="9"/>
        <v>12</v>
      </c>
      <c r="U27" s="22">
        <f t="shared" si="9"/>
        <v>13</v>
      </c>
      <c r="V27" s="22">
        <v>1</v>
      </c>
      <c r="W27" s="22">
        <v>12</v>
      </c>
      <c r="X27" s="22" t="s">
        <v>10</v>
      </c>
      <c r="Y27" s="22" t="s">
        <v>10</v>
      </c>
      <c r="Z27" s="22">
        <v>8</v>
      </c>
      <c r="AA27" s="22" t="s">
        <v>10</v>
      </c>
      <c r="AB27" s="22">
        <v>3</v>
      </c>
      <c r="AC27" s="22" t="s">
        <v>10</v>
      </c>
      <c r="AD27" s="22" t="s">
        <v>10</v>
      </c>
      <c r="AE27" s="22">
        <v>1</v>
      </c>
    </row>
    <row r="28" spans="2:31" ht="12" customHeight="1">
      <c r="B28" s="45" t="s">
        <v>88</v>
      </c>
      <c r="C28" s="71"/>
      <c r="D28" s="72"/>
      <c r="E28" s="23" t="s">
        <v>87</v>
      </c>
      <c r="F28" s="21">
        <f t="shared" si="6"/>
        <v>162</v>
      </c>
      <c r="G28" s="21">
        <f t="shared" si="7"/>
        <v>79</v>
      </c>
      <c r="H28" s="21">
        <f t="shared" si="7"/>
        <v>83</v>
      </c>
      <c r="I28" s="21">
        <v>54</v>
      </c>
      <c r="J28" s="21">
        <v>59</v>
      </c>
      <c r="K28" s="21">
        <v>1</v>
      </c>
      <c r="L28" s="21">
        <v>2</v>
      </c>
      <c r="M28" s="21">
        <v>21</v>
      </c>
      <c r="N28" s="22" t="s">
        <v>86</v>
      </c>
      <c r="O28" s="21">
        <v>3</v>
      </c>
      <c r="P28" s="21">
        <v>8</v>
      </c>
      <c r="Q28" s="22" t="s">
        <v>86</v>
      </c>
      <c r="R28" s="21">
        <v>14</v>
      </c>
      <c r="S28" s="22">
        <f t="shared" si="8"/>
        <v>69</v>
      </c>
      <c r="T28" s="22">
        <f t="shared" si="9"/>
        <v>33</v>
      </c>
      <c r="U28" s="22">
        <f t="shared" si="9"/>
        <v>36</v>
      </c>
      <c r="V28" s="21">
        <v>27</v>
      </c>
      <c r="W28" s="21">
        <v>32</v>
      </c>
      <c r="X28" s="21">
        <v>1</v>
      </c>
      <c r="Y28" s="22" t="s">
        <v>86</v>
      </c>
      <c r="Z28" s="21">
        <v>1</v>
      </c>
      <c r="AA28" s="22" t="s">
        <v>86</v>
      </c>
      <c r="AB28" s="21">
        <v>4</v>
      </c>
      <c r="AC28" s="21">
        <v>1</v>
      </c>
      <c r="AD28" s="22" t="s">
        <v>86</v>
      </c>
      <c r="AE28" s="21">
        <v>3</v>
      </c>
    </row>
    <row r="29" spans="2:31" ht="12" customHeight="1">
      <c r="B29" s="45" t="s">
        <v>1</v>
      </c>
      <c r="C29" s="71"/>
      <c r="D29" s="71"/>
      <c r="E29" s="72"/>
      <c r="F29" s="21">
        <f t="shared" si="6"/>
        <v>277</v>
      </c>
      <c r="G29" s="21">
        <f t="shared" si="7"/>
        <v>158</v>
      </c>
      <c r="H29" s="21">
        <f t="shared" si="7"/>
        <v>119</v>
      </c>
      <c r="I29" s="21">
        <v>85</v>
      </c>
      <c r="J29" s="21">
        <v>76</v>
      </c>
      <c r="K29" s="21">
        <v>23</v>
      </c>
      <c r="L29" s="22">
        <v>1</v>
      </c>
      <c r="M29" s="22">
        <v>33</v>
      </c>
      <c r="N29" s="22" t="s">
        <v>62</v>
      </c>
      <c r="O29" s="22">
        <v>17</v>
      </c>
      <c r="P29" s="22">
        <v>27</v>
      </c>
      <c r="Q29" s="22" t="s">
        <v>62</v>
      </c>
      <c r="R29" s="22">
        <v>15</v>
      </c>
      <c r="S29" s="22">
        <f t="shared" si="8"/>
        <v>115</v>
      </c>
      <c r="T29" s="22">
        <f t="shared" si="9"/>
        <v>98</v>
      </c>
      <c r="U29" s="22">
        <f t="shared" si="9"/>
        <v>17</v>
      </c>
      <c r="V29" s="22">
        <v>46</v>
      </c>
      <c r="W29" s="22">
        <v>15</v>
      </c>
      <c r="X29" s="22">
        <v>1</v>
      </c>
      <c r="Y29" s="22" t="s">
        <v>62</v>
      </c>
      <c r="Z29" s="22">
        <v>13</v>
      </c>
      <c r="AA29" s="22" t="s">
        <v>62</v>
      </c>
      <c r="AB29" s="22">
        <v>38</v>
      </c>
      <c r="AC29" s="22">
        <v>1</v>
      </c>
      <c r="AD29" s="22" t="s">
        <v>62</v>
      </c>
      <c r="AE29" s="22">
        <v>1</v>
      </c>
    </row>
    <row r="30" ht="12" customHeight="1"/>
    <row r="31" ht="12" customHeight="1">
      <c r="B31" s="20" t="s">
        <v>58</v>
      </c>
    </row>
  </sheetData>
  <mergeCells count="38">
    <mergeCell ref="B11:E11"/>
    <mergeCell ref="B12:E12"/>
    <mergeCell ref="B8:D8"/>
    <mergeCell ref="AB4:AC4"/>
    <mergeCell ref="B9:D9"/>
    <mergeCell ref="AD4:AE4"/>
    <mergeCell ref="B7:E7"/>
    <mergeCell ref="S3:AE3"/>
    <mergeCell ref="F4:H4"/>
    <mergeCell ref="I4:J4"/>
    <mergeCell ref="K4:L4"/>
    <mergeCell ref="M4:N4"/>
    <mergeCell ref="O4:P4"/>
    <mergeCell ref="Q4:R4"/>
    <mergeCell ref="B18:D18"/>
    <mergeCell ref="B19:D19"/>
    <mergeCell ref="B21:D21"/>
    <mergeCell ref="Z4:AA4"/>
    <mergeCell ref="S4:U4"/>
    <mergeCell ref="V4:W4"/>
    <mergeCell ref="X4:Y4"/>
    <mergeCell ref="B3:E5"/>
    <mergeCell ref="F3:R3"/>
    <mergeCell ref="B10:E10"/>
    <mergeCell ref="B29:E29"/>
    <mergeCell ref="B22:D22"/>
    <mergeCell ref="B23:E23"/>
    <mergeCell ref="B24:E24"/>
    <mergeCell ref="B25:E25"/>
    <mergeCell ref="B27:D27"/>
    <mergeCell ref="B28:D28"/>
    <mergeCell ref="D13:E13"/>
    <mergeCell ref="D14:E14"/>
    <mergeCell ref="D15:E15"/>
    <mergeCell ref="B13:B17"/>
    <mergeCell ref="C13:C17"/>
    <mergeCell ref="D16:E16"/>
    <mergeCell ref="D17:E17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48"/>
  <sheetViews>
    <sheetView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4.00390625" style="3" customWidth="1"/>
    <col min="3" max="3" width="12.75390625" style="3" customWidth="1"/>
    <col min="4" max="4" width="22.00390625" style="3" customWidth="1"/>
    <col min="5" max="16384" width="9.00390625" style="3" customWidth="1"/>
  </cols>
  <sheetData>
    <row r="1" spans="2:5" s="12" customFormat="1" ht="14.25">
      <c r="B1" s="13" t="s">
        <v>22</v>
      </c>
      <c r="C1" s="14"/>
      <c r="D1" s="14"/>
      <c r="E1" s="14"/>
    </row>
    <row r="2" ht="12" customHeight="1">
      <c r="B2" s="42" t="s">
        <v>23</v>
      </c>
    </row>
    <row r="3" spans="2:30" ht="12" customHeight="1">
      <c r="B3" s="95" t="s">
        <v>24</v>
      </c>
      <c r="C3" s="96"/>
      <c r="D3" s="97"/>
      <c r="E3" s="84" t="s">
        <v>59</v>
      </c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 t="s">
        <v>2</v>
      </c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</row>
    <row r="4" spans="2:30" ht="12" customHeight="1">
      <c r="B4" s="98"/>
      <c r="C4" s="99"/>
      <c r="D4" s="100"/>
      <c r="E4" s="90" t="s">
        <v>0</v>
      </c>
      <c r="F4" s="91"/>
      <c r="G4" s="92"/>
      <c r="H4" s="84" t="s">
        <v>3</v>
      </c>
      <c r="I4" s="84"/>
      <c r="J4" s="84" t="s">
        <v>4</v>
      </c>
      <c r="K4" s="84"/>
      <c r="L4" s="84" t="s">
        <v>5</v>
      </c>
      <c r="M4" s="84"/>
      <c r="N4" s="84" t="s">
        <v>6</v>
      </c>
      <c r="O4" s="84"/>
      <c r="P4" s="84" t="s">
        <v>60</v>
      </c>
      <c r="Q4" s="84"/>
      <c r="R4" s="90" t="s">
        <v>0</v>
      </c>
      <c r="S4" s="91"/>
      <c r="T4" s="92"/>
      <c r="U4" s="84" t="s">
        <v>3</v>
      </c>
      <c r="V4" s="84"/>
      <c r="W4" s="84" t="s">
        <v>4</v>
      </c>
      <c r="X4" s="84"/>
      <c r="Y4" s="84" t="s">
        <v>5</v>
      </c>
      <c r="Z4" s="84"/>
      <c r="AA4" s="84" t="s">
        <v>6</v>
      </c>
      <c r="AB4" s="84"/>
      <c r="AC4" s="84" t="s">
        <v>60</v>
      </c>
      <c r="AD4" s="84"/>
    </row>
    <row r="5" spans="2:30" ht="12" customHeight="1">
      <c r="B5" s="101"/>
      <c r="C5" s="102"/>
      <c r="D5" s="103"/>
      <c r="E5" s="18" t="s">
        <v>0</v>
      </c>
      <c r="F5" s="18" t="s">
        <v>7</v>
      </c>
      <c r="G5" s="18" t="s">
        <v>8</v>
      </c>
      <c r="H5" s="18" t="s">
        <v>7</v>
      </c>
      <c r="I5" s="18" t="s">
        <v>8</v>
      </c>
      <c r="J5" s="18" t="s">
        <v>7</v>
      </c>
      <c r="K5" s="18" t="s">
        <v>8</v>
      </c>
      <c r="L5" s="18" t="s">
        <v>7</v>
      </c>
      <c r="M5" s="18" t="s">
        <v>8</v>
      </c>
      <c r="N5" s="18" t="s">
        <v>7</v>
      </c>
      <c r="O5" s="18" t="s">
        <v>8</v>
      </c>
      <c r="P5" s="18" t="s">
        <v>7</v>
      </c>
      <c r="Q5" s="18" t="s">
        <v>8</v>
      </c>
      <c r="R5" s="18" t="s">
        <v>0</v>
      </c>
      <c r="S5" s="18" t="s">
        <v>7</v>
      </c>
      <c r="T5" s="18" t="s">
        <v>8</v>
      </c>
      <c r="U5" s="18" t="s">
        <v>7</v>
      </c>
      <c r="V5" s="18" t="s">
        <v>8</v>
      </c>
      <c r="W5" s="18" t="s">
        <v>7</v>
      </c>
      <c r="X5" s="18" t="s">
        <v>8</v>
      </c>
      <c r="Y5" s="18" t="s">
        <v>7</v>
      </c>
      <c r="Z5" s="18" t="s">
        <v>8</v>
      </c>
      <c r="AA5" s="18" t="s">
        <v>7</v>
      </c>
      <c r="AB5" s="18" t="s">
        <v>8</v>
      </c>
      <c r="AC5" s="18" t="s">
        <v>7</v>
      </c>
      <c r="AD5" s="18" t="s">
        <v>8</v>
      </c>
    </row>
    <row r="6" spans="2:30" ht="12" customHeight="1">
      <c r="B6" s="93"/>
      <c r="C6" s="94"/>
      <c r="D6" s="94"/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9</v>
      </c>
      <c r="K6" s="1" t="s">
        <v>9</v>
      </c>
      <c r="L6" s="1" t="s">
        <v>9</v>
      </c>
      <c r="M6" s="1" t="s">
        <v>9</v>
      </c>
      <c r="N6" s="1" t="s">
        <v>9</v>
      </c>
      <c r="O6" s="1" t="s">
        <v>9</v>
      </c>
      <c r="P6" s="1" t="s">
        <v>9</v>
      </c>
      <c r="Q6" s="1" t="s">
        <v>9</v>
      </c>
      <c r="R6" s="1" t="s">
        <v>9</v>
      </c>
      <c r="S6" s="1" t="s">
        <v>9</v>
      </c>
      <c r="T6" s="1" t="s">
        <v>9</v>
      </c>
      <c r="U6" s="1" t="s">
        <v>9</v>
      </c>
      <c r="V6" s="1" t="s">
        <v>9</v>
      </c>
      <c r="W6" s="1" t="s">
        <v>9</v>
      </c>
      <c r="X6" s="1" t="s">
        <v>9</v>
      </c>
      <c r="Y6" s="1" t="s">
        <v>9</v>
      </c>
      <c r="Z6" s="1" t="s">
        <v>9</v>
      </c>
      <c r="AA6" s="1" t="s">
        <v>9</v>
      </c>
      <c r="AB6" s="1" t="s">
        <v>9</v>
      </c>
      <c r="AC6" s="1" t="s">
        <v>9</v>
      </c>
      <c r="AD6" s="1" t="s">
        <v>9</v>
      </c>
    </row>
    <row r="7" spans="2:30" s="2" customFormat="1" ht="12" customHeight="1">
      <c r="B7" s="87" t="s">
        <v>0</v>
      </c>
      <c r="C7" s="88"/>
      <c r="D7" s="88"/>
      <c r="E7" s="7">
        <f>SUM(F7:G7)</f>
        <v>7119</v>
      </c>
      <c r="F7" s="7">
        <f>SUM(H7,J7,L7,N7,P7)</f>
        <v>4176</v>
      </c>
      <c r="G7" s="7">
        <f>SUM(I7,K7,M7,O7,Q7)</f>
        <v>2943</v>
      </c>
      <c r="H7" s="7">
        <f aca="true" t="shared" si="0" ref="H7:Q7">SUM(H8:H48)</f>
        <v>1108</v>
      </c>
      <c r="I7" s="7">
        <f t="shared" si="0"/>
        <v>1897</v>
      </c>
      <c r="J7" s="7">
        <f t="shared" si="0"/>
        <v>1066</v>
      </c>
      <c r="K7" s="7">
        <f t="shared" si="0"/>
        <v>228</v>
      </c>
      <c r="L7" s="7">
        <f t="shared" si="0"/>
        <v>1023</v>
      </c>
      <c r="M7" s="8" t="s">
        <v>61</v>
      </c>
      <c r="N7" s="7">
        <f t="shared" si="0"/>
        <v>979</v>
      </c>
      <c r="O7" s="7">
        <f t="shared" si="0"/>
        <v>346</v>
      </c>
      <c r="P7" s="8" t="s">
        <v>61</v>
      </c>
      <c r="Q7" s="7">
        <f t="shared" si="0"/>
        <v>472</v>
      </c>
      <c r="R7" s="7">
        <f>SUM(S7:T7)</f>
        <v>2162</v>
      </c>
      <c r="S7" s="7">
        <f>SUM(U7,W7,Y7,AA7,AC7)</f>
        <v>1691</v>
      </c>
      <c r="T7" s="7">
        <f>SUM(V7,X7,Z7,AB7,AD7)</f>
        <v>471</v>
      </c>
      <c r="U7" s="7">
        <f>SUM(U8:U48)</f>
        <v>759</v>
      </c>
      <c r="V7" s="7">
        <f>SUM(V8:V48)</f>
        <v>358</v>
      </c>
      <c r="W7" s="7">
        <f>SUM(W8:W48)</f>
        <v>214</v>
      </c>
      <c r="X7" s="7">
        <f>SUM(X8:X48)</f>
        <v>7</v>
      </c>
      <c r="Y7" s="7">
        <f>SUM(Y8:Y48)</f>
        <v>305</v>
      </c>
      <c r="Z7" s="9" t="s">
        <v>10</v>
      </c>
      <c r="AA7" s="7">
        <f>SUM(AA8:AA48)</f>
        <v>413</v>
      </c>
      <c r="AB7" s="7">
        <f>SUM(AB8:AB48)</f>
        <v>23</v>
      </c>
      <c r="AC7" s="9" t="s">
        <v>10</v>
      </c>
      <c r="AD7" s="7">
        <f>SUM(AD8:AD48)</f>
        <v>83</v>
      </c>
    </row>
    <row r="8" spans="2:30" ht="12" customHeight="1">
      <c r="B8" s="89" t="s">
        <v>4</v>
      </c>
      <c r="C8" s="89"/>
      <c r="D8" s="89"/>
      <c r="E8" s="4">
        <f aca="true" t="shared" si="1" ref="E8:E46">SUM(F8:G8)</f>
        <v>1400</v>
      </c>
      <c r="F8" s="4">
        <f aca="true" t="shared" si="2" ref="F8:F46">SUM(H8,J8,L8,N8,P8)</f>
        <v>834</v>
      </c>
      <c r="G8" s="4">
        <f aca="true" t="shared" si="3" ref="G8:G46">SUM(I8,K8,M8,O8,Q8)</f>
        <v>566</v>
      </c>
      <c r="H8" s="4">
        <v>93</v>
      </c>
      <c r="I8" s="4">
        <v>270</v>
      </c>
      <c r="J8" s="4">
        <v>708</v>
      </c>
      <c r="K8" s="4">
        <v>144</v>
      </c>
      <c r="L8" s="5">
        <v>3</v>
      </c>
      <c r="M8" s="5" t="s">
        <v>61</v>
      </c>
      <c r="N8" s="4">
        <v>30</v>
      </c>
      <c r="O8" s="4">
        <v>28</v>
      </c>
      <c r="P8" s="5" t="s">
        <v>61</v>
      </c>
      <c r="Q8" s="4">
        <v>124</v>
      </c>
      <c r="R8" s="4">
        <f aca="true" t="shared" si="4" ref="R8:R46">SUM(S8:T8)</f>
        <v>521</v>
      </c>
      <c r="S8" s="4">
        <f aca="true" t="shared" si="5" ref="S8:S46">SUM(U8,W8,Y8,AA8,AC8)</f>
        <v>449</v>
      </c>
      <c r="T8" s="4">
        <f aca="true" t="shared" si="6" ref="T8:T46">SUM(V8,X8,Z8,AB8,AD8)</f>
        <v>72</v>
      </c>
      <c r="U8" s="6">
        <v>217</v>
      </c>
      <c r="V8" s="6">
        <v>48</v>
      </c>
      <c r="W8" s="6">
        <v>166</v>
      </c>
      <c r="X8" s="6">
        <v>5</v>
      </c>
      <c r="Y8" s="6">
        <v>21</v>
      </c>
      <c r="Z8" s="1" t="s">
        <v>61</v>
      </c>
      <c r="AA8" s="6">
        <v>45</v>
      </c>
      <c r="AB8" s="1" t="s">
        <v>61</v>
      </c>
      <c r="AC8" s="1" t="s">
        <v>61</v>
      </c>
      <c r="AD8" s="1">
        <v>19</v>
      </c>
    </row>
    <row r="9" spans="2:30" ht="12" customHeight="1">
      <c r="B9" s="89" t="s">
        <v>25</v>
      </c>
      <c r="C9" s="89"/>
      <c r="D9" s="89"/>
      <c r="E9" s="4">
        <f t="shared" si="1"/>
        <v>19</v>
      </c>
      <c r="F9" s="4">
        <f t="shared" si="2"/>
        <v>13</v>
      </c>
      <c r="G9" s="4">
        <f t="shared" si="3"/>
        <v>6</v>
      </c>
      <c r="H9" s="4">
        <v>3</v>
      </c>
      <c r="I9" s="4">
        <v>6</v>
      </c>
      <c r="J9" s="5">
        <v>10</v>
      </c>
      <c r="K9" s="5" t="s">
        <v>61</v>
      </c>
      <c r="L9" s="5" t="s">
        <v>61</v>
      </c>
      <c r="M9" s="5" t="s">
        <v>61</v>
      </c>
      <c r="N9" s="5" t="s">
        <v>61</v>
      </c>
      <c r="O9" s="5" t="s">
        <v>61</v>
      </c>
      <c r="P9" s="5" t="s">
        <v>61</v>
      </c>
      <c r="Q9" s="5" t="s">
        <v>61</v>
      </c>
      <c r="R9" s="4">
        <f t="shared" si="4"/>
        <v>5</v>
      </c>
      <c r="S9" s="4">
        <f t="shared" si="5"/>
        <v>4</v>
      </c>
      <c r="T9" s="4">
        <f t="shared" si="6"/>
        <v>1</v>
      </c>
      <c r="U9" s="6">
        <v>4</v>
      </c>
      <c r="V9" s="1">
        <v>1</v>
      </c>
      <c r="W9" s="1" t="s">
        <v>61</v>
      </c>
      <c r="X9" s="1" t="s">
        <v>61</v>
      </c>
      <c r="Y9" s="1" t="s">
        <v>61</v>
      </c>
      <c r="Z9" s="1" t="s">
        <v>61</v>
      </c>
      <c r="AA9" s="1" t="s">
        <v>61</v>
      </c>
      <c r="AB9" s="1" t="s">
        <v>61</v>
      </c>
      <c r="AC9" s="1" t="s">
        <v>61</v>
      </c>
      <c r="AD9" s="1" t="s">
        <v>61</v>
      </c>
    </row>
    <row r="10" spans="2:30" ht="12" customHeight="1">
      <c r="B10" s="89" t="s">
        <v>26</v>
      </c>
      <c r="C10" s="89"/>
      <c r="D10" s="89"/>
      <c r="E10" s="4">
        <f t="shared" si="1"/>
        <v>3</v>
      </c>
      <c r="F10" s="4">
        <f t="shared" si="2"/>
        <v>2</v>
      </c>
      <c r="G10" s="4">
        <f t="shared" si="3"/>
        <v>1</v>
      </c>
      <c r="H10" s="5" t="s">
        <v>61</v>
      </c>
      <c r="I10" s="5" t="s">
        <v>61</v>
      </c>
      <c r="J10" s="5" t="s">
        <v>61</v>
      </c>
      <c r="K10" s="5" t="s">
        <v>61</v>
      </c>
      <c r="L10" s="5">
        <v>2</v>
      </c>
      <c r="M10" s="5" t="s">
        <v>61</v>
      </c>
      <c r="N10" s="10" t="s">
        <v>61</v>
      </c>
      <c r="O10" s="5">
        <v>1</v>
      </c>
      <c r="P10" s="5" t="s">
        <v>61</v>
      </c>
      <c r="Q10" s="5" t="s">
        <v>61</v>
      </c>
      <c r="R10" s="4">
        <f t="shared" si="4"/>
        <v>1</v>
      </c>
      <c r="S10" s="4">
        <f t="shared" si="5"/>
        <v>1</v>
      </c>
      <c r="T10" s="5" t="s">
        <v>61</v>
      </c>
      <c r="U10" s="1">
        <v>1</v>
      </c>
      <c r="V10" s="1" t="s">
        <v>61</v>
      </c>
      <c r="W10" s="1" t="s">
        <v>61</v>
      </c>
      <c r="X10" s="1" t="s">
        <v>61</v>
      </c>
      <c r="Y10" s="1" t="s">
        <v>61</v>
      </c>
      <c r="Z10" s="1" t="s">
        <v>61</v>
      </c>
      <c r="AA10" s="1" t="s">
        <v>61</v>
      </c>
      <c r="AB10" s="1" t="s">
        <v>61</v>
      </c>
      <c r="AC10" s="1" t="s">
        <v>61</v>
      </c>
      <c r="AD10" s="1" t="s">
        <v>61</v>
      </c>
    </row>
    <row r="11" spans="2:30" ht="12" customHeight="1">
      <c r="B11" s="89" t="s">
        <v>11</v>
      </c>
      <c r="C11" s="89"/>
      <c r="D11" s="89"/>
      <c r="E11" s="4">
        <f t="shared" si="1"/>
        <v>14</v>
      </c>
      <c r="F11" s="4">
        <f t="shared" si="2"/>
        <v>12</v>
      </c>
      <c r="G11" s="4">
        <f t="shared" si="3"/>
        <v>2</v>
      </c>
      <c r="H11" s="5">
        <v>9</v>
      </c>
      <c r="I11" s="4">
        <v>1</v>
      </c>
      <c r="J11" s="5">
        <v>2</v>
      </c>
      <c r="K11" s="5" t="s">
        <v>61</v>
      </c>
      <c r="L11" s="5" t="s">
        <v>61</v>
      </c>
      <c r="M11" s="5" t="s">
        <v>61</v>
      </c>
      <c r="N11" s="5">
        <v>1</v>
      </c>
      <c r="O11" s="5">
        <v>1</v>
      </c>
      <c r="P11" s="5" t="s">
        <v>61</v>
      </c>
      <c r="Q11" s="5" t="s">
        <v>61</v>
      </c>
      <c r="R11" s="4">
        <f t="shared" si="4"/>
        <v>14</v>
      </c>
      <c r="S11" s="4">
        <f t="shared" si="5"/>
        <v>13</v>
      </c>
      <c r="T11" s="4">
        <f t="shared" si="6"/>
        <v>1</v>
      </c>
      <c r="U11" s="6">
        <v>13</v>
      </c>
      <c r="V11" s="1" t="s">
        <v>61</v>
      </c>
      <c r="W11" s="1" t="s">
        <v>61</v>
      </c>
      <c r="X11" s="1" t="s">
        <v>61</v>
      </c>
      <c r="Y11" s="1" t="s">
        <v>61</v>
      </c>
      <c r="Z11" s="1" t="s">
        <v>61</v>
      </c>
      <c r="AA11" s="1" t="s">
        <v>61</v>
      </c>
      <c r="AB11" s="1" t="s">
        <v>61</v>
      </c>
      <c r="AC11" s="1" t="s">
        <v>61</v>
      </c>
      <c r="AD11" s="1">
        <v>1</v>
      </c>
    </row>
    <row r="12" spans="2:30" ht="12" customHeight="1">
      <c r="B12" s="89" t="s">
        <v>12</v>
      </c>
      <c r="C12" s="89"/>
      <c r="D12" s="89"/>
      <c r="E12" s="4">
        <f t="shared" si="1"/>
        <v>181</v>
      </c>
      <c r="F12" s="4">
        <f t="shared" si="2"/>
        <v>154</v>
      </c>
      <c r="G12" s="4">
        <f t="shared" si="3"/>
        <v>27</v>
      </c>
      <c r="H12" s="4">
        <v>13</v>
      </c>
      <c r="I12" s="4">
        <v>20</v>
      </c>
      <c r="J12" s="4">
        <v>29</v>
      </c>
      <c r="K12" s="4">
        <v>1</v>
      </c>
      <c r="L12" s="4">
        <v>96</v>
      </c>
      <c r="M12" s="5" t="s">
        <v>61</v>
      </c>
      <c r="N12" s="5">
        <v>16</v>
      </c>
      <c r="O12" s="4">
        <v>4</v>
      </c>
      <c r="P12" s="5" t="s">
        <v>61</v>
      </c>
      <c r="Q12" s="4">
        <v>2</v>
      </c>
      <c r="R12" s="4">
        <f t="shared" si="4"/>
        <v>67</v>
      </c>
      <c r="S12" s="4">
        <f t="shared" si="5"/>
        <v>61</v>
      </c>
      <c r="T12" s="4">
        <f t="shared" si="6"/>
        <v>6</v>
      </c>
      <c r="U12" s="6">
        <v>11</v>
      </c>
      <c r="V12" s="6">
        <v>5</v>
      </c>
      <c r="W12" s="19" t="s">
        <v>61</v>
      </c>
      <c r="X12" s="1" t="s">
        <v>61</v>
      </c>
      <c r="Y12" s="6">
        <v>49</v>
      </c>
      <c r="Z12" s="1" t="s">
        <v>61</v>
      </c>
      <c r="AA12" s="6">
        <v>1</v>
      </c>
      <c r="AB12" s="1" t="s">
        <v>61</v>
      </c>
      <c r="AC12" s="1" t="s">
        <v>61</v>
      </c>
      <c r="AD12" s="1">
        <v>1</v>
      </c>
    </row>
    <row r="13" spans="2:30" ht="12" customHeight="1">
      <c r="B13" s="15"/>
      <c r="C13" s="85" t="s">
        <v>27</v>
      </c>
      <c r="D13" s="86"/>
      <c r="E13" s="5" t="s">
        <v>61</v>
      </c>
      <c r="F13" s="5" t="s">
        <v>61</v>
      </c>
      <c r="G13" s="5" t="s">
        <v>61</v>
      </c>
      <c r="H13" s="5" t="s">
        <v>61</v>
      </c>
      <c r="I13" s="5" t="s">
        <v>61</v>
      </c>
      <c r="J13" s="5" t="s">
        <v>61</v>
      </c>
      <c r="K13" s="5" t="s">
        <v>61</v>
      </c>
      <c r="L13" s="5" t="s">
        <v>61</v>
      </c>
      <c r="M13" s="5" t="s">
        <v>61</v>
      </c>
      <c r="N13" s="5" t="s">
        <v>61</v>
      </c>
      <c r="O13" s="5" t="s">
        <v>61</v>
      </c>
      <c r="P13" s="5" t="s">
        <v>61</v>
      </c>
      <c r="Q13" s="5" t="s">
        <v>61</v>
      </c>
      <c r="R13" s="4">
        <f t="shared" si="4"/>
        <v>1</v>
      </c>
      <c r="S13" s="4">
        <f t="shared" si="5"/>
        <v>1</v>
      </c>
      <c r="T13" s="5" t="s">
        <v>61</v>
      </c>
      <c r="U13" s="6">
        <v>1</v>
      </c>
      <c r="V13" s="19" t="s">
        <v>61</v>
      </c>
      <c r="W13" s="19" t="s">
        <v>61</v>
      </c>
      <c r="X13" s="1" t="s">
        <v>61</v>
      </c>
      <c r="Y13" s="19" t="s">
        <v>61</v>
      </c>
      <c r="Z13" s="1" t="s">
        <v>61</v>
      </c>
      <c r="AA13" s="19" t="s">
        <v>61</v>
      </c>
      <c r="AB13" s="1" t="s">
        <v>61</v>
      </c>
      <c r="AC13" s="1" t="s">
        <v>61</v>
      </c>
      <c r="AD13" s="1" t="s">
        <v>61</v>
      </c>
    </row>
    <row r="14" spans="2:30" ht="12" customHeight="1">
      <c r="B14" s="110" t="s">
        <v>14</v>
      </c>
      <c r="C14" s="85" t="s">
        <v>13</v>
      </c>
      <c r="D14" s="86"/>
      <c r="E14" s="4">
        <f t="shared" si="1"/>
        <v>176</v>
      </c>
      <c r="F14" s="4">
        <f t="shared" si="2"/>
        <v>118</v>
      </c>
      <c r="G14" s="4">
        <f t="shared" si="3"/>
        <v>58</v>
      </c>
      <c r="H14" s="4">
        <v>36</v>
      </c>
      <c r="I14" s="4">
        <v>44</v>
      </c>
      <c r="J14" s="4">
        <v>20</v>
      </c>
      <c r="K14" s="4">
        <v>1</v>
      </c>
      <c r="L14" s="4">
        <v>24</v>
      </c>
      <c r="M14" s="5" t="s">
        <v>61</v>
      </c>
      <c r="N14" s="4">
        <v>38</v>
      </c>
      <c r="O14" s="4">
        <v>4</v>
      </c>
      <c r="P14" s="5" t="s">
        <v>61</v>
      </c>
      <c r="Q14" s="4">
        <v>9</v>
      </c>
      <c r="R14" s="4">
        <f t="shared" si="4"/>
        <v>52</v>
      </c>
      <c r="S14" s="4">
        <f t="shared" si="5"/>
        <v>41</v>
      </c>
      <c r="T14" s="4">
        <f t="shared" si="6"/>
        <v>11</v>
      </c>
      <c r="U14" s="6">
        <v>18</v>
      </c>
      <c r="V14" s="6">
        <v>4</v>
      </c>
      <c r="W14" s="1">
        <v>3</v>
      </c>
      <c r="X14" s="1">
        <v>1</v>
      </c>
      <c r="Y14" s="1">
        <v>3</v>
      </c>
      <c r="Z14" s="1" t="s">
        <v>61</v>
      </c>
      <c r="AA14" s="6">
        <v>17</v>
      </c>
      <c r="AB14" s="1" t="s">
        <v>61</v>
      </c>
      <c r="AC14" s="1" t="s">
        <v>61</v>
      </c>
      <c r="AD14" s="1">
        <v>6</v>
      </c>
    </row>
    <row r="15" spans="2:30" ht="12" customHeight="1">
      <c r="B15" s="110"/>
      <c r="C15" s="85" t="s">
        <v>28</v>
      </c>
      <c r="D15" s="86"/>
      <c r="E15" s="4">
        <f t="shared" si="1"/>
        <v>2</v>
      </c>
      <c r="F15" s="4">
        <f t="shared" si="2"/>
        <v>2</v>
      </c>
      <c r="G15" s="5" t="s">
        <v>61</v>
      </c>
      <c r="H15" s="4">
        <v>1</v>
      </c>
      <c r="I15" s="5" t="s">
        <v>61</v>
      </c>
      <c r="J15" s="4">
        <v>1</v>
      </c>
      <c r="K15" s="5" t="s">
        <v>61</v>
      </c>
      <c r="L15" s="5" t="s">
        <v>61</v>
      </c>
      <c r="M15" s="5" t="s">
        <v>61</v>
      </c>
      <c r="N15" s="5" t="s">
        <v>61</v>
      </c>
      <c r="O15" s="5" t="s">
        <v>61</v>
      </c>
      <c r="P15" s="5" t="s">
        <v>61</v>
      </c>
      <c r="Q15" s="5" t="s">
        <v>61</v>
      </c>
      <c r="R15" s="5" t="s">
        <v>61</v>
      </c>
      <c r="S15" s="5" t="s">
        <v>61</v>
      </c>
      <c r="T15" s="5" t="s">
        <v>61</v>
      </c>
      <c r="U15" s="19" t="s">
        <v>61</v>
      </c>
      <c r="V15" s="19" t="s">
        <v>61</v>
      </c>
      <c r="W15" s="1" t="s">
        <v>61</v>
      </c>
      <c r="X15" s="1" t="s">
        <v>61</v>
      </c>
      <c r="Y15" s="1" t="s">
        <v>61</v>
      </c>
      <c r="Z15" s="1" t="s">
        <v>61</v>
      </c>
      <c r="AA15" s="19" t="s">
        <v>61</v>
      </c>
      <c r="AB15" s="1" t="s">
        <v>61</v>
      </c>
      <c r="AC15" s="1" t="s">
        <v>61</v>
      </c>
      <c r="AD15" s="1" t="s">
        <v>61</v>
      </c>
    </row>
    <row r="16" spans="2:30" ht="12" customHeight="1">
      <c r="B16" s="110"/>
      <c r="C16" s="85" t="s">
        <v>29</v>
      </c>
      <c r="D16" s="86"/>
      <c r="E16" s="4">
        <f t="shared" si="1"/>
        <v>421</v>
      </c>
      <c r="F16" s="4">
        <f t="shared" si="2"/>
        <v>244</v>
      </c>
      <c r="G16" s="4">
        <f t="shared" si="3"/>
        <v>177</v>
      </c>
      <c r="H16" s="4">
        <v>29</v>
      </c>
      <c r="I16" s="4">
        <v>77</v>
      </c>
      <c r="J16" s="4">
        <v>7</v>
      </c>
      <c r="K16" s="4">
        <v>12</v>
      </c>
      <c r="L16" s="4">
        <v>151</v>
      </c>
      <c r="M16" s="5" t="s">
        <v>61</v>
      </c>
      <c r="N16" s="4">
        <v>57</v>
      </c>
      <c r="O16" s="4">
        <v>55</v>
      </c>
      <c r="P16" s="5" t="s">
        <v>61</v>
      </c>
      <c r="Q16" s="4">
        <v>33</v>
      </c>
      <c r="R16" s="4">
        <f t="shared" si="4"/>
        <v>81</v>
      </c>
      <c r="S16" s="4">
        <f t="shared" si="5"/>
        <v>47</v>
      </c>
      <c r="T16" s="4">
        <f t="shared" si="6"/>
        <v>34</v>
      </c>
      <c r="U16" s="6">
        <v>17</v>
      </c>
      <c r="V16" s="6">
        <v>29</v>
      </c>
      <c r="W16" s="6">
        <v>2</v>
      </c>
      <c r="X16" s="1" t="s">
        <v>61</v>
      </c>
      <c r="Y16" s="6">
        <v>26</v>
      </c>
      <c r="Z16" s="1" t="s">
        <v>61</v>
      </c>
      <c r="AA16" s="6">
        <v>2</v>
      </c>
      <c r="AB16" s="1">
        <v>4</v>
      </c>
      <c r="AC16" s="1" t="s">
        <v>61</v>
      </c>
      <c r="AD16" s="1">
        <v>1</v>
      </c>
    </row>
    <row r="17" spans="2:30" ht="12" customHeight="1">
      <c r="B17" s="110"/>
      <c r="C17" s="85" t="s">
        <v>30</v>
      </c>
      <c r="D17" s="86"/>
      <c r="E17" s="4">
        <f t="shared" si="1"/>
        <v>256</v>
      </c>
      <c r="F17" s="4">
        <f t="shared" si="2"/>
        <v>103</v>
      </c>
      <c r="G17" s="4">
        <f t="shared" si="3"/>
        <v>153</v>
      </c>
      <c r="H17" s="4">
        <v>22</v>
      </c>
      <c r="I17" s="4">
        <v>56</v>
      </c>
      <c r="J17" s="4">
        <v>1</v>
      </c>
      <c r="K17" s="4">
        <v>9</v>
      </c>
      <c r="L17" s="4">
        <v>41</v>
      </c>
      <c r="M17" s="5" t="s">
        <v>61</v>
      </c>
      <c r="N17" s="4">
        <v>39</v>
      </c>
      <c r="O17" s="4">
        <v>15</v>
      </c>
      <c r="P17" s="5" t="s">
        <v>61</v>
      </c>
      <c r="Q17" s="4">
        <v>73</v>
      </c>
      <c r="R17" s="4">
        <f t="shared" si="4"/>
        <v>51</v>
      </c>
      <c r="S17" s="4">
        <f t="shared" si="5"/>
        <v>32</v>
      </c>
      <c r="T17" s="4">
        <f t="shared" si="6"/>
        <v>19</v>
      </c>
      <c r="U17" s="6">
        <v>12</v>
      </c>
      <c r="V17" s="6">
        <v>14</v>
      </c>
      <c r="W17" s="1">
        <v>1</v>
      </c>
      <c r="X17" s="1" t="s">
        <v>61</v>
      </c>
      <c r="Y17" s="6">
        <v>1</v>
      </c>
      <c r="Z17" s="1" t="s">
        <v>61</v>
      </c>
      <c r="AA17" s="6">
        <v>18</v>
      </c>
      <c r="AB17" s="6">
        <v>2</v>
      </c>
      <c r="AC17" s="1" t="s">
        <v>61</v>
      </c>
      <c r="AD17" s="1">
        <v>3</v>
      </c>
    </row>
    <row r="18" spans="2:30" ht="12" customHeight="1">
      <c r="B18" s="110"/>
      <c r="C18" s="85" t="s">
        <v>31</v>
      </c>
      <c r="D18" s="86"/>
      <c r="E18" s="4">
        <f t="shared" si="1"/>
        <v>66</v>
      </c>
      <c r="F18" s="4">
        <f t="shared" si="2"/>
        <v>41</v>
      </c>
      <c r="G18" s="4">
        <f t="shared" si="3"/>
        <v>25</v>
      </c>
      <c r="H18" s="4">
        <v>12</v>
      </c>
      <c r="I18" s="4">
        <v>16</v>
      </c>
      <c r="J18" s="4">
        <v>11</v>
      </c>
      <c r="K18" s="4">
        <v>3</v>
      </c>
      <c r="L18" s="4">
        <v>7</v>
      </c>
      <c r="M18" s="5" t="s">
        <v>61</v>
      </c>
      <c r="N18" s="4">
        <v>11</v>
      </c>
      <c r="O18" s="4">
        <v>4</v>
      </c>
      <c r="P18" s="5" t="s">
        <v>61</v>
      </c>
      <c r="Q18" s="4">
        <v>2</v>
      </c>
      <c r="R18" s="4">
        <f t="shared" si="4"/>
        <v>53</v>
      </c>
      <c r="S18" s="4">
        <f t="shared" si="5"/>
        <v>45</v>
      </c>
      <c r="T18" s="4">
        <f t="shared" si="6"/>
        <v>8</v>
      </c>
      <c r="U18" s="6">
        <v>22</v>
      </c>
      <c r="V18" s="6">
        <v>8</v>
      </c>
      <c r="W18" s="1">
        <v>1</v>
      </c>
      <c r="X18" s="1" t="s">
        <v>61</v>
      </c>
      <c r="Y18" s="6">
        <v>2</v>
      </c>
      <c r="Z18" s="1" t="s">
        <v>61</v>
      </c>
      <c r="AA18" s="6">
        <v>20</v>
      </c>
      <c r="AB18" s="19" t="s">
        <v>61</v>
      </c>
      <c r="AC18" s="1" t="s">
        <v>61</v>
      </c>
      <c r="AD18" s="1" t="s">
        <v>61</v>
      </c>
    </row>
    <row r="19" spans="2:30" ht="12" customHeight="1">
      <c r="B19" s="110"/>
      <c r="C19" s="85" t="s">
        <v>32</v>
      </c>
      <c r="D19" s="86"/>
      <c r="E19" s="4">
        <f t="shared" si="1"/>
        <v>30</v>
      </c>
      <c r="F19" s="4">
        <f t="shared" si="2"/>
        <v>24</v>
      </c>
      <c r="G19" s="4">
        <f t="shared" si="3"/>
        <v>6</v>
      </c>
      <c r="H19" s="4">
        <v>7</v>
      </c>
      <c r="I19" s="4">
        <v>3</v>
      </c>
      <c r="J19" s="5">
        <v>9</v>
      </c>
      <c r="K19" s="4">
        <v>2</v>
      </c>
      <c r="L19" s="4">
        <v>1</v>
      </c>
      <c r="M19" s="5" t="s">
        <v>61</v>
      </c>
      <c r="N19" s="4">
        <v>7</v>
      </c>
      <c r="O19" s="5" t="s">
        <v>61</v>
      </c>
      <c r="P19" s="5" t="s">
        <v>61</v>
      </c>
      <c r="Q19" s="4">
        <v>1</v>
      </c>
      <c r="R19" s="4">
        <f t="shared" si="4"/>
        <v>11</v>
      </c>
      <c r="S19" s="4">
        <f t="shared" si="5"/>
        <v>11</v>
      </c>
      <c r="T19" s="5" t="s">
        <v>61</v>
      </c>
      <c r="U19" s="6">
        <v>6</v>
      </c>
      <c r="V19" s="19" t="s">
        <v>61</v>
      </c>
      <c r="W19" s="1" t="s">
        <v>61</v>
      </c>
      <c r="X19" s="1" t="s">
        <v>61</v>
      </c>
      <c r="Y19" s="6">
        <v>1</v>
      </c>
      <c r="Z19" s="1" t="s">
        <v>61</v>
      </c>
      <c r="AA19" s="6">
        <v>4</v>
      </c>
      <c r="AB19" s="1" t="s">
        <v>61</v>
      </c>
      <c r="AC19" s="1" t="s">
        <v>61</v>
      </c>
      <c r="AD19" s="1" t="s">
        <v>61</v>
      </c>
    </row>
    <row r="20" spans="2:30" ht="12" customHeight="1">
      <c r="B20" s="110"/>
      <c r="C20" s="85" t="s">
        <v>33</v>
      </c>
      <c r="D20" s="86"/>
      <c r="E20" s="4">
        <f t="shared" si="1"/>
        <v>60</v>
      </c>
      <c r="F20" s="4">
        <f t="shared" si="2"/>
        <v>53</v>
      </c>
      <c r="G20" s="4">
        <f t="shared" si="3"/>
        <v>7</v>
      </c>
      <c r="H20" s="4">
        <v>11</v>
      </c>
      <c r="I20" s="4">
        <v>7</v>
      </c>
      <c r="J20" s="5">
        <v>2</v>
      </c>
      <c r="K20" s="5" t="s">
        <v>61</v>
      </c>
      <c r="L20" s="4">
        <v>26</v>
      </c>
      <c r="M20" s="5" t="s">
        <v>61</v>
      </c>
      <c r="N20" s="4">
        <v>14</v>
      </c>
      <c r="O20" s="5" t="s">
        <v>61</v>
      </c>
      <c r="P20" s="5" t="s">
        <v>61</v>
      </c>
      <c r="Q20" s="5" t="s">
        <v>61</v>
      </c>
      <c r="R20" s="4">
        <f t="shared" si="4"/>
        <v>8</v>
      </c>
      <c r="S20" s="4">
        <f t="shared" si="5"/>
        <v>6</v>
      </c>
      <c r="T20" s="4">
        <f t="shared" si="6"/>
        <v>2</v>
      </c>
      <c r="U20" s="6">
        <v>1</v>
      </c>
      <c r="V20" s="1">
        <v>1</v>
      </c>
      <c r="W20" s="1" t="s">
        <v>61</v>
      </c>
      <c r="X20" s="1" t="s">
        <v>61</v>
      </c>
      <c r="Y20" s="1">
        <v>5</v>
      </c>
      <c r="Z20" s="1" t="s">
        <v>61</v>
      </c>
      <c r="AA20" s="1" t="s">
        <v>61</v>
      </c>
      <c r="AB20" s="1" t="s">
        <v>61</v>
      </c>
      <c r="AC20" s="1" t="s">
        <v>61</v>
      </c>
      <c r="AD20" s="1">
        <v>1</v>
      </c>
    </row>
    <row r="21" spans="2:30" ht="12" customHeight="1">
      <c r="B21" s="110"/>
      <c r="C21" s="85" t="s">
        <v>34</v>
      </c>
      <c r="D21" s="86"/>
      <c r="E21" s="4">
        <f t="shared" si="1"/>
        <v>95</v>
      </c>
      <c r="F21" s="4">
        <f t="shared" si="2"/>
        <v>77</v>
      </c>
      <c r="G21" s="4">
        <f t="shared" si="3"/>
        <v>18</v>
      </c>
      <c r="H21" s="4">
        <v>36</v>
      </c>
      <c r="I21" s="4">
        <v>12</v>
      </c>
      <c r="J21" s="4">
        <v>4</v>
      </c>
      <c r="K21" s="5">
        <v>1</v>
      </c>
      <c r="L21" s="4">
        <v>16</v>
      </c>
      <c r="M21" s="5" t="s">
        <v>61</v>
      </c>
      <c r="N21" s="4">
        <v>21</v>
      </c>
      <c r="O21" s="4">
        <v>1</v>
      </c>
      <c r="P21" s="5" t="s">
        <v>61</v>
      </c>
      <c r="Q21" s="4">
        <v>4</v>
      </c>
      <c r="R21" s="4">
        <f t="shared" si="4"/>
        <v>19</v>
      </c>
      <c r="S21" s="4">
        <f t="shared" si="5"/>
        <v>17</v>
      </c>
      <c r="T21" s="4">
        <f t="shared" si="6"/>
        <v>2</v>
      </c>
      <c r="U21" s="6">
        <v>5</v>
      </c>
      <c r="V21" s="1">
        <v>2</v>
      </c>
      <c r="W21" s="1" t="s">
        <v>61</v>
      </c>
      <c r="X21" s="1" t="s">
        <v>61</v>
      </c>
      <c r="Y21" s="1">
        <v>1</v>
      </c>
      <c r="Z21" s="1" t="s">
        <v>61</v>
      </c>
      <c r="AA21" s="6">
        <v>11</v>
      </c>
      <c r="AB21" s="1" t="s">
        <v>61</v>
      </c>
      <c r="AC21" s="1" t="s">
        <v>61</v>
      </c>
      <c r="AD21" s="1" t="s">
        <v>61</v>
      </c>
    </row>
    <row r="22" spans="2:30" ht="12" customHeight="1">
      <c r="B22" s="110"/>
      <c r="C22" s="85" t="s">
        <v>15</v>
      </c>
      <c r="D22" s="86"/>
      <c r="E22" s="4">
        <f t="shared" si="1"/>
        <v>230</v>
      </c>
      <c r="F22" s="4">
        <f t="shared" si="2"/>
        <v>198</v>
      </c>
      <c r="G22" s="4">
        <f t="shared" si="3"/>
        <v>32</v>
      </c>
      <c r="H22" s="4">
        <v>44</v>
      </c>
      <c r="I22" s="4">
        <v>23</v>
      </c>
      <c r="J22" s="4">
        <v>17</v>
      </c>
      <c r="K22" s="5" t="s">
        <v>61</v>
      </c>
      <c r="L22" s="4">
        <v>105</v>
      </c>
      <c r="M22" s="5" t="s">
        <v>61</v>
      </c>
      <c r="N22" s="4">
        <v>32</v>
      </c>
      <c r="O22" s="4">
        <v>7</v>
      </c>
      <c r="P22" s="5" t="s">
        <v>61</v>
      </c>
      <c r="Q22" s="4">
        <v>2</v>
      </c>
      <c r="R22" s="4">
        <f t="shared" si="4"/>
        <v>37</v>
      </c>
      <c r="S22" s="4">
        <f t="shared" si="5"/>
        <v>31</v>
      </c>
      <c r="T22" s="4">
        <f t="shared" si="6"/>
        <v>6</v>
      </c>
      <c r="U22" s="6">
        <v>18</v>
      </c>
      <c r="V22" s="6">
        <v>3</v>
      </c>
      <c r="W22" s="6">
        <v>2</v>
      </c>
      <c r="X22" s="1" t="s">
        <v>61</v>
      </c>
      <c r="Y22" s="1">
        <v>11</v>
      </c>
      <c r="Z22" s="1" t="s">
        <v>61</v>
      </c>
      <c r="AA22" s="19" t="s">
        <v>61</v>
      </c>
      <c r="AB22" s="1">
        <v>1</v>
      </c>
      <c r="AC22" s="1" t="s">
        <v>61</v>
      </c>
      <c r="AD22" s="1">
        <v>2</v>
      </c>
    </row>
    <row r="23" spans="2:30" ht="12" customHeight="1">
      <c r="B23" s="110"/>
      <c r="C23" s="85" t="s">
        <v>35</v>
      </c>
      <c r="D23" s="86"/>
      <c r="E23" s="4">
        <f t="shared" si="1"/>
        <v>27</v>
      </c>
      <c r="F23" s="4">
        <f t="shared" si="2"/>
        <v>22</v>
      </c>
      <c r="G23" s="4">
        <f t="shared" si="3"/>
        <v>5</v>
      </c>
      <c r="H23" s="4">
        <v>11</v>
      </c>
      <c r="I23" s="4">
        <v>4</v>
      </c>
      <c r="J23" s="4">
        <v>5</v>
      </c>
      <c r="K23" s="5" t="s">
        <v>61</v>
      </c>
      <c r="L23" s="4">
        <v>6</v>
      </c>
      <c r="M23" s="5" t="s">
        <v>61</v>
      </c>
      <c r="N23" s="5" t="s">
        <v>61</v>
      </c>
      <c r="O23" s="4">
        <v>1</v>
      </c>
      <c r="P23" s="5" t="s">
        <v>61</v>
      </c>
      <c r="Q23" s="5" t="s">
        <v>61</v>
      </c>
      <c r="R23" s="4">
        <f t="shared" si="4"/>
        <v>3</v>
      </c>
      <c r="S23" s="4">
        <f t="shared" si="5"/>
        <v>3</v>
      </c>
      <c r="T23" s="5" t="s">
        <v>61</v>
      </c>
      <c r="U23" s="6">
        <v>3</v>
      </c>
      <c r="V23" s="1" t="s">
        <v>61</v>
      </c>
      <c r="W23" s="1" t="s">
        <v>61</v>
      </c>
      <c r="X23" s="1" t="s">
        <v>61</v>
      </c>
      <c r="Y23" s="1" t="s">
        <v>61</v>
      </c>
      <c r="Z23" s="1" t="s">
        <v>61</v>
      </c>
      <c r="AA23" s="1" t="s">
        <v>61</v>
      </c>
      <c r="AB23" s="1" t="s">
        <v>61</v>
      </c>
      <c r="AC23" s="1" t="s">
        <v>61</v>
      </c>
      <c r="AD23" s="1" t="s">
        <v>61</v>
      </c>
    </row>
    <row r="24" spans="2:30" ht="12" customHeight="1">
      <c r="B24" s="110"/>
      <c r="C24" s="85" t="s">
        <v>16</v>
      </c>
      <c r="D24" s="86"/>
      <c r="E24" s="4">
        <f t="shared" si="1"/>
        <v>73</v>
      </c>
      <c r="F24" s="4">
        <f t="shared" si="2"/>
        <v>49</v>
      </c>
      <c r="G24" s="4">
        <f t="shared" si="3"/>
        <v>24</v>
      </c>
      <c r="H24" s="4">
        <v>30</v>
      </c>
      <c r="I24" s="4">
        <v>12</v>
      </c>
      <c r="J24" s="4">
        <v>12</v>
      </c>
      <c r="K24" s="5" t="s">
        <v>61</v>
      </c>
      <c r="L24" s="4">
        <v>3</v>
      </c>
      <c r="M24" s="5" t="s">
        <v>61</v>
      </c>
      <c r="N24" s="4">
        <v>4</v>
      </c>
      <c r="O24" s="5" t="s">
        <v>61</v>
      </c>
      <c r="P24" s="5" t="s">
        <v>61</v>
      </c>
      <c r="Q24" s="4">
        <v>12</v>
      </c>
      <c r="R24" s="4">
        <f t="shared" si="4"/>
        <v>9</v>
      </c>
      <c r="S24" s="4">
        <f t="shared" si="5"/>
        <v>9</v>
      </c>
      <c r="T24" s="5" t="s">
        <v>61</v>
      </c>
      <c r="U24" s="6">
        <v>2</v>
      </c>
      <c r="V24" s="1" t="s">
        <v>61</v>
      </c>
      <c r="W24" s="1">
        <v>2</v>
      </c>
      <c r="X24" s="1" t="s">
        <v>61</v>
      </c>
      <c r="Y24" s="1">
        <v>3</v>
      </c>
      <c r="Z24" s="1" t="s">
        <v>61</v>
      </c>
      <c r="AA24" s="1">
        <v>2</v>
      </c>
      <c r="AB24" s="1" t="s">
        <v>61</v>
      </c>
      <c r="AC24" s="1" t="s">
        <v>61</v>
      </c>
      <c r="AD24" s="1" t="s">
        <v>61</v>
      </c>
    </row>
    <row r="25" spans="2:30" ht="12" customHeight="1">
      <c r="B25" s="110"/>
      <c r="C25" s="85" t="s">
        <v>36</v>
      </c>
      <c r="D25" s="86"/>
      <c r="E25" s="4">
        <f t="shared" si="1"/>
        <v>7</v>
      </c>
      <c r="F25" s="4">
        <f t="shared" si="2"/>
        <v>4</v>
      </c>
      <c r="G25" s="4">
        <f t="shared" si="3"/>
        <v>3</v>
      </c>
      <c r="H25" s="5" t="s">
        <v>61</v>
      </c>
      <c r="I25" s="5" t="s">
        <v>61</v>
      </c>
      <c r="J25" s="5">
        <v>1</v>
      </c>
      <c r="K25" s="5">
        <v>2</v>
      </c>
      <c r="L25" s="5" t="s">
        <v>61</v>
      </c>
      <c r="M25" s="5" t="s">
        <v>61</v>
      </c>
      <c r="N25" s="4">
        <v>3</v>
      </c>
      <c r="O25" s="4">
        <v>1</v>
      </c>
      <c r="P25" s="5" t="s">
        <v>61</v>
      </c>
      <c r="Q25" s="5" t="s">
        <v>61</v>
      </c>
      <c r="R25" s="4">
        <f t="shared" si="4"/>
        <v>6</v>
      </c>
      <c r="S25" s="4">
        <f t="shared" si="5"/>
        <v>5</v>
      </c>
      <c r="T25" s="4">
        <f t="shared" si="6"/>
        <v>1</v>
      </c>
      <c r="U25" s="1">
        <v>1</v>
      </c>
      <c r="V25" s="1">
        <v>1</v>
      </c>
      <c r="W25" s="1" t="s">
        <v>61</v>
      </c>
      <c r="X25" s="1" t="s">
        <v>61</v>
      </c>
      <c r="Y25" s="1" t="s">
        <v>61</v>
      </c>
      <c r="Z25" s="1" t="s">
        <v>61</v>
      </c>
      <c r="AA25" s="1">
        <v>4</v>
      </c>
      <c r="AB25" s="1" t="s">
        <v>61</v>
      </c>
      <c r="AC25" s="1" t="s">
        <v>61</v>
      </c>
      <c r="AD25" s="1" t="s">
        <v>61</v>
      </c>
    </row>
    <row r="26" spans="2:30" ht="12" customHeight="1">
      <c r="B26" s="110"/>
      <c r="C26" s="85" t="s">
        <v>37</v>
      </c>
      <c r="D26" s="86"/>
      <c r="E26" s="4">
        <f t="shared" si="1"/>
        <v>23</v>
      </c>
      <c r="F26" s="4">
        <f t="shared" si="2"/>
        <v>16</v>
      </c>
      <c r="G26" s="4">
        <f t="shared" si="3"/>
        <v>7</v>
      </c>
      <c r="H26" s="5">
        <v>9</v>
      </c>
      <c r="I26" s="4">
        <v>6</v>
      </c>
      <c r="J26" s="5" t="s">
        <v>61</v>
      </c>
      <c r="K26" s="5" t="s">
        <v>61</v>
      </c>
      <c r="L26" s="4">
        <v>4</v>
      </c>
      <c r="M26" s="5" t="s">
        <v>61</v>
      </c>
      <c r="N26" s="10">
        <v>3</v>
      </c>
      <c r="O26" s="5" t="s">
        <v>61</v>
      </c>
      <c r="P26" s="5" t="s">
        <v>61</v>
      </c>
      <c r="Q26" s="4">
        <v>1</v>
      </c>
      <c r="R26" s="4">
        <f t="shared" si="4"/>
        <v>9</v>
      </c>
      <c r="S26" s="4">
        <f t="shared" si="5"/>
        <v>9</v>
      </c>
      <c r="T26" s="5" t="s">
        <v>61</v>
      </c>
      <c r="U26" s="6">
        <v>7</v>
      </c>
      <c r="V26" s="1" t="s">
        <v>61</v>
      </c>
      <c r="W26" s="1">
        <v>1</v>
      </c>
      <c r="X26" s="1" t="s">
        <v>61</v>
      </c>
      <c r="Y26" s="1">
        <v>1</v>
      </c>
      <c r="Z26" s="1" t="s">
        <v>61</v>
      </c>
      <c r="AA26" s="1" t="s">
        <v>61</v>
      </c>
      <c r="AB26" s="1" t="s">
        <v>61</v>
      </c>
      <c r="AC26" s="1" t="s">
        <v>61</v>
      </c>
      <c r="AD26" s="1" t="s">
        <v>61</v>
      </c>
    </row>
    <row r="27" spans="2:30" ht="12" customHeight="1">
      <c r="B27" s="110"/>
      <c r="C27" s="85" t="s">
        <v>38</v>
      </c>
      <c r="D27" s="86"/>
      <c r="E27" s="4">
        <f t="shared" si="1"/>
        <v>102</v>
      </c>
      <c r="F27" s="4">
        <f t="shared" si="2"/>
        <v>74</v>
      </c>
      <c r="G27" s="4">
        <f t="shared" si="3"/>
        <v>28</v>
      </c>
      <c r="H27" s="4">
        <v>18</v>
      </c>
      <c r="I27" s="4">
        <v>24</v>
      </c>
      <c r="J27" s="4">
        <v>9</v>
      </c>
      <c r="K27" s="5" t="s">
        <v>61</v>
      </c>
      <c r="L27" s="4">
        <v>38</v>
      </c>
      <c r="M27" s="5" t="s">
        <v>61</v>
      </c>
      <c r="N27" s="4">
        <v>9</v>
      </c>
      <c r="O27" s="5">
        <v>3</v>
      </c>
      <c r="P27" s="5" t="s">
        <v>61</v>
      </c>
      <c r="Q27" s="4">
        <v>1</v>
      </c>
      <c r="R27" s="4">
        <f t="shared" si="4"/>
        <v>39</v>
      </c>
      <c r="S27" s="4">
        <f t="shared" si="5"/>
        <v>38</v>
      </c>
      <c r="T27" s="4">
        <f t="shared" si="6"/>
        <v>1</v>
      </c>
      <c r="U27" s="6">
        <v>14</v>
      </c>
      <c r="V27" s="1" t="s">
        <v>61</v>
      </c>
      <c r="W27" s="1" t="s">
        <v>61</v>
      </c>
      <c r="X27" s="1" t="s">
        <v>61</v>
      </c>
      <c r="Y27" s="1">
        <v>10</v>
      </c>
      <c r="Z27" s="1" t="s">
        <v>61</v>
      </c>
      <c r="AA27" s="1">
        <v>14</v>
      </c>
      <c r="AB27" s="1">
        <v>1</v>
      </c>
      <c r="AC27" s="1" t="s">
        <v>61</v>
      </c>
      <c r="AD27" s="1" t="s">
        <v>61</v>
      </c>
    </row>
    <row r="28" spans="2:30" ht="12" customHeight="1">
      <c r="B28" s="110"/>
      <c r="C28" s="85" t="s">
        <v>39</v>
      </c>
      <c r="D28" s="86"/>
      <c r="E28" s="4">
        <f t="shared" si="1"/>
        <v>317</v>
      </c>
      <c r="F28" s="4">
        <f t="shared" si="2"/>
        <v>255</v>
      </c>
      <c r="G28" s="4">
        <f t="shared" si="3"/>
        <v>62</v>
      </c>
      <c r="H28" s="4">
        <v>93</v>
      </c>
      <c r="I28" s="4">
        <v>52</v>
      </c>
      <c r="J28" s="4">
        <v>36</v>
      </c>
      <c r="K28" s="5">
        <v>2</v>
      </c>
      <c r="L28" s="4">
        <v>108</v>
      </c>
      <c r="M28" s="5" t="s">
        <v>61</v>
      </c>
      <c r="N28" s="4">
        <v>18</v>
      </c>
      <c r="O28" s="4">
        <v>3</v>
      </c>
      <c r="P28" s="5" t="s">
        <v>61</v>
      </c>
      <c r="Q28" s="4">
        <v>5</v>
      </c>
      <c r="R28" s="4">
        <f t="shared" si="4"/>
        <v>75</v>
      </c>
      <c r="S28" s="4">
        <f t="shared" si="5"/>
        <v>64</v>
      </c>
      <c r="T28" s="4">
        <f t="shared" si="6"/>
        <v>11</v>
      </c>
      <c r="U28" s="6">
        <v>28</v>
      </c>
      <c r="V28" s="6">
        <v>9</v>
      </c>
      <c r="W28" s="1">
        <v>8</v>
      </c>
      <c r="X28" s="1">
        <v>1</v>
      </c>
      <c r="Y28" s="6">
        <v>21</v>
      </c>
      <c r="Z28" s="1" t="s">
        <v>61</v>
      </c>
      <c r="AA28" s="1">
        <v>7</v>
      </c>
      <c r="AB28" s="1">
        <v>1</v>
      </c>
      <c r="AC28" s="1" t="s">
        <v>61</v>
      </c>
      <c r="AD28" s="1" t="s">
        <v>61</v>
      </c>
    </row>
    <row r="29" spans="2:30" ht="12" customHeight="1">
      <c r="B29" s="110"/>
      <c r="C29" s="85" t="s">
        <v>17</v>
      </c>
      <c r="D29" s="86"/>
      <c r="E29" s="4">
        <f t="shared" si="1"/>
        <v>229</v>
      </c>
      <c r="F29" s="4">
        <f t="shared" si="2"/>
        <v>181</v>
      </c>
      <c r="G29" s="4">
        <f t="shared" si="3"/>
        <v>48</v>
      </c>
      <c r="H29" s="4">
        <v>39</v>
      </c>
      <c r="I29" s="4">
        <v>32</v>
      </c>
      <c r="J29" s="4">
        <v>7</v>
      </c>
      <c r="K29" s="4">
        <v>2</v>
      </c>
      <c r="L29" s="4">
        <v>113</v>
      </c>
      <c r="M29" s="5" t="s">
        <v>61</v>
      </c>
      <c r="N29" s="4">
        <v>22</v>
      </c>
      <c r="O29" s="4">
        <v>12</v>
      </c>
      <c r="P29" s="5" t="s">
        <v>61</v>
      </c>
      <c r="Q29" s="4">
        <v>2</v>
      </c>
      <c r="R29" s="4">
        <f t="shared" si="4"/>
        <v>77</v>
      </c>
      <c r="S29" s="4">
        <f t="shared" si="5"/>
        <v>72</v>
      </c>
      <c r="T29" s="4">
        <f t="shared" si="6"/>
        <v>5</v>
      </c>
      <c r="U29" s="6">
        <v>11</v>
      </c>
      <c r="V29" s="6">
        <v>4</v>
      </c>
      <c r="W29" s="6">
        <v>4</v>
      </c>
      <c r="X29" s="1" t="s">
        <v>61</v>
      </c>
      <c r="Y29" s="6">
        <v>29</v>
      </c>
      <c r="Z29" s="1" t="s">
        <v>61</v>
      </c>
      <c r="AA29" s="6">
        <v>28</v>
      </c>
      <c r="AB29" s="1" t="s">
        <v>61</v>
      </c>
      <c r="AC29" s="1" t="s">
        <v>61</v>
      </c>
      <c r="AD29" s="1">
        <v>1</v>
      </c>
    </row>
    <row r="30" spans="2:30" ht="12" customHeight="1">
      <c r="B30" s="110"/>
      <c r="C30" s="85" t="s">
        <v>18</v>
      </c>
      <c r="D30" s="86"/>
      <c r="E30" s="4">
        <f t="shared" si="1"/>
        <v>301</v>
      </c>
      <c r="F30" s="4">
        <f t="shared" si="2"/>
        <v>183</v>
      </c>
      <c r="G30" s="4">
        <f t="shared" si="3"/>
        <v>118</v>
      </c>
      <c r="H30" s="4">
        <v>45</v>
      </c>
      <c r="I30" s="4">
        <v>93</v>
      </c>
      <c r="J30" s="4">
        <v>6</v>
      </c>
      <c r="K30" s="4">
        <v>3</v>
      </c>
      <c r="L30" s="4">
        <v>98</v>
      </c>
      <c r="M30" s="5" t="s">
        <v>61</v>
      </c>
      <c r="N30" s="4">
        <v>34</v>
      </c>
      <c r="O30" s="4">
        <v>19</v>
      </c>
      <c r="P30" s="5" t="s">
        <v>61</v>
      </c>
      <c r="Q30" s="4">
        <v>3</v>
      </c>
      <c r="R30" s="4">
        <f t="shared" si="4"/>
        <v>69</v>
      </c>
      <c r="S30" s="4">
        <f t="shared" si="5"/>
        <v>59</v>
      </c>
      <c r="T30" s="4">
        <f t="shared" si="6"/>
        <v>10</v>
      </c>
      <c r="U30" s="6">
        <v>26</v>
      </c>
      <c r="V30" s="6">
        <v>10</v>
      </c>
      <c r="W30" s="6">
        <v>5</v>
      </c>
      <c r="X30" s="1" t="s">
        <v>61</v>
      </c>
      <c r="Y30" s="6">
        <v>18</v>
      </c>
      <c r="Z30" s="1" t="s">
        <v>61</v>
      </c>
      <c r="AA30" s="6">
        <v>10</v>
      </c>
      <c r="AB30" s="19" t="s">
        <v>61</v>
      </c>
      <c r="AC30" s="1" t="s">
        <v>61</v>
      </c>
      <c r="AD30" s="1" t="s">
        <v>61</v>
      </c>
    </row>
    <row r="31" spans="2:30" ht="12" customHeight="1">
      <c r="B31" s="110"/>
      <c r="C31" s="85" t="s">
        <v>19</v>
      </c>
      <c r="D31" s="86"/>
      <c r="E31" s="4">
        <f t="shared" si="1"/>
        <v>54</v>
      </c>
      <c r="F31" s="4">
        <f t="shared" si="2"/>
        <v>40</v>
      </c>
      <c r="G31" s="4">
        <f t="shared" si="3"/>
        <v>14</v>
      </c>
      <c r="H31" s="4">
        <v>16</v>
      </c>
      <c r="I31" s="4">
        <v>14</v>
      </c>
      <c r="J31" s="4">
        <v>5</v>
      </c>
      <c r="K31" s="5" t="s">
        <v>61</v>
      </c>
      <c r="L31" s="4">
        <v>14</v>
      </c>
      <c r="M31" s="5" t="s">
        <v>61</v>
      </c>
      <c r="N31" s="4">
        <v>5</v>
      </c>
      <c r="O31" s="5" t="s">
        <v>61</v>
      </c>
      <c r="P31" s="5" t="s">
        <v>61</v>
      </c>
      <c r="Q31" s="5" t="s">
        <v>61</v>
      </c>
      <c r="R31" s="4">
        <f t="shared" si="4"/>
        <v>81</v>
      </c>
      <c r="S31" s="4">
        <f t="shared" si="5"/>
        <v>81</v>
      </c>
      <c r="T31" s="5" t="s">
        <v>61</v>
      </c>
      <c r="U31" s="6">
        <v>57</v>
      </c>
      <c r="V31" s="1" t="s">
        <v>61</v>
      </c>
      <c r="W31" s="1">
        <v>2</v>
      </c>
      <c r="X31" s="1" t="s">
        <v>61</v>
      </c>
      <c r="Y31" s="6">
        <v>22</v>
      </c>
      <c r="Z31" s="1" t="s">
        <v>61</v>
      </c>
      <c r="AA31" s="19" t="s">
        <v>61</v>
      </c>
      <c r="AB31" s="1" t="s">
        <v>61</v>
      </c>
      <c r="AC31" s="1" t="s">
        <v>61</v>
      </c>
      <c r="AD31" s="1" t="s">
        <v>61</v>
      </c>
    </row>
    <row r="32" spans="2:30" ht="12" customHeight="1">
      <c r="B32" s="110"/>
      <c r="C32" s="112" t="s">
        <v>40</v>
      </c>
      <c r="D32" s="113"/>
      <c r="E32" s="4">
        <f t="shared" si="1"/>
        <v>5</v>
      </c>
      <c r="F32" s="4">
        <f t="shared" si="2"/>
        <v>5</v>
      </c>
      <c r="G32" s="5" t="s">
        <v>61</v>
      </c>
      <c r="H32" s="5">
        <v>3</v>
      </c>
      <c r="I32" s="5" t="s">
        <v>61</v>
      </c>
      <c r="J32" s="5">
        <v>1</v>
      </c>
      <c r="K32" s="5" t="s">
        <v>61</v>
      </c>
      <c r="L32" s="5">
        <v>1</v>
      </c>
      <c r="M32" s="5" t="s">
        <v>61</v>
      </c>
      <c r="N32" s="5" t="s">
        <v>61</v>
      </c>
      <c r="O32" s="5" t="s">
        <v>61</v>
      </c>
      <c r="P32" s="5" t="s">
        <v>61</v>
      </c>
      <c r="Q32" s="5" t="s">
        <v>61</v>
      </c>
      <c r="R32" s="4">
        <f t="shared" si="4"/>
        <v>1</v>
      </c>
      <c r="S32" s="4">
        <f t="shared" si="5"/>
        <v>1</v>
      </c>
      <c r="T32" s="5" t="s">
        <v>61</v>
      </c>
      <c r="U32" s="1">
        <v>1</v>
      </c>
      <c r="V32" s="1" t="s">
        <v>61</v>
      </c>
      <c r="W32" s="1" t="s">
        <v>61</v>
      </c>
      <c r="X32" s="1" t="s">
        <v>61</v>
      </c>
      <c r="Y32" s="1" t="s">
        <v>61</v>
      </c>
      <c r="Z32" s="1" t="s">
        <v>61</v>
      </c>
      <c r="AA32" s="1" t="s">
        <v>61</v>
      </c>
      <c r="AB32" s="1" t="s">
        <v>61</v>
      </c>
      <c r="AC32" s="1" t="s">
        <v>61</v>
      </c>
      <c r="AD32" s="1" t="s">
        <v>61</v>
      </c>
    </row>
    <row r="33" spans="2:30" ht="12" customHeight="1">
      <c r="B33" s="111"/>
      <c r="C33" s="85" t="s">
        <v>41</v>
      </c>
      <c r="D33" s="86"/>
      <c r="E33" s="4">
        <f t="shared" si="1"/>
        <v>114</v>
      </c>
      <c r="F33" s="4">
        <f t="shared" si="2"/>
        <v>69</v>
      </c>
      <c r="G33" s="4">
        <f t="shared" si="3"/>
        <v>45</v>
      </c>
      <c r="H33" s="4">
        <v>19</v>
      </c>
      <c r="I33" s="4">
        <v>31</v>
      </c>
      <c r="J33" s="4">
        <v>35</v>
      </c>
      <c r="K33" s="5">
        <v>3</v>
      </c>
      <c r="L33" s="4">
        <v>3</v>
      </c>
      <c r="M33" s="5" t="s">
        <v>61</v>
      </c>
      <c r="N33" s="5">
        <v>12</v>
      </c>
      <c r="O33" s="4">
        <v>6</v>
      </c>
      <c r="P33" s="5" t="s">
        <v>61</v>
      </c>
      <c r="Q33" s="5">
        <v>5</v>
      </c>
      <c r="R33" s="4">
        <f t="shared" si="4"/>
        <v>52</v>
      </c>
      <c r="S33" s="4">
        <f t="shared" si="5"/>
        <v>48</v>
      </c>
      <c r="T33" s="4">
        <f t="shared" si="6"/>
        <v>4</v>
      </c>
      <c r="U33" s="1">
        <v>19</v>
      </c>
      <c r="V33" s="1">
        <v>2</v>
      </c>
      <c r="W33" s="1">
        <v>2</v>
      </c>
      <c r="X33" s="1" t="s">
        <v>61</v>
      </c>
      <c r="Y33" s="6">
        <v>15</v>
      </c>
      <c r="Z33" s="1" t="s">
        <v>61</v>
      </c>
      <c r="AA33" s="1">
        <v>12</v>
      </c>
      <c r="AB33" s="1" t="s">
        <v>61</v>
      </c>
      <c r="AC33" s="1" t="s">
        <v>61</v>
      </c>
      <c r="AD33" s="1">
        <v>2</v>
      </c>
    </row>
    <row r="34" spans="2:30" ht="12" customHeight="1">
      <c r="B34" s="105" t="s">
        <v>42</v>
      </c>
      <c r="C34" s="107"/>
      <c r="D34" s="16" t="s">
        <v>45</v>
      </c>
      <c r="E34" s="4">
        <f t="shared" si="1"/>
        <v>578</v>
      </c>
      <c r="F34" s="4">
        <f t="shared" si="2"/>
        <v>373</v>
      </c>
      <c r="G34" s="4">
        <f t="shared" si="3"/>
        <v>205</v>
      </c>
      <c r="H34" s="4">
        <v>112</v>
      </c>
      <c r="I34" s="4">
        <v>153</v>
      </c>
      <c r="J34" s="4">
        <v>28</v>
      </c>
      <c r="K34" s="4">
        <v>5</v>
      </c>
      <c r="L34" s="4">
        <v>8</v>
      </c>
      <c r="M34" s="5" t="s">
        <v>61</v>
      </c>
      <c r="N34" s="4">
        <v>225</v>
      </c>
      <c r="O34" s="4">
        <v>34</v>
      </c>
      <c r="P34" s="5" t="s">
        <v>61</v>
      </c>
      <c r="Q34" s="4">
        <v>13</v>
      </c>
      <c r="R34" s="4">
        <f t="shared" si="4"/>
        <v>78</v>
      </c>
      <c r="S34" s="4">
        <f t="shared" si="5"/>
        <v>57</v>
      </c>
      <c r="T34" s="4">
        <f t="shared" si="6"/>
        <v>21</v>
      </c>
      <c r="U34" s="6">
        <v>8</v>
      </c>
      <c r="V34" s="6">
        <v>10</v>
      </c>
      <c r="W34" s="6">
        <v>3</v>
      </c>
      <c r="X34" s="1" t="s">
        <v>61</v>
      </c>
      <c r="Y34" s="6">
        <v>7</v>
      </c>
      <c r="Z34" s="1" t="s">
        <v>61</v>
      </c>
      <c r="AA34" s="6">
        <v>39</v>
      </c>
      <c r="AB34" s="6">
        <v>5</v>
      </c>
      <c r="AC34" s="1" t="s">
        <v>61</v>
      </c>
      <c r="AD34" s="1">
        <v>6</v>
      </c>
    </row>
    <row r="35" spans="2:30" ht="12" customHeight="1">
      <c r="B35" s="108" t="s">
        <v>43</v>
      </c>
      <c r="C35" s="109"/>
      <c r="D35" s="16" t="s">
        <v>46</v>
      </c>
      <c r="E35" s="4">
        <f t="shared" si="1"/>
        <v>756</v>
      </c>
      <c r="F35" s="4">
        <f t="shared" si="2"/>
        <v>272</v>
      </c>
      <c r="G35" s="4">
        <f t="shared" si="3"/>
        <v>484</v>
      </c>
      <c r="H35" s="4">
        <v>67</v>
      </c>
      <c r="I35" s="4">
        <v>330</v>
      </c>
      <c r="J35" s="4">
        <v>23</v>
      </c>
      <c r="K35" s="4">
        <v>21</v>
      </c>
      <c r="L35" s="4">
        <v>20</v>
      </c>
      <c r="M35" s="5" t="s">
        <v>61</v>
      </c>
      <c r="N35" s="4">
        <v>162</v>
      </c>
      <c r="O35" s="4">
        <v>68</v>
      </c>
      <c r="P35" s="5" t="s">
        <v>61</v>
      </c>
      <c r="Q35" s="4">
        <v>65</v>
      </c>
      <c r="R35" s="4">
        <f t="shared" si="4"/>
        <v>212</v>
      </c>
      <c r="S35" s="4">
        <f t="shared" si="5"/>
        <v>138</v>
      </c>
      <c r="T35" s="4">
        <f t="shared" si="6"/>
        <v>74</v>
      </c>
      <c r="U35" s="6">
        <v>47</v>
      </c>
      <c r="V35" s="6">
        <v>49</v>
      </c>
      <c r="W35" s="6">
        <v>4</v>
      </c>
      <c r="X35" s="1" t="s">
        <v>61</v>
      </c>
      <c r="Y35" s="6">
        <v>4</v>
      </c>
      <c r="Z35" s="1" t="s">
        <v>61</v>
      </c>
      <c r="AA35" s="6">
        <v>83</v>
      </c>
      <c r="AB35" s="6">
        <v>5</v>
      </c>
      <c r="AC35" s="1" t="s">
        <v>61</v>
      </c>
      <c r="AD35" s="1">
        <v>20</v>
      </c>
    </row>
    <row r="36" spans="2:30" ht="12" customHeight="1">
      <c r="B36" s="85" t="s">
        <v>44</v>
      </c>
      <c r="C36" s="104"/>
      <c r="D36" s="86"/>
      <c r="E36" s="4">
        <f t="shared" si="1"/>
        <v>269</v>
      </c>
      <c r="F36" s="4">
        <f t="shared" si="2"/>
        <v>142</v>
      </c>
      <c r="G36" s="4">
        <f t="shared" si="3"/>
        <v>127</v>
      </c>
      <c r="H36" s="4">
        <v>38</v>
      </c>
      <c r="I36" s="4">
        <v>104</v>
      </c>
      <c r="J36" s="4">
        <v>2</v>
      </c>
      <c r="K36" s="5" t="s">
        <v>61</v>
      </c>
      <c r="L36" s="5">
        <v>1</v>
      </c>
      <c r="M36" s="5" t="s">
        <v>61</v>
      </c>
      <c r="N36" s="4">
        <v>101</v>
      </c>
      <c r="O36" s="4">
        <v>14</v>
      </c>
      <c r="P36" s="5" t="s">
        <v>61</v>
      </c>
      <c r="Q36" s="4">
        <v>9</v>
      </c>
      <c r="R36" s="4">
        <f t="shared" si="4"/>
        <v>18</v>
      </c>
      <c r="S36" s="4">
        <f t="shared" si="5"/>
        <v>7</v>
      </c>
      <c r="T36" s="4">
        <f t="shared" si="6"/>
        <v>11</v>
      </c>
      <c r="U36" s="1">
        <v>4</v>
      </c>
      <c r="V36" s="6">
        <v>10</v>
      </c>
      <c r="W36" s="1" t="s">
        <v>61</v>
      </c>
      <c r="X36" s="1" t="s">
        <v>61</v>
      </c>
      <c r="Y36" s="1" t="s">
        <v>61</v>
      </c>
      <c r="Z36" s="1" t="s">
        <v>61</v>
      </c>
      <c r="AA36" s="1">
        <v>3</v>
      </c>
      <c r="AB36" s="1" t="s">
        <v>61</v>
      </c>
      <c r="AC36" s="1" t="s">
        <v>61</v>
      </c>
      <c r="AD36" s="1">
        <v>1</v>
      </c>
    </row>
    <row r="37" spans="2:30" ht="12" customHeight="1">
      <c r="B37" s="85" t="s">
        <v>20</v>
      </c>
      <c r="C37" s="104"/>
      <c r="D37" s="86"/>
      <c r="E37" s="4">
        <f t="shared" si="1"/>
        <v>6</v>
      </c>
      <c r="F37" s="4">
        <f t="shared" si="2"/>
        <v>2</v>
      </c>
      <c r="G37" s="4">
        <f t="shared" si="3"/>
        <v>4</v>
      </c>
      <c r="H37" s="5" t="s">
        <v>61</v>
      </c>
      <c r="I37" s="4">
        <v>3</v>
      </c>
      <c r="J37" s="5" t="s">
        <v>61</v>
      </c>
      <c r="K37" s="5">
        <v>1</v>
      </c>
      <c r="L37" s="5" t="s">
        <v>61</v>
      </c>
      <c r="M37" s="5" t="s">
        <v>61</v>
      </c>
      <c r="N37" s="4">
        <v>2</v>
      </c>
      <c r="O37" s="5" t="s">
        <v>61</v>
      </c>
      <c r="P37" s="5" t="s">
        <v>61</v>
      </c>
      <c r="Q37" s="5" t="s">
        <v>61</v>
      </c>
      <c r="R37" s="4">
        <f t="shared" si="4"/>
        <v>1</v>
      </c>
      <c r="S37" s="4">
        <f t="shared" si="5"/>
        <v>1</v>
      </c>
      <c r="T37" s="5" t="s">
        <v>61</v>
      </c>
      <c r="U37" s="1">
        <v>1</v>
      </c>
      <c r="V37" s="1" t="s">
        <v>61</v>
      </c>
      <c r="W37" s="1" t="s">
        <v>61</v>
      </c>
      <c r="X37" s="1" t="s">
        <v>61</v>
      </c>
      <c r="Y37" s="1" t="s">
        <v>61</v>
      </c>
      <c r="Z37" s="1" t="s">
        <v>61</v>
      </c>
      <c r="AA37" s="1" t="s">
        <v>61</v>
      </c>
      <c r="AB37" s="1" t="s">
        <v>61</v>
      </c>
      <c r="AC37" s="1" t="s">
        <v>61</v>
      </c>
      <c r="AD37" s="1" t="s">
        <v>61</v>
      </c>
    </row>
    <row r="38" spans="2:30" ht="12" customHeight="1">
      <c r="B38" s="105" t="s">
        <v>49</v>
      </c>
      <c r="C38" s="106"/>
      <c r="D38" s="17" t="s">
        <v>47</v>
      </c>
      <c r="E38" s="4">
        <f t="shared" si="1"/>
        <v>270</v>
      </c>
      <c r="F38" s="4">
        <f t="shared" si="2"/>
        <v>169</v>
      </c>
      <c r="G38" s="4">
        <f t="shared" si="3"/>
        <v>101</v>
      </c>
      <c r="H38" s="4">
        <v>69</v>
      </c>
      <c r="I38" s="4">
        <v>78</v>
      </c>
      <c r="J38" s="4">
        <v>25</v>
      </c>
      <c r="K38" s="4">
        <v>2</v>
      </c>
      <c r="L38" s="4">
        <v>36</v>
      </c>
      <c r="M38" s="5" t="s">
        <v>61</v>
      </c>
      <c r="N38" s="4">
        <v>39</v>
      </c>
      <c r="O38" s="4">
        <v>11</v>
      </c>
      <c r="P38" s="5" t="s">
        <v>61</v>
      </c>
      <c r="Q38" s="4">
        <v>10</v>
      </c>
      <c r="R38" s="4">
        <f t="shared" si="4"/>
        <v>52</v>
      </c>
      <c r="S38" s="4">
        <f t="shared" si="5"/>
        <v>46</v>
      </c>
      <c r="T38" s="4">
        <f t="shared" si="6"/>
        <v>6</v>
      </c>
      <c r="U38" s="6">
        <v>27</v>
      </c>
      <c r="V38" s="6">
        <v>4</v>
      </c>
      <c r="W38" s="6">
        <v>2</v>
      </c>
      <c r="X38" s="1" t="s">
        <v>61</v>
      </c>
      <c r="Y38" s="6">
        <v>11</v>
      </c>
      <c r="Z38" s="1" t="s">
        <v>61</v>
      </c>
      <c r="AA38" s="6">
        <v>6</v>
      </c>
      <c r="AB38" s="19" t="s">
        <v>61</v>
      </c>
      <c r="AC38" s="1" t="s">
        <v>61</v>
      </c>
      <c r="AD38" s="1">
        <v>2</v>
      </c>
    </row>
    <row r="39" spans="2:30" ht="12" customHeight="1">
      <c r="B39" s="114" t="s">
        <v>50</v>
      </c>
      <c r="C39" s="107"/>
      <c r="D39" s="16" t="s">
        <v>48</v>
      </c>
      <c r="E39" s="4">
        <f t="shared" si="1"/>
        <v>48</v>
      </c>
      <c r="F39" s="4">
        <f t="shared" si="2"/>
        <v>35</v>
      </c>
      <c r="G39" s="4">
        <f t="shared" si="3"/>
        <v>13</v>
      </c>
      <c r="H39" s="4">
        <v>19</v>
      </c>
      <c r="I39" s="4">
        <v>10</v>
      </c>
      <c r="J39" s="4">
        <v>2</v>
      </c>
      <c r="K39" s="5" t="s">
        <v>61</v>
      </c>
      <c r="L39" s="4">
        <v>8</v>
      </c>
      <c r="M39" s="5" t="s">
        <v>61</v>
      </c>
      <c r="N39" s="4">
        <v>6</v>
      </c>
      <c r="O39" s="4">
        <v>2</v>
      </c>
      <c r="P39" s="5" t="s">
        <v>61</v>
      </c>
      <c r="Q39" s="4">
        <v>1</v>
      </c>
      <c r="R39" s="4">
        <f t="shared" si="4"/>
        <v>41</v>
      </c>
      <c r="S39" s="4">
        <f t="shared" si="5"/>
        <v>33</v>
      </c>
      <c r="T39" s="4">
        <f t="shared" si="6"/>
        <v>8</v>
      </c>
      <c r="U39" s="6">
        <v>10</v>
      </c>
      <c r="V39" s="6">
        <v>8</v>
      </c>
      <c r="W39" s="19" t="s">
        <v>61</v>
      </c>
      <c r="X39" s="1" t="s">
        <v>61</v>
      </c>
      <c r="Y39" s="6">
        <v>17</v>
      </c>
      <c r="Z39" s="1" t="s">
        <v>61</v>
      </c>
      <c r="AA39" s="6">
        <v>6</v>
      </c>
      <c r="AB39" s="1" t="s">
        <v>61</v>
      </c>
      <c r="AC39" s="1" t="s">
        <v>61</v>
      </c>
      <c r="AD39" s="1" t="s">
        <v>61</v>
      </c>
    </row>
    <row r="40" spans="2:30" ht="12" customHeight="1">
      <c r="B40" s="108" t="s">
        <v>51</v>
      </c>
      <c r="C40" s="109"/>
      <c r="D40" s="16" t="s">
        <v>52</v>
      </c>
      <c r="E40" s="4">
        <f t="shared" si="1"/>
        <v>34</v>
      </c>
      <c r="F40" s="4">
        <f t="shared" si="2"/>
        <v>14</v>
      </c>
      <c r="G40" s="4">
        <f t="shared" si="3"/>
        <v>20</v>
      </c>
      <c r="H40" s="4">
        <v>2</v>
      </c>
      <c r="I40" s="4">
        <v>19</v>
      </c>
      <c r="J40" s="4">
        <v>1</v>
      </c>
      <c r="K40" s="5" t="s">
        <v>61</v>
      </c>
      <c r="L40" s="4">
        <v>5</v>
      </c>
      <c r="M40" s="5" t="s">
        <v>61</v>
      </c>
      <c r="N40" s="4">
        <v>6</v>
      </c>
      <c r="O40" s="4">
        <v>1</v>
      </c>
      <c r="P40" s="5" t="s">
        <v>61</v>
      </c>
      <c r="Q40" s="5" t="s">
        <v>61</v>
      </c>
      <c r="R40" s="4">
        <f t="shared" si="4"/>
        <v>15</v>
      </c>
      <c r="S40" s="4">
        <f t="shared" si="5"/>
        <v>11</v>
      </c>
      <c r="T40" s="4">
        <f t="shared" si="6"/>
        <v>4</v>
      </c>
      <c r="U40" s="6">
        <v>5</v>
      </c>
      <c r="V40" s="1">
        <v>4</v>
      </c>
      <c r="W40" s="1" t="s">
        <v>61</v>
      </c>
      <c r="X40" s="1" t="s">
        <v>61</v>
      </c>
      <c r="Y40" s="1" t="s">
        <v>61</v>
      </c>
      <c r="Z40" s="1" t="s">
        <v>61</v>
      </c>
      <c r="AA40" s="1">
        <v>6</v>
      </c>
      <c r="AB40" s="1" t="s">
        <v>61</v>
      </c>
      <c r="AC40" s="1" t="s">
        <v>61</v>
      </c>
      <c r="AD40" s="1" t="s">
        <v>61</v>
      </c>
    </row>
    <row r="41" spans="2:30" ht="12" customHeight="1">
      <c r="B41" s="117" t="s">
        <v>57</v>
      </c>
      <c r="C41" s="116" t="s">
        <v>53</v>
      </c>
      <c r="D41" s="116"/>
      <c r="E41" s="4">
        <f t="shared" si="1"/>
        <v>91</v>
      </c>
      <c r="F41" s="4">
        <f t="shared" si="2"/>
        <v>24</v>
      </c>
      <c r="G41" s="4">
        <f t="shared" si="3"/>
        <v>67</v>
      </c>
      <c r="H41" s="5">
        <v>18</v>
      </c>
      <c r="I41" s="5">
        <v>40</v>
      </c>
      <c r="J41" s="5">
        <v>1</v>
      </c>
      <c r="K41" s="5" t="s">
        <v>61</v>
      </c>
      <c r="L41" s="5">
        <v>1</v>
      </c>
      <c r="M41" s="5" t="s">
        <v>61</v>
      </c>
      <c r="N41" s="4">
        <v>4</v>
      </c>
      <c r="O41" s="5">
        <v>7</v>
      </c>
      <c r="P41" s="5" t="s">
        <v>61</v>
      </c>
      <c r="Q41" s="5">
        <v>20</v>
      </c>
      <c r="R41" s="4">
        <f t="shared" si="4"/>
        <v>50</v>
      </c>
      <c r="S41" s="4">
        <f t="shared" si="5"/>
        <v>28</v>
      </c>
      <c r="T41" s="4">
        <f t="shared" si="6"/>
        <v>22</v>
      </c>
      <c r="U41" s="1">
        <v>17</v>
      </c>
      <c r="V41" s="1">
        <v>19</v>
      </c>
      <c r="W41" s="1" t="s">
        <v>61</v>
      </c>
      <c r="X41" s="1" t="s">
        <v>61</v>
      </c>
      <c r="Y41" s="1">
        <v>2</v>
      </c>
      <c r="Z41" s="1" t="s">
        <v>61</v>
      </c>
      <c r="AA41" s="1">
        <v>9</v>
      </c>
      <c r="AB41" s="1" t="s">
        <v>61</v>
      </c>
      <c r="AC41" s="1" t="s">
        <v>61</v>
      </c>
      <c r="AD41" s="1">
        <v>3</v>
      </c>
    </row>
    <row r="42" spans="2:30" ht="12" customHeight="1">
      <c r="B42" s="117"/>
      <c r="C42" s="116" t="s">
        <v>54</v>
      </c>
      <c r="D42" s="116"/>
      <c r="E42" s="4">
        <f t="shared" si="1"/>
        <v>54</v>
      </c>
      <c r="F42" s="4">
        <f t="shared" si="2"/>
        <v>19</v>
      </c>
      <c r="G42" s="4">
        <f t="shared" si="3"/>
        <v>35</v>
      </c>
      <c r="H42" s="4">
        <v>9</v>
      </c>
      <c r="I42" s="4">
        <v>20</v>
      </c>
      <c r="J42" s="4">
        <v>1</v>
      </c>
      <c r="K42" s="5" t="s">
        <v>61</v>
      </c>
      <c r="L42" s="4">
        <v>8</v>
      </c>
      <c r="M42" s="5" t="s">
        <v>61</v>
      </c>
      <c r="N42" s="5">
        <v>1</v>
      </c>
      <c r="O42" s="5" t="s">
        <v>61</v>
      </c>
      <c r="P42" s="5" t="s">
        <v>61</v>
      </c>
      <c r="Q42" s="4">
        <v>15</v>
      </c>
      <c r="R42" s="4">
        <f t="shared" si="4"/>
        <v>13</v>
      </c>
      <c r="S42" s="4">
        <f t="shared" si="5"/>
        <v>10</v>
      </c>
      <c r="T42" s="4">
        <f t="shared" si="6"/>
        <v>3</v>
      </c>
      <c r="U42" s="6">
        <v>9</v>
      </c>
      <c r="V42" s="6">
        <v>3</v>
      </c>
      <c r="W42" s="19" t="s">
        <v>61</v>
      </c>
      <c r="X42" s="1" t="s">
        <v>61</v>
      </c>
      <c r="Y42" s="19" t="s">
        <v>61</v>
      </c>
      <c r="Z42" s="1" t="s">
        <v>61</v>
      </c>
      <c r="AA42" s="6">
        <v>1</v>
      </c>
      <c r="AB42" s="1" t="s">
        <v>61</v>
      </c>
      <c r="AC42" s="1" t="s">
        <v>61</v>
      </c>
      <c r="AD42" s="1" t="s">
        <v>61</v>
      </c>
    </row>
    <row r="43" spans="2:30" ht="12" customHeight="1">
      <c r="B43" s="117"/>
      <c r="C43" s="116" t="s">
        <v>55</v>
      </c>
      <c r="D43" s="116"/>
      <c r="E43" s="4">
        <f t="shared" si="1"/>
        <v>32</v>
      </c>
      <c r="F43" s="4">
        <f t="shared" si="2"/>
        <v>22</v>
      </c>
      <c r="G43" s="4">
        <f t="shared" si="3"/>
        <v>10</v>
      </c>
      <c r="H43" s="5">
        <v>5</v>
      </c>
      <c r="I43" s="4">
        <v>7</v>
      </c>
      <c r="J43" s="5" t="s">
        <v>61</v>
      </c>
      <c r="K43" s="5">
        <v>2</v>
      </c>
      <c r="L43" s="5">
        <v>11</v>
      </c>
      <c r="M43" s="5" t="s">
        <v>61</v>
      </c>
      <c r="N43" s="4">
        <v>6</v>
      </c>
      <c r="O43" s="5" t="s">
        <v>61</v>
      </c>
      <c r="P43" s="5" t="s">
        <v>61</v>
      </c>
      <c r="Q43" s="5">
        <v>1</v>
      </c>
      <c r="R43" s="4">
        <f t="shared" si="4"/>
        <v>3</v>
      </c>
      <c r="S43" s="4">
        <f t="shared" si="5"/>
        <v>2</v>
      </c>
      <c r="T43" s="4">
        <f t="shared" si="6"/>
        <v>1</v>
      </c>
      <c r="U43" s="1">
        <v>1</v>
      </c>
      <c r="V43" s="19" t="s">
        <v>61</v>
      </c>
      <c r="W43" s="1">
        <v>1</v>
      </c>
      <c r="X43" s="1" t="s">
        <v>61</v>
      </c>
      <c r="Y43" s="1" t="s">
        <v>61</v>
      </c>
      <c r="Z43" s="1" t="s">
        <v>61</v>
      </c>
      <c r="AA43" s="19" t="s">
        <v>61</v>
      </c>
      <c r="AB43" s="1">
        <v>1</v>
      </c>
      <c r="AC43" s="1" t="s">
        <v>61</v>
      </c>
      <c r="AD43" s="1" t="s">
        <v>61</v>
      </c>
    </row>
    <row r="44" spans="2:30" ht="12" customHeight="1">
      <c r="B44" s="117"/>
      <c r="C44" s="116" t="s">
        <v>56</v>
      </c>
      <c r="D44" s="116"/>
      <c r="E44" s="4">
        <f t="shared" si="1"/>
        <v>161</v>
      </c>
      <c r="F44" s="4">
        <f t="shared" si="2"/>
        <v>32</v>
      </c>
      <c r="G44" s="4">
        <f t="shared" si="3"/>
        <v>129</v>
      </c>
      <c r="H44" s="4">
        <v>18</v>
      </c>
      <c r="I44" s="4">
        <v>96</v>
      </c>
      <c r="J44" s="4">
        <v>5</v>
      </c>
      <c r="K44" s="4">
        <v>1</v>
      </c>
      <c r="L44" s="4">
        <v>3</v>
      </c>
      <c r="M44" s="5" t="s">
        <v>61</v>
      </c>
      <c r="N44" s="4">
        <v>6</v>
      </c>
      <c r="O44" s="4">
        <v>9</v>
      </c>
      <c r="P44" s="5" t="s">
        <v>61</v>
      </c>
      <c r="Q44" s="4">
        <v>23</v>
      </c>
      <c r="R44" s="4">
        <f t="shared" si="4"/>
        <v>79</v>
      </c>
      <c r="S44" s="4">
        <f t="shared" si="5"/>
        <v>30</v>
      </c>
      <c r="T44" s="4">
        <f t="shared" si="6"/>
        <v>49</v>
      </c>
      <c r="U44" s="6">
        <v>21</v>
      </c>
      <c r="V44" s="6">
        <v>43</v>
      </c>
      <c r="W44" s="1" t="s">
        <v>61</v>
      </c>
      <c r="X44" s="1" t="s">
        <v>61</v>
      </c>
      <c r="Y44" s="19" t="s">
        <v>61</v>
      </c>
      <c r="Z44" s="1" t="s">
        <v>61</v>
      </c>
      <c r="AA44" s="6">
        <v>9</v>
      </c>
      <c r="AB44" s="6">
        <v>2</v>
      </c>
      <c r="AC44" s="1" t="s">
        <v>61</v>
      </c>
      <c r="AD44" s="1">
        <v>4</v>
      </c>
    </row>
    <row r="45" spans="2:30" ht="12" customHeight="1">
      <c r="B45" s="85" t="s">
        <v>21</v>
      </c>
      <c r="C45" s="104"/>
      <c r="D45" s="86"/>
      <c r="E45" s="4">
        <f t="shared" si="1"/>
        <v>268</v>
      </c>
      <c r="F45" s="4">
        <f t="shared" si="2"/>
        <v>150</v>
      </c>
      <c r="G45" s="4">
        <f t="shared" si="3"/>
        <v>118</v>
      </c>
      <c r="H45" s="4">
        <v>63</v>
      </c>
      <c r="I45" s="4">
        <v>96</v>
      </c>
      <c r="J45" s="4">
        <v>21</v>
      </c>
      <c r="K45" s="4">
        <v>5</v>
      </c>
      <c r="L45" s="4">
        <v>45</v>
      </c>
      <c r="M45" s="5" t="s">
        <v>61</v>
      </c>
      <c r="N45" s="4">
        <v>21</v>
      </c>
      <c r="O45" s="4">
        <v>6</v>
      </c>
      <c r="P45" s="5" t="s">
        <v>61</v>
      </c>
      <c r="Q45" s="4">
        <v>11</v>
      </c>
      <c r="R45" s="4">
        <f t="shared" si="4"/>
        <v>101</v>
      </c>
      <c r="S45" s="4">
        <f t="shared" si="5"/>
        <v>77</v>
      </c>
      <c r="T45" s="4">
        <f t="shared" si="6"/>
        <v>24</v>
      </c>
      <c r="U45" s="6">
        <v>44</v>
      </c>
      <c r="V45" s="6">
        <v>23</v>
      </c>
      <c r="W45" s="1">
        <v>5</v>
      </c>
      <c r="X45" s="19" t="s">
        <v>61</v>
      </c>
      <c r="Y45" s="6">
        <v>11</v>
      </c>
      <c r="Z45" s="1" t="s">
        <v>61</v>
      </c>
      <c r="AA45" s="6">
        <v>17</v>
      </c>
      <c r="AB45" s="19" t="s">
        <v>61</v>
      </c>
      <c r="AC45" s="1" t="s">
        <v>61</v>
      </c>
      <c r="AD45" s="1">
        <v>1</v>
      </c>
    </row>
    <row r="46" spans="2:30" ht="12" customHeight="1">
      <c r="B46" s="108" t="s">
        <v>1</v>
      </c>
      <c r="C46" s="115"/>
      <c r="D46" s="115"/>
      <c r="E46" s="4">
        <f t="shared" si="1"/>
        <v>347</v>
      </c>
      <c r="F46" s="4">
        <f t="shared" si="2"/>
        <v>149</v>
      </c>
      <c r="G46" s="4">
        <f t="shared" si="3"/>
        <v>198</v>
      </c>
      <c r="H46" s="4">
        <v>89</v>
      </c>
      <c r="I46" s="4">
        <v>138</v>
      </c>
      <c r="J46" s="4">
        <v>19</v>
      </c>
      <c r="K46" s="5">
        <v>6</v>
      </c>
      <c r="L46" s="4">
        <v>17</v>
      </c>
      <c r="M46" s="5" t="s">
        <v>61</v>
      </c>
      <c r="N46" s="4">
        <v>24</v>
      </c>
      <c r="O46" s="4">
        <v>29</v>
      </c>
      <c r="P46" s="5" t="s">
        <v>61</v>
      </c>
      <c r="Q46" s="4">
        <v>25</v>
      </c>
      <c r="R46" s="4">
        <f t="shared" si="4"/>
        <v>157</v>
      </c>
      <c r="S46" s="4">
        <f t="shared" si="5"/>
        <v>103</v>
      </c>
      <c r="T46" s="4">
        <f t="shared" si="6"/>
        <v>54</v>
      </c>
      <c r="U46" s="6">
        <v>50</v>
      </c>
      <c r="V46" s="6">
        <v>44</v>
      </c>
      <c r="W46" s="1" t="s">
        <v>61</v>
      </c>
      <c r="X46" s="1" t="s">
        <v>61</v>
      </c>
      <c r="Y46" s="6">
        <v>14</v>
      </c>
      <c r="Z46" s="1" t="s">
        <v>61</v>
      </c>
      <c r="AA46" s="6">
        <v>39</v>
      </c>
      <c r="AB46" s="1">
        <v>1</v>
      </c>
      <c r="AC46" s="1" t="s">
        <v>61</v>
      </c>
      <c r="AD46" s="1">
        <v>9</v>
      </c>
    </row>
    <row r="47" ht="12" customHeight="1"/>
    <row r="48" spans="2:4" ht="12" customHeight="1">
      <c r="B48" s="11" t="s">
        <v>58</v>
      </c>
      <c r="D48" s="11"/>
    </row>
  </sheetData>
  <mergeCells count="58">
    <mergeCell ref="C20:D20"/>
    <mergeCell ref="C19:D19"/>
    <mergeCell ref="C18:D18"/>
    <mergeCell ref="C17:D17"/>
    <mergeCell ref="C24:D24"/>
    <mergeCell ref="C23:D23"/>
    <mergeCell ref="C22:D22"/>
    <mergeCell ref="C21:D21"/>
    <mergeCell ref="C28:D28"/>
    <mergeCell ref="C27:D27"/>
    <mergeCell ref="C26:D26"/>
    <mergeCell ref="C25:D25"/>
    <mergeCell ref="B39:C39"/>
    <mergeCell ref="B45:D45"/>
    <mergeCell ref="B46:D46"/>
    <mergeCell ref="B40:C40"/>
    <mergeCell ref="C41:D41"/>
    <mergeCell ref="C42:D42"/>
    <mergeCell ref="C43:D43"/>
    <mergeCell ref="C44:D44"/>
    <mergeCell ref="B41:B44"/>
    <mergeCell ref="B36:D36"/>
    <mergeCell ref="B37:D37"/>
    <mergeCell ref="B38:C38"/>
    <mergeCell ref="B12:D12"/>
    <mergeCell ref="B34:C34"/>
    <mergeCell ref="B35:C35"/>
    <mergeCell ref="B14:B33"/>
    <mergeCell ref="C33:D33"/>
    <mergeCell ref="C32:D32"/>
    <mergeCell ref="C31:D31"/>
    <mergeCell ref="C30:D30"/>
    <mergeCell ref="C29:D29"/>
    <mergeCell ref="Y4:Z4"/>
    <mergeCell ref="AA4:AB4"/>
    <mergeCell ref="W4:X4"/>
    <mergeCell ref="C14:D14"/>
    <mergeCell ref="C15:D15"/>
    <mergeCell ref="C16:D16"/>
    <mergeCell ref="B6:D6"/>
    <mergeCell ref="B3:D5"/>
    <mergeCell ref="AC4:AD4"/>
    <mergeCell ref="R3:AD3"/>
    <mergeCell ref="E4:G4"/>
    <mergeCell ref="H4:I4"/>
    <mergeCell ref="J4:K4"/>
    <mergeCell ref="L4:M4"/>
    <mergeCell ref="N4:O4"/>
    <mergeCell ref="P4:Q4"/>
    <mergeCell ref="R4:T4"/>
    <mergeCell ref="U4:V4"/>
    <mergeCell ref="E3:Q3"/>
    <mergeCell ref="C13:D13"/>
    <mergeCell ref="B7:D7"/>
    <mergeCell ref="B8:D8"/>
    <mergeCell ref="B9:D9"/>
    <mergeCell ref="B10:D10"/>
    <mergeCell ref="B11:D11"/>
  </mergeCells>
  <printOptions/>
  <pageMargins left="0.75" right="0.75" top="1" bottom="1" header="0.512" footer="0.512"/>
  <pageSetup horizontalDpi="400" verticalDpi="400" orientation="portrait" paperSize="9" scale="8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1999-08-27T05:29:18Z</cp:lastPrinted>
  <dcterms:created xsi:type="dcterms:W3CDTF">1999-08-08T13:52:57Z</dcterms:created>
  <dcterms:modified xsi:type="dcterms:W3CDTF">2003-01-24T05:07:12Z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