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5_市町村別中学校一覧" sheetId="1" r:id="rId1"/>
  </sheets>
  <definedNames>
    <definedName name="_xlnm.Print_Titles" localSheetId="0">'185_市町村別中学校一覧'!$3:$5</definedName>
  </definedNames>
  <calcPr fullCalcOnLoad="1"/>
</workbook>
</file>

<file path=xl/sharedStrings.xml><?xml version="1.0" encoding="utf-8"?>
<sst xmlns="http://schemas.openxmlformats.org/spreadsheetml/2006/main" count="136" uniqueCount="110">
  <si>
    <t>前橋市</t>
  </si>
  <si>
    <t>人</t>
  </si>
  <si>
    <t>市部総数</t>
  </si>
  <si>
    <t>公立</t>
  </si>
  <si>
    <t>郡部総数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</si>
  <si>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</si>
  <si>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</si>
  <si>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</si>
  <si>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</si>
  <si>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</si>
  <si>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</si>
  <si>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</si>
  <si>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</si>
  <si>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</si>
  <si>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</si>
  <si>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</si>
  <si>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</si>
  <si>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</si>
  <si>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</si>
  <si>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</si>
  <si>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</si>
  <si>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</si>
  <si>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</si>
  <si>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</si>
  <si>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</si>
  <si>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</si>
  <si>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</si>
  <si>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</si>
  <si>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</si>
  <si>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</si>
  <si>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</si>
  <si>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</si>
  <si>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</si>
  <si>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</si>
  <si>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</si>
  <si>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</si>
  <si>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</si>
  <si>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</si>
  <si>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</si>
  <si>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</si>
  <si>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</si>
  <si>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</si>
  <si>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</si>
  <si>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</si>
  <si>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</si>
  <si>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</si>
  <si>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</si>
  <si>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</si>
  <si>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</si>
  <si>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</si>
  <si>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</si>
  <si>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</si>
  <si>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</si>
  <si>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</si>
  <si>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</si>
  <si>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</si>
  <si>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</si>
  <si>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</si>
  <si>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</si>
  <si>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</si>
  <si>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</si>
  <si>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</si>
  <si>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</si>
  <si>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</si>
  <si>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</si>
  <si>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</si>
  <si>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</si>
  <si>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</si>
  <si>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</si>
  <si>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</si>
  <si>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</si>
  <si>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</si>
  <si>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</si>
  <si>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東村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</si>
  <si>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</si>
  <si>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</si>
  <si>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</si>
  <si>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</si>
  <si>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</si>
  <si>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</si>
  <si>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</si>
  <si>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</si>
  <si>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千代田町</t>
  </si>
  <si>
    <t>大泉町</t>
  </si>
  <si>
    <t>邑楽町</t>
  </si>
  <si>
    <t>学校数</t>
  </si>
  <si>
    <t>学級数</t>
  </si>
  <si>
    <t>明和村</t>
  </si>
  <si>
    <t>昭和49年</t>
  </si>
  <si>
    <t>（1）</t>
  </si>
  <si>
    <t>（2）</t>
  </si>
  <si>
    <t>国立</t>
  </si>
  <si>
    <t>前橋市</t>
  </si>
  <si>
    <t>年次
市町村</t>
  </si>
  <si>
    <t>児童数</t>
  </si>
  <si>
    <t>総数</t>
  </si>
  <si>
    <t>男</t>
  </si>
  <si>
    <t>女</t>
  </si>
  <si>
    <t>教員数</t>
  </si>
  <si>
    <t>職員数
（本務者）</t>
  </si>
  <si>
    <t>1学級あた
り児童数</t>
  </si>
  <si>
    <t>教員1人あた
り児童数</t>
  </si>
  <si>
    <t>学校数欄の（　）は分校を示し外書である。</t>
  </si>
  <si>
    <t>185．市町村別中学校一覧（国立・公）(昭和53年5月1日)</t>
  </si>
  <si>
    <t>私立</t>
  </si>
  <si>
    <t>桐生市</t>
  </si>
  <si>
    <t>安中市</t>
  </si>
  <si>
    <t>―</t>
  </si>
  <si>
    <t>―</t>
  </si>
  <si>
    <t>資料：県統計課「昭和52年度学校基本調査」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</si>
</sst>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3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75390625" style="1" bestFit="1" customWidth="1"/>
    <col min="9" max="9" width="7.875" style="1" customWidth="1"/>
    <col min="10" max="14" width="7.625" style="1" customWidth="1"/>
    <col min="15" max="15" width="9.75390625" style="1" customWidth="1"/>
    <col min="16" max="17" width="9.625" style="1" customWidth="1"/>
    <col min="18" max="16384" width="9.00390625" style="1" customWidth="1"/>
  </cols>
  <sheetData>
    <row r="1" ht="14.25">
      <c r="B1" s="2" t="s">
        <v>103</v>
      </c>
    </row>
    <row r="2" ht="12">
      <c r="C2" s="12" t="s">
        <v>102</v>
      </c>
    </row>
    <row r="3" spans="2:17" ht="12" customHeight="1">
      <c r="B3" s="33" t="s">
        <v>93</v>
      </c>
      <c r="C3" s="34"/>
      <c r="D3" s="34"/>
      <c r="E3" s="34"/>
      <c r="F3" s="27" t="s">
        <v>85</v>
      </c>
      <c r="G3" s="27"/>
      <c r="H3" s="27" t="s">
        <v>86</v>
      </c>
      <c r="I3" s="27" t="s">
        <v>94</v>
      </c>
      <c r="J3" s="27"/>
      <c r="K3" s="27"/>
      <c r="L3" s="27" t="s">
        <v>98</v>
      </c>
      <c r="M3" s="27"/>
      <c r="N3" s="27"/>
      <c r="O3" s="26" t="s">
        <v>99</v>
      </c>
      <c r="P3" s="26" t="s">
        <v>100</v>
      </c>
      <c r="Q3" s="26" t="s">
        <v>101</v>
      </c>
    </row>
    <row r="4" spans="2:17" ht="12">
      <c r="B4" s="34"/>
      <c r="C4" s="34"/>
      <c r="D4" s="34"/>
      <c r="E4" s="34"/>
      <c r="F4" s="27"/>
      <c r="G4" s="27"/>
      <c r="H4" s="27"/>
      <c r="I4" s="17" t="s">
        <v>95</v>
      </c>
      <c r="J4" s="17" t="s">
        <v>96</v>
      </c>
      <c r="K4" s="17" t="s">
        <v>97</v>
      </c>
      <c r="L4" s="17" t="s">
        <v>95</v>
      </c>
      <c r="M4" s="17" t="s">
        <v>96</v>
      </c>
      <c r="N4" s="17" t="s">
        <v>97</v>
      </c>
      <c r="O4" s="27"/>
      <c r="P4" s="27"/>
      <c r="Q4" s="27"/>
    </row>
    <row r="5" spans="2:17" ht="12">
      <c r="B5" s="4"/>
      <c r="C5" s="5"/>
      <c r="D5" s="5"/>
      <c r="E5" s="6"/>
      <c r="F5" s="18"/>
      <c r="G5" s="20"/>
      <c r="H5" s="3"/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3" t="s">
        <v>1</v>
      </c>
      <c r="O5" s="3" t="s">
        <v>1</v>
      </c>
      <c r="P5" s="3" t="s">
        <v>1</v>
      </c>
      <c r="Q5" s="3" t="s">
        <v>1</v>
      </c>
    </row>
    <row r="6" spans="2:17" ht="12">
      <c r="B6" s="32" t="s">
        <v>88</v>
      </c>
      <c r="C6" s="32"/>
      <c r="D6" s="32"/>
      <c r="E6" s="32"/>
      <c r="F6" s="25">
        <v>2</v>
      </c>
      <c r="G6" s="22">
        <v>180</v>
      </c>
      <c r="H6" s="10">
        <v>2027</v>
      </c>
      <c r="I6" s="10">
        <f>SUM(J6:K6)</f>
        <v>75265</v>
      </c>
      <c r="J6" s="10">
        <v>38695</v>
      </c>
      <c r="K6" s="10">
        <v>36570</v>
      </c>
      <c r="L6" s="10">
        <f>SUM(M6:N6)</f>
        <v>3603</v>
      </c>
      <c r="M6" s="10">
        <v>2552</v>
      </c>
      <c r="N6" s="10">
        <v>1051</v>
      </c>
      <c r="O6" s="10">
        <v>593</v>
      </c>
      <c r="P6" s="10">
        <v>37</v>
      </c>
      <c r="Q6" s="10">
        <v>21</v>
      </c>
    </row>
    <row r="7" spans="2:17" ht="12">
      <c r="B7" s="4"/>
      <c r="C7" s="5"/>
      <c r="D7" s="8"/>
      <c r="E7" s="16">
        <v>50</v>
      </c>
      <c r="F7" s="25">
        <v>2</v>
      </c>
      <c r="G7" s="22">
        <v>180</v>
      </c>
      <c r="H7" s="10">
        <v>2015</v>
      </c>
      <c r="I7" s="10">
        <f aca="true" t="shared" si="0" ref="I7:I70">SUM(J7:K7)</f>
        <v>74964</v>
      </c>
      <c r="J7" s="10">
        <v>38436</v>
      </c>
      <c r="K7" s="10">
        <v>36528</v>
      </c>
      <c r="L7" s="10">
        <f aca="true" t="shared" si="1" ref="L7:L70">SUM(M7:N7)</f>
        <v>3597</v>
      </c>
      <c r="M7" s="10">
        <v>2537</v>
      </c>
      <c r="N7" s="10">
        <v>1060</v>
      </c>
      <c r="O7" s="10">
        <v>638</v>
      </c>
      <c r="P7" s="10">
        <v>37</v>
      </c>
      <c r="Q7" s="10">
        <v>21</v>
      </c>
    </row>
    <row r="8" spans="2:17" ht="12">
      <c r="B8" s="4"/>
      <c r="C8" s="5"/>
      <c r="D8" s="8"/>
      <c r="E8" s="16">
        <v>51</v>
      </c>
      <c r="F8" s="25">
        <v>2</v>
      </c>
      <c r="G8" s="22">
        <v>177</v>
      </c>
      <c r="H8" s="10">
        <v>2039</v>
      </c>
      <c r="I8" s="10">
        <f t="shared" si="0"/>
        <v>75869</v>
      </c>
      <c r="J8" s="10">
        <v>38719</v>
      </c>
      <c r="K8" s="10">
        <v>37150</v>
      </c>
      <c r="L8" s="10">
        <f t="shared" si="1"/>
        <v>3641</v>
      </c>
      <c r="M8" s="10">
        <v>2523</v>
      </c>
      <c r="N8" s="10">
        <v>1118</v>
      </c>
      <c r="O8" s="10">
        <v>626</v>
      </c>
      <c r="P8" s="10">
        <v>37</v>
      </c>
      <c r="Q8" s="10">
        <v>21</v>
      </c>
    </row>
    <row r="9" spans="2:17" ht="12">
      <c r="B9" s="4"/>
      <c r="C9" s="5"/>
      <c r="D9" s="8"/>
      <c r="E9" s="16">
        <v>52</v>
      </c>
      <c r="F9" s="25">
        <v>2</v>
      </c>
      <c r="G9" s="22">
        <v>176</v>
      </c>
      <c r="H9" s="10">
        <v>2091</v>
      </c>
      <c r="I9" s="10">
        <f t="shared" si="0"/>
        <v>78064</v>
      </c>
      <c r="J9" s="10">
        <v>39987</v>
      </c>
      <c r="K9" s="10">
        <v>38077</v>
      </c>
      <c r="L9" s="10">
        <f t="shared" si="1"/>
        <v>3740</v>
      </c>
      <c r="M9" s="10">
        <v>2577</v>
      </c>
      <c r="N9" s="10">
        <v>1163</v>
      </c>
      <c r="O9" s="10">
        <v>623</v>
      </c>
      <c r="P9" s="10">
        <v>37</v>
      </c>
      <c r="Q9" s="10">
        <v>21</v>
      </c>
    </row>
    <row r="10" spans="2:17" ht="12">
      <c r="B10" s="4"/>
      <c r="C10" s="14"/>
      <c r="D10" s="15"/>
      <c r="E10" s="23">
        <v>53</v>
      </c>
      <c r="F10" s="24">
        <v>3</v>
      </c>
      <c r="G10" s="21">
        <v>176</v>
      </c>
      <c r="H10" s="11">
        <v>2106</v>
      </c>
      <c r="I10" s="11">
        <f t="shared" si="0"/>
        <v>79027</v>
      </c>
      <c r="J10" s="11">
        <v>40344</v>
      </c>
      <c r="K10" s="11">
        <v>38683</v>
      </c>
      <c r="L10" s="11">
        <f t="shared" si="1"/>
        <v>3803</v>
      </c>
      <c r="M10" s="11">
        <v>2605</v>
      </c>
      <c r="N10" s="11">
        <v>1198</v>
      </c>
      <c r="O10" s="11">
        <v>615</v>
      </c>
      <c r="P10" s="11">
        <v>38</v>
      </c>
      <c r="Q10" s="11">
        <v>21</v>
      </c>
    </row>
    <row r="11" spans="2:17" ht="12">
      <c r="B11" s="28" t="s">
        <v>89</v>
      </c>
      <c r="C11" s="29"/>
      <c r="D11" s="29"/>
      <c r="E11" s="7" t="s">
        <v>3</v>
      </c>
      <c r="F11" s="24">
        <f>SUM(F12,F24)</f>
        <v>3</v>
      </c>
      <c r="G11" s="21">
        <f aca="true" t="shared" si="2" ref="G11:O11">SUM(G12,G24)</f>
        <v>172</v>
      </c>
      <c r="H11" s="19">
        <f t="shared" si="2"/>
        <v>2082</v>
      </c>
      <c r="I11" s="19">
        <f t="shared" si="2"/>
        <v>78059</v>
      </c>
      <c r="J11" s="19">
        <f t="shared" si="2"/>
        <v>39862</v>
      </c>
      <c r="K11" s="19">
        <f t="shared" si="2"/>
        <v>38197</v>
      </c>
      <c r="L11" s="19">
        <f t="shared" si="2"/>
        <v>3763</v>
      </c>
      <c r="M11" s="19">
        <f t="shared" si="2"/>
        <v>2574</v>
      </c>
      <c r="N11" s="19">
        <f t="shared" si="2"/>
        <v>1189</v>
      </c>
      <c r="O11" s="19">
        <f t="shared" si="2"/>
        <v>608</v>
      </c>
      <c r="P11" s="19">
        <v>37</v>
      </c>
      <c r="Q11" s="11">
        <v>21</v>
      </c>
    </row>
    <row r="12" spans="2:17" ht="12">
      <c r="B12" s="4"/>
      <c r="C12" s="35" t="s">
        <v>2</v>
      </c>
      <c r="D12" s="35"/>
      <c r="E12" s="36"/>
      <c r="F12" s="24">
        <f>SUM(F13:F23)</f>
        <v>1</v>
      </c>
      <c r="G12" s="21">
        <f aca="true" t="shared" si="3" ref="G12:O12">SUM(G13:G23)</f>
        <v>77</v>
      </c>
      <c r="H12" s="19">
        <f t="shared" si="3"/>
        <v>1221</v>
      </c>
      <c r="I12" s="19">
        <f t="shared" si="3"/>
        <v>48365</v>
      </c>
      <c r="J12" s="19">
        <f t="shared" si="3"/>
        <v>24587</v>
      </c>
      <c r="K12" s="19">
        <f t="shared" si="3"/>
        <v>23778</v>
      </c>
      <c r="L12" s="19">
        <f t="shared" si="3"/>
        <v>2124</v>
      </c>
      <c r="M12" s="19">
        <f t="shared" si="3"/>
        <v>1389</v>
      </c>
      <c r="N12" s="19">
        <f t="shared" si="3"/>
        <v>735</v>
      </c>
      <c r="O12" s="19">
        <f t="shared" si="3"/>
        <v>321</v>
      </c>
      <c r="P12" s="19">
        <v>40</v>
      </c>
      <c r="Q12" s="11">
        <v>23</v>
      </c>
    </row>
    <row r="13" spans="2:17" ht="12">
      <c r="B13" s="4"/>
      <c r="C13" s="5"/>
      <c r="D13" s="30" t="s">
        <v>0</v>
      </c>
      <c r="E13" s="31"/>
      <c r="F13" s="25"/>
      <c r="G13" s="22">
        <v>15</v>
      </c>
      <c r="H13" s="10">
        <v>270</v>
      </c>
      <c r="I13" s="10">
        <f t="shared" si="0"/>
        <v>10691</v>
      </c>
      <c r="J13" s="10">
        <v>5401</v>
      </c>
      <c r="K13" s="10">
        <v>5290</v>
      </c>
      <c r="L13" s="10">
        <f t="shared" si="1"/>
        <v>463</v>
      </c>
      <c r="M13" s="10">
        <v>272</v>
      </c>
      <c r="N13" s="10">
        <v>191</v>
      </c>
      <c r="O13" s="10">
        <v>57</v>
      </c>
      <c r="P13" s="10">
        <v>40</v>
      </c>
      <c r="Q13" s="10">
        <v>23</v>
      </c>
    </row>
    <row r="14" spans="2:17" ht="12">
      <c r="B14" s="4"/>
      <c r="C14" s="5"/>
      <c r="D14" s="30" t="s">
        <v>5</v>
      </c>
      <c r="E14" s="31"/>
      <c r="F14" s="25"/>
      <c r="G14" s="22">
        <v>13</v>
      </c>
      <c r="H14" s="10">
        <v>220</v>
      </c>
      <c r="I14" s="10">
        <f t="shared" si="0"/>
        <v>8941</v>
      </c>
      <c r="J14" s="10">
        <v>4586</v>
      </c>
      <c r="K14" s="10">
        <v>4355</v>
      </c>
      <c r="L14" s="10">
        <f t="shared" si="1"/>
        <v>377</v>
      </c>
      <c r="M14" s="10">
        <v>244</v>
      </c>
      <c r="N14" s="10">
        <v>133</v>
      </c>
      <c r="O14" s="10">
        <v>51</v>
      </c>
      <c r="P14" s="10">
        <v>41</v>
      </c>
      <c r="Q14" s="10">
        <v>24</v>
      </c>
    </row>
    <row r="15" spans="2:17" ht="12">
      <c r="B15" s="4"/>
      <c r="C15" s="5"/>
      <c r="D15" s="30" t="s">
        <v>6</v>
      </c>
      <c r="E15" s="31"/>
      <c r="F15" s="25"/>
      <c r="G15" s="22">
        <v>12</v>
      </c>
      <c r="H15" s="10">
        <v>155</v>
      </c>
      <c r="I15" s="10">
        <f t="shared" si="0"/>
        <v>6075</v>
      </c>
      <c r="J15" s="10">
        <v>3040</v>
      </c>
      <c r="K15" s="10">
        <v>3035</v>
      </c>
      <c r="L15" s="10">
        <f t="shared" si="1"/>
        <v>269</v>
      </c>
      <c r="M15" s="10">
        <v>180</v>
      </c>
      <c r="N15" s="10">
        <v>89</v>
      </c>
      <c r="O15" s="10">
        <v>48</v>
      </c>
      <c r="P15" s="10">
        <v>39</v>
      </c>
      <c r="Q15" s="10">
        <v>23</v>
      </c>
    </row>
    <row r="16" spans="2:17" ht="12">
      <c r="B16" s="4"/>
      <c r="C16" s="5"/>
      <c r="D16" s="30" t="s">
        <v>7</v>
      </c>
      <c r="E16" s="31"/>
      <c r="F16" s="25"/>
      <c r="G16" s="22">
        <v>5</v>
      </c>
      <c r="H16" s="10">
        <v>109</v>
      </c>
      <c r="I16" s="10">
        <f t="shared" si="0"/>
        <v>4549</v>
      </c>
      <c r="J16" s="10">
        <v>2293</v>
      </c>
      <c r="K16" s="10">
        <v>2256</v>
      </c>
      <c r="L16" s="10">
        <f t="shared" si="1"/>
        <v>182</v>
      </c>
      <c r="M16" s="10">
        <v>116</v>
      </c>
      <c r="N16" s="10">
        <v>66</v>
      </c>
      <c r="O16" s="10">
        <v>24</v>
      </c>
      <c r="P16" s="10">
        <v>42</v>
      </c>
      <c r="Q16" s="10">
        <v>25</v>
      </c>
    </row>
    <row r="17" spans="2:17" ht="12">
      <c r="B17" s="4"/>
      <c r="C17" s="5"/>
      <c r="D17" s="30" t="s">
        <v>8</v>
      </c>
      <c r="E17" s="31"/>
      <c r="F17" s="25"/>
      <c r="G17" s="22">
        <v>8</v>
      </c>
      <c r="H17" s="10">
        <v>118</v>
      </c>
      <c r="I17" s="10">
        <f t="shared" si="0"/>
        <v>4735</v>
      </c>
      <c r="J17" s="10">
        <v>2431</v>
      </c>
      <c r="K17" s="10">
        <v>2304</v>
      </c>
      <c r="L17" s="10">
        <f t="shared" si="1"/>
        <v>211</v>
      </c>
      <c r="M17" s="10">
        <v>143</v>
      </c>
      <c r="N17" s="10">
        <v>68</v>
      </c>
      <c r="O17" s="10">
        <v>47</v>
      </c>
      <c r="P17" s="10">
        <v>40</v>
      </c>
      <c r="Q17" s="10">
        <v>22</v>
      </c>
    </row>
    <row r="18" spans="2:17" ht="12">
      <c r="B18" s="4"/>
      <c r="C18" s="5"/>
      <c r="D18" s="30" t="s">
        <v>9</v>
      </c>
      <c r="E18" s="31"/>
      <c r="F18" s="25"/>
      <c r="G18" s="22">
        <v>5</v>
      </c>
      <c r="H18" s="10">
        <v>61</v>
      </c>
      <c r="I18" s="10">
        <f t="shared" si="0"/>
        <v>2293</v>
      </c>
      <c r="J18" s="10">
        <v>1171</v>
      </c>
      <c r="K18" s="10">
        <v>1122</v>
      </c>
      <c r="L18" s="10">
        <f t="shared" si="1"/>
        <v>116</v>
      </c>
      <c r="M18" s="10">
        <v>83</v>
      </c>
      <c r="N18" s="10">
        <v>33</v>
      </c>
      <c r="O18" s="10">
        <v>23</v>
      </c>
      <c r="P18" s="10">
        <v>38</v>
      </c>
      <c r="Q18" s="10">
        <v>20</v>
      </c>
    </row>
    <row r="19" spans="2:17" ht="12">
      <c r="B19" s="4"/>
      <c r="C19" s="5"/>
      <c r="D19" s="30" t="s">
        <v>10</v>
      </c>
      <c r="E19" s="31"/>
      <c r="F19" s="25"/>
      <c r="G19" s="22">
        <v>5</v>
      </c>
      <c r="H19" s="10">
        <v>73</v>
      </c>
      <c r="I19" s="10">
        <f t="shared" si="0"/>
        <v>2851</v>
      </c>
      <c r="J19" s="10">
        <v>1442</v>
      </c>
      <c r="K19" s="10">
        <v>1409</v>
      </c>
      <c r="L19" s="10">
        <f t="shared" si="1"/>
        <v>131</v>
      </c>
      <c r="M19" s="10">
        <v>90</v>
      </c>
      <c r="N19" s="10">
        <v>41</v>
      </c>
      <c r="O19" s="10">
        <v>20</v>
      </c>
      <c r="P19" s="10">
        <v>39</v>
      </c>
      <c r="Q19" s="10">
        <v>22</v>
      </c>
    </row>
    <row r="20" spans="2:17" ht="12">
      <c r="B20" s="4"/>
      <c r="C20" s="5"/>
      <c r="D20" s="30" t="s">
        <v>11</v>
      </c>
      <c r="E20" s="31"/>
      <c r="F20" s="25"/>
      <c r="G20" s="22">
        <v>4</v>
      </c>
      <c r="H20" s="10">
        <v>57</v>
      </c>
      <c r="I20" s="10">
        <f t="shared" si="0"/>
        <v>2067</v>
      </c>
      <c r="J20" s="10">
        <v>1051</v>
      </c>
      <c r="K20" s="10">
        <v>1016</v>
      </c>
      <c r="L20" s="10">
        <f t="shared" si="1"/>
        <v>100</v>
      </c>
      <c r="M20" s="10">
        <v>68</v>
      </c>
      <c r="N20" s="10">
        <v>32</v>
      </c>
      <c r="O20" s="10">
        <v>15</v>
      </c>
      <c r="P20" s="10">
        <v>36</v>
      </c>
      <c r="Q20" s="10">
        <v>21</v>
      </c>
    </row>
    <row r="21" spans="2:17" ht="12">
      <c r="B21" s="4"/>
      <c r="C21" s="5"/>
      <c r="D21" s="30" t="s">
        <v>12</v>
      </c>
      <c r="E21" s="31"/>
      <c r="F21" s="25">
        <v>1</v>
      </c>
      <c r="G21" s="22">
        <v>4</v>
      </c>
      <c r="H21" s="10">
        <v>58</v>
      </c>
      <c r="I21" s="10">
        <f t="shared" si="0"/>
        <v>2245</v>
      </c>
      <c r="J21" s="10">
        <v>1175</v>
      </c>
      <c r="K21" s="10">
        <v>1070</v>
      </c>
      <c r="L21" s="10">
        <f t="shared" si="1"/>
        <v>103</v>
      </c>
      <c r="M21" s="10">
        <v>75</v>
      </c>
      <c r="N21" s="10">
        <v>28</v>
      </c>
      <c r="O21" s="10">
        <v>13</v>
      </c>
      <c r="P21" s="10">
        <v>39</v>
      </c>
      <c r="Q21" s="10">
        <v>22</v>
      </c>
    </row>
    <row r="22" spans="2:17" ht="12">
      <c r="B22" s="4"/>
      <c r="C22" s="5"/>
      <c r="D22" s="30" t="s">
        <v>13</v>
      </c>
      <c r="E22" s="31"/>
      <c r="F22" s="25"/>
      <c r="G22" s="22">
        <v>4</v>
      </c>
      <c r="H22" s="10">
        <v>54</v>
      </c>
      <c r="I22" s="10">
        <f t="shared" si="0"/>
        <v>2051</v>
      </c>
      <c r="J22" s="10">
        <v>1054</v>
      </c>
      <c r="K22" s="10">
        <v>997</v>
      </c>
      <c r="L22" s="10">
        <f t="shared" si="1"/>
        <v>96</v>
      </c>
      <c r="M22" s="10">
        <v>65</v>
      </c>
      <c r="N22" s="10">
        <v>31</v>
      </c>
      <c r="O22" s="10">
        <v>12</v>
      </c>
      <c r="P22" s="10">
        <v>38</v>
      </c>
      <c r="Q22" s="10">
        <v>21</v>
      </c>
    </row>
    <row r="23" spans="2:17" ht="12">
      <c r="B23" s="4"/>
      <c r="C23" s="5"/>
      <c r="D23" s="30" t="s">
        <v>14</v>
      </c>
      <c r="E23" s="31"/>
      <c r="F23" s="25"/>
      <c r="G23" s="22">
        <v>2</v>
      </c>
      <c r="H23" s="10">
        <v>46</v>
      </c>
      <c r="I23" s="10">
        <f t="shared" si="0"/>
        <v>1867</v>
      </c>
      <c r="J23" s="10">
        <v>943</v>
      </c>
      <c r="K23" s="10">
        <v>924</v>
      </c>
      <c r="L23" s="10">
        <f t="shared" si="1"/>
        <v>76</v>
      </c>
      <c r="M23" s="10">
        <v>53</v>
      </c>
      <c r="N23" s="10">
        <v>23</v>
      </c>
      <c r="O23" s="10">
        <v>11</v>
      </c>
      <c r="P23" s="10">
        <v>41</v>
      </c>
      <c r="Q23" s="10">
        <v>25</v>
      </c>
    </row>
    <row r="24" spans="2:17" ht="12">
      <c r="B24" s="4"/>
      <c r="C24" s="35" t="s">
        <v>4</v>
      </c>
      <c r="D24" s="35"/>
      <c r="E24" s="36"/>
      <c r="F24" s="24">
        <f>SUM(F25,F35,F40,F46,F53,F58,F60,F69,F78,F83,F88,F90)</f>
        <v>2</v>
      </c>
      <c r="G24" s="21">
        <f aca="true" t="shared" si="4" ref="G24:O24">SUM(G25,G35,G40,G46,G53,G58,G60,G69,G78,G83,G88,G90)</f>
        <v>95</v>
      </c>
      <c r="H24" s="19">
        <f t="shared" si="4"/>
        <v>861</v>
      </c>
      <c r="I24" s="19">
        <f t="shared" si="4"/>
        <v>29694</v>
      </c>
      <c r="J24" s="19">
        <f t="shared" si="4"/>
        <v>15275</v>
      </c>
      <c r="K24" s="19">
        <f t="shared" si="4"/>
        <v>14419</v>
      </c>
      <c r="L24" s="19">
        <f t="shared" si="4"/>
        <v>1639</v>
      </c>
      <c r="M24" s="19">
        <f t="shared" si="4"/>
        <v>1185</v>
      </c>
      <c r="N24" s="19">
        <f t="shared" si="4"/>
        <v>454</v>
      </c>
      <c r="O24" s="19">
        <f t="shared" si="4"/>
        <v>287</v>
      </c>
      <c r="P24" s="19">
        <v>30</v>
      </c>
      <c r="Q24" s="11">
        <v>22</v>
      </c>
    </row>
    <row r="25" spans="2:17" ht="12">
      <c r="B25" s="13"/>
      <c r="C25" s="14"/>
      <c r="D25" s="35" t="s">
        <v>15</v>
      </c>
      <c r="E25" s="36"/>
      <c r="F25" s="24">
        <f>SUM(F26:F34)</f>
        <v>1</v>
      </c>
      <c r="G25" s="21">
        <f>SUM(G26:G34)</f>
        <v>10</v>
      </c>
      <c r="H25" s="19">
        <f aca="true" t="shared" si="5" ref="H25:O25">SUM(H26:H34)</f>
        <v>111</v>
      </c>
      <c r="I25" s="19">
        <f t="shared" si="5"/>
        <v>3718</v>
      </c>
      <c r="J25" s="19">
        <f t="shared" si="5"/>
        <v>1940</v>
      </c>
      <c r="K25" s="19">
        <f t="shared" si="5"/>
        <v>1778</v>
      </c>
      <c r="L25" s="19">
        <f t="shared" si="5"/>
        <v>206</v>
      </c>
      <c r="M25" s="19">
        <f t="shared" si="5"/>
        <v>134</v>
      </c>
      <c r="N25" s="19">
        <f t="shared" si="5"/>
        <v>72</v>
      </c>
      <c r="O25" s="19">
        <f t="shared" si="5"/>
        <v>40</v>
      </c>
      <c r="P25" s="19">
        <v>33</v>
      </c>
      <c r="Q25" s="11">
        <v>18</v>
      </c>
    </row>
    <row r="26" spans="2:17" ht="12">
      <c r="B26" s="4"/>
      <c r="C26" s="5"/>
      <c r="D26" s="8"/>
      <c r="E26" s="9" t="s">
        <v>27</v>
      </c>
      <c r="F26" s="25"/>
      <c r="G26" s="22">
        <v>1</v>
      </c>
      <c r="H26" s="10">
        <v>11</v>
      </c>
      <c r="I26" s="10">
        <f t="shared" si="0"/>
        <v>368</v>
      </c>
      <c r="J26" s="10">
        <v>205</v>
      </c>
      <c r="K26" s="10">
        <v>163</v>
      </c>
      <c r="L26" s="10">
        <f t="shared" si="1"/>
        <v>22</v>
      </c>
      <c r="M26" s="10">
        <v>13</v>
      </c>
      <c r="N26" s="10">
        <v>9</v>
      </c>
      <c r="O26" s="10">
        <v>6</v>
      </c>
      <c r="P26" s="10">
        <v>33</v>
      </c>
      <c r="Q26" s="10">
        <v>17</v>
      </c>
    </row>
    <row r="27" spans="2:17" ht="12">
      <c r="B27" s="4"/>
      <c r="C27" s="5"/>
      <c r="D27" s="8"/>
      <c r="E27" s="9" t="s">
        <v>28</v>
      </c>
      <c r="F27" s="25"/>
      <c r="G27" s="22">
        <v>2</v>
      </c>
      <c r="H27" s="10">
        <v>19</v>
      </c>
      <c r="I27" s="10">
        <f t="shared" si="0"/>
        <v>653</v>
      </c>
      <c r="J27" s="10">
        <v>330</v>
      </c>
      <c r="K27" s="10">
        <v>323</v>
      </c>
      <c r="L27" s="10">
        <f t="shared" si="1"/>
        <v>35</v>
      </c>
      <c r="M27" s="10">
        <v>24</v>
      </c>
      <c r="N27" s="10">
        <v>11</v>
      </c>
      <c r="O27" s="10">
        <v>5</v>
      </c>
      <c r="P27" s="10">
        <v>34</v>
      </c>
      <c r="Q27" s="10">
        <v>19</v>
      </c>
    </row>
    <row r="28" spans="2:17" ht="12">
      <c r="B28" s="4"/>
      <c r="C28" s="5"/>
      <c r="D28" s="8"/>
      <c r="E28" s="9" t="s">
        <v>29</v>
      </c>
      <c r="F28" s="25">
        <v>1</v>
      </c>
      <c r="G28" s="22">
        <v>1</v>
      </c>
      <c r="H28" s="10">
        <v>21</v>
      </c>
      <c r="I28" s="10">
        <f t="shared" si="0"/>
        <v>664</v>
      </c>
      <c r="J28" s="10">
        <v>326</v>
      </c>
      <c r="K28" s="10">
        <v>338</v>
      </c>
      <c r="L28" s="10">
        <f t="shared" si="1"/>
        <v>35</v>
      </c>
      <c r="M28" s="10">
        <v>21</v>
      </c>
      <c r="N28" s="10">
        <v>14</v>
      </c>
      <c r="O28" s="10">
        <v>4</v>
      </c>
      <c r="P28" s="10">
        <v>32</v>
      </c>
      <c r="Q28" s="10">
        <v>19</v>
      </c>
    </row>
    <row r="29" spans="2:17" ht="12">
      <c r="B29" s="4"/>
      <c r="C29" s="5"/>
      <c r="D29" s="8"/>
      <c r="E29" s="9" t="s">
        <v>30</v>
      </c>
      <c r="F29" s="25"/>
      <c r="G29" s="22">
        <v>1</v>
      </c>
      <c r="H29" s="10">
        <v>13</v>
      </c>
      <c r="I29" s="10">
        <f t="shared" si="0"/>
        <v>479</v>
      </c>
      <c r="J29" s="10">
        <v>265</v>
      </c>
      <c r="K29" s="10">
        <v>214</v>
      </c>
      <c r="L29" s="10">
        <f t="shared" si="1"/>
        <v>23</v>
      </c>
      <c r="M29" s="10">
        <v>15</v>
      </c>
      <c r="N29" s="10">
        <v>8</v>
      </c>
      <c r="O29" s="10">
        <v>7</v>
      </c>
      <c r="P29" s="10">
        <v>37</v>
      </c>
      <c r="Q29" s="10">
        <v>21</v>
      </c>
    </row>
    <row r="30" spans="2:17" ht="12">
      <c r="B30" s="4"/>
      <c r="C30" s="5"/>
      <c r="D30" s="8"/>
      <c r="E30" s="9" t="s">
        <v>31</v>
      </c>
      <c r="F30" s="25"/>
      <c r="G30" s="22">
        <v>1</v>
      </c>
      <c r="H30" s="10">
        <v>9</v>
      </c>
      <c r="I30" s="10">
        <f t="shared" si="0"/>
        <v>289</v>
      </c>
      <c r="J30" s="10">
        <v>147</v>
      </c>
      <c r="K30" s="10">
        <v>142</v>
      </c>
      <c r="L30" s="10">
        <f t="shared" si="1"/>
        <v>17</v>
      </c>
      <c r="M30" s="10">
        <v>11</v>
      </c>
      <c r="N30" s="10">
        <v>6</v>
      </c>
      <c r="O30" s="10">
        <v>4</v>
      </c>
      <c r="P30" s="10">
        <v>32</v>
      </c>
      <c r="Q30" s="10">
        <v>17</v>
      </c>
    </row>
    <row r="31" spans="2:17" ht="12">
      <c r="B31" s="4"/>
      <c r="C31" s="5"/>
      <c r="D31" s="8"/>
      <c r="E31" s="9" t="s">
        <v>32</v>
      </c>
      <c r="F31" s="25"/>
      <c r="G31" s="22">
        <v>1</v>
      </c>
      <c r="H31" s="10">
        <v>12</v>
      </c>
      <c r="I31" s="10">
        <f t="shared" si="0"/>
        <v>438</v>
      </c>
      <c r="J31" s="10">
        <v>238</v>
      </c>
      <c r="K31" s="10">
        <v>200</v>
      </c>
      <c r="L31" s="10">
        <f t="shared" si="1"/>
        <v>21</v>
      </c>
      <c r="M31" s="10">
        <v>15</v>
      </c>
      <c r="N31" s="10">
        <v>6</v>
      </c>
      <c r="O31" s="10">
        <v>3</v>
      </c>
      <c r="P31" s="10">
        <v>37</v>
      </c>
      <c r="Q31" s="10">
        <v>21</v>
      </c>
    </row>
    <row r="32" spans="2:17" ht="12">
      <c r="B32" s="4"/>
      <c r="C32" s="5"/>
      <c r="D32" s="8"/>
      <c r="E32" s="9" t="s">
        <v>33</v>
      </c>
      <c r="F32" s="25"/>
      <c r="G32" s="22">
        <v>1</v>
      </c>
      <c r="H32" s="10">
        <v>13</v>
      </c>
      <c r="I32" s="10">
        <f t="shared" si="0"/>
        <v>436</v>
      </c>
      <c r="J32" s="10">
        <v>220</v>
      </c>
      <c r="K32" s="10">
        <v>216</v>
      </c>
      <c r="L32" s="10">
        <f t="shared" si="1"/>
        <v>23</v>
      </c>
      <c r="M32" s="10">
        <v>15</v>
      </c>
      <c r="N32" s="10">
        <v>8</v>
      </c>
      <c r="O32" s="10">
        <v>3</v>
      </c>
      <c r="P32" s="10">
        <v>34</v>
      </c>
      <c r="Q32" s="10">
        <v>19</v>
      </c>
    </row>
    <row r="33" spans="2:17" ht="12">
      <c r="B33" s="4"/>
      <c r="C33" s="5"/>
      <c r="D33" s="8"/>
      <c r="E33" s="9" t="s">
        <v>34</v>
      </c>
      <c r="F33" s="25"/>
      <c r="G33" s="22">
        <v>1</v>
      </c>
      <c r="H33" s="10">
        <v>6</v>
      </c>
      <c r="I33" s="10">
        <f t="shared" si="0"/>
        <v>155</v>
      </c>
      <c r="J33" s="10">
        <v>79</v>
      </c>
      <c r="K33" s="10">
        <v>76</v>
      </c>
      <c r="L33" s="10">
        <f t="shared" si="1"/>
        <v>14</v>
      </c>
      <c r="M33" s="10">
        <v>10</v>
      </c>
      <c r="N33" s="10">
        <v>4</v>
      </c>
      <c r="O33" s="10">
        <v>4</v>
      </c>
      <c r="P33" s="10">
        <v>26</v>
      </c>
      <c r="Q33" s="10">
        <v>11</v>
      </c>
    </row>
    <row r="34" spans="2:17" ht="12">
      <c r="B34" s="4"/>
      <c r="C34" s="5"/>
      <c r="D34" s="8"/>
      <c r="E34" s="9" t="s">
        <v>35</v>
      </c>
      <c r="F34" s="25"/>
      <c r="G34" s="22">
        <v>1</v>
      </c>
      <c r="H34" s="10">
        <v>7</v>
      </c>
      <c r="I34" s="10">
        <f t="shared" si="0"/>
        <v>236</v>
      </c>
      <c r="J34" s="10">
        <v>130</v>
      </c>
      <c r="K34" s="10">
        <v>106</v>
      </c>
      <c r="L34" s="10">
        <f t="shared" si="1"/>
        <v>16</v>
      </c>
      <c r="M34" s="10">
        <v>10</v>
      </c>
      <c r="N34" s="10">
        <v>6</v>
      </c>
      <c r="O34" s="10">
        <v>4</v>
      </c>
      <c r="P34" s="10">
        <v>34</v>
      </c>
      <c r="Q34" s="10">
        <v>15</v>
      </c>
    </row>
    <row r="35" spans="2:17" ht="12">
      <c r="B35" s="13"/>
      <c r="C35" s="14"/>
      <c r="D35" s="35" t="s">
        <v>16</v>
      </c>
      <c r="E35" s="36"/>
      <c r="F35" s="24"/>
      <c r="G35" s="21">
        <f aca="true" t="shared" si="6" ref="G35:O35">SUM(G36:G39)</f>
        <v>4</v>
      </c>
      <c r="H35" s="19">
        <f t="shared" si="6"/>
        <v>74</v>
      </c>
      <c r="I35" s="19">
        <f t="shared" si="6"/>
        <v>2757</v>
      </c>
      <c r="J35" s="19">
        <f t="shared" si="6"/>
        <v>1433</v>
      </c>
      <c r="K35" s="19">
        <f t="shared" si="6"/>
        <v>1324</v>
      </c>
      <c r="L35" s="19">
        <f t="shared" si="6"/>
        <v>124</v>
      </c>
      <c r="M35" s="19">
        <f t="shared" si="6"/>
        <v>92</v>
      </c>
      <c r="N35" s="19">
        <f t="shared" si="6"/>
        <v>32</v>
      </c>
      <c r="O35" s="19">
        <f t="shared" si="6"/>
        <v>14</v>
      </c>
      <c r="P35" s="19">
        <v>37</v>
      </c>
      <c r="Q35" s="11">
        <v>22</v>
      </c>
    </row>
    <row r="36" spans="2:17" ht="12">
      <c r="B36" s="4"/>
      <c r="C36" s="5"/>
      <c r="D36" s="8"/>
      <c r="E36" s="9" t="s">
        <v>36</v>
      </c>
      <c r="F36" s="25"/>
      <c r="G36" s="22">
        <v>1</v>
      </c>
      <c r="H36" s="10">
        <v>23</v>
      </c>
      <c r="I36" s="10">
        <f t="shared" si="0"/>
        <v>864</v>
      </c>
      <c r="J36" s="10">
        <v>437</v>
      </c>
      <c r="K36" s="10">
        <v>427</v>
      </c>
      <c r="L36" s="10">
        <f t="shared" si="1"/>
        <v>39</v>
      </c>
      <c r="M36" s="10">
        <v>29</v>
      </c>
      <c r="N36" s="10">
        <v>10</v>
      </c>
      <c r="O36" s="10">
        <v>4</v>
      </c>
      <c r="P36" s="10">
        <v>38</v>
      </c>
      <c r="Q36" s="10">
        <v>22</v>
      </c>
    </row>
    <row r="37" spans="2:17" ht="12">
      <c r="B37" s="4"/>
      <c r="C37" s="5"/>
      <c r="D37" s="8"/>
      <c r="E37" s="9" t="s">
        <v>37</v>
      </c>
      <c r="F37" s="25"/>
      <c r="G37" s="22">
        <v>1</v>
      </c>
      <c r="H37" s="10">
        <v>10</v>
      </c>
      <c r="I37" s="10">
        <f t="shared" si="0"/>
        <v>315</v>
      </c>
      <c r="J37" s="10">
        <v>163</v>
      </c>
      <c r="K37" s="10">
        <v>152</v>
      </c>
      <c r="L37" s="10">
        <f t="shared" si="1"/>
        <v>18</v>
      </c>
      <c r="M37" s="10">
        <v>13</v>
      </c>
      <c r="N37" s="10">
        <v>5</v>
      </c>
      <c r="O37" s="10">
        <v>3</v>
      </c>
      <c r="P37" s="10">
        <v>32</v>
      </c>
      <c r="Q37" s="10">
        <v>18</v>
      </c>
    </row>
    <row r="38" spans="2:17" ht="12">
      <c r="B38" s="4"/>
      <c r="C38" s="5"/>
      <c r="D38" s="8"/>
      <c r="E38" s="9" t="s">
        <v>38</v>
      </c>
      <c r="F38" s="25"/>
      <c r="G38" s="22">
        <v>1</v>
      </c>
      <c r="H38" s="10">
        <v>16</v>
      </c>
      <c r="I38" s="10">
        <f t="shared" si="0"/>
        <v>579</v>
      </c>
      <c r="J38" s="10">
        <v>297</v>
      </c>
      <c r="K38" s="10">
        <v>282</v>
      </c>
      <c r="L38" s="10">
        <f t="shared" si="1"/>
        <v>26</v>
      </c>
      <c r="M38" s="10">
        <v>22</v>
      </c>
      <c r="N38" s="10">
        <v>4</v>
      </c>
      <c r="O38" s="10">
        <v>3</v>
      </c>
      <c r="P38" s="10">
        <v>36</v>
      </c>
      <c r="Q38" s="10">
        <v>22</v>
      </c>
    </row>
    <row r="39" spans="2:17" ht="12">
      <c r="B39" s="4"/>
      <c r="C39" s="5"/>
      <c r="D39" s="8"/>
      <c r="E39" s="9" t="s">
        <v>39</v>
      </c>
      <c r="F39" s="25"/>
      <c r="G39" s="22">
        <v>1</v>
      </c>
      <c r="H39" s="10">
        <v>25</v>
      </c>
      <c r="I39" s="10">
        <f t="shared" si="0"/>
        <v>999</v>
      </c>
      <c r="J39" s="10">
        <v>536</v>
      </c>
      <c r="K39" s="10">
        <v>463</v>
      </c>
      <c r="L39" s="10">
        <f t="shared" si="1"/>
        <v>41</v>
      </c>
      <c r="M39" s="10">
        <v>28</v>
      </c>
      <c r="N39" s="10">
        <v>13</v>
      </c>
      <c r="O39" s="10">
        <v>4</v>
      </c>
      <c r="P39" s="10">
        <v>40</v>
      </c>
      <c r="Q39" s="10">
        <v>24</v>
      </c>
    </row>
    <row r="40" spans="2:17" ht="12">
      <c r="B40" s="13"/>
      <c r="C40" s="14"/>
      <c r="D40" s="35" t="s">
        <v>17</v>
      </c>
      <c r="E40" s="36"/>
      <c r="F40" s="24"/>
      <c r="G40" s="21">
        <f aca="true" t="shared" si="7" ref="G40:O40">SUM(G41:G45)</f>
        <v>5</v>
      </c>
      <c r="H40" s="19">
        <f t="shared" si="7"/>
        <v>50</v>
      </c>
      <c r="I40" s="19">
        <f t="shared" si="7"/>
        <v>1728</v>
      </c>
      <c r="J40" s="19">
        <f t="shared" si="7"/>
        <v>900</v>
      </c>
      <c r="K40" s="19">
        <f t="shared" si="7"/>
        <v>828</v>
      </c>
      <c r="L40" s="19">
        <f t="shared" si="7"/>
        <v>93</v>
      </c>
      <c r="M40" s="19">
        <f t="shared" si="7"/>
        <v>67</v>
      </c>
      <c r="N40" s="19">
        <f t="shared" si="7"/>
        <v>26</v>
      </c>
      <c r="O40" s="19">
        <f t="shared" si="7"/>
        <v>19</v>
      </c>
      <c r="P40" s="19">
        <v>35</v>
      </c>
      <c r="Q40" s="11">
        <v>19</v>
      </c>
    </row>
    <row r="41" spans="2:17" ht="12">
      <c r="B41" s="4"/>
      <c r="C41" s="5"/>
      <c r="D41" s="8"/>
      <c r="E41" s="9" t="s">
        <v>40</v>
      </c>
      <c r="F41" s="25"/>
      <c r="G41" s="22">
        <v>1</v>
      </c>
      <c r="H41" s="10">
        <v>16</v>
      </c>
      <c r="I41" s="10">
        <f t="shared" si="0"/>
        <v>531</v>
      </c>
      <c r="J41" s="10">
        <v>285</v>
      </c>
      <c r="K41" s="10">
        <v>246</v>
      </c>
      <c r="L41" s="10">
        <f t="shared" si="1"/>
        <v>27</v>
      </c>
      <c r="M41" s="10">
        <v>20</v>
      </c>
      <c r="N41" s="10">
        <v>7</v>
      </c>
      <c r="O41" s="10">
        <v>4</v>
      </c>
      <c r="P41" s="10">
        <v>33</v>
      </c>
      <c r="Q41" s="10">
        <v>20</v>
      </c>
    </row>
    <row r="42" spans="2:17" ht="12">
      <c r="B42" s="4"/>
      <c r="C42" s="5"/>
      <c r="D42" s="8"/>
      <c r="E42" s="9" t="s">
        <v>41</v>
      </c>
      <c r="F42" s="25"/>
      <c r="G42" s="22">
        <v>1</v>
      </c>
      <c r="H42" s="10">
        <v>3</v>
      </c>
      <c r="I42" s="10">
        <f t="shared" si="0"/>
        <v>113</v>
      </c>
      <c r="J42" s="10">
        <v>54</v>
      </c>
      <c r="K42" s="10">
        <v>59</v>
      </c>
      <c r="L42" s="10">
        <f t="shared" si="1"/>
        <v>9</v>
      </c>
      <c r="M42" s="10">
        <v>7</v>
      </c>
      <c r="N42" s="10">
        <v>2</v>
      </c>
      <c r="O42" s="10">
        <v>5</v>
      </c>
      <c r="P42" s="10">
        <v>38</v>
      </c>
      <c r="Q42" s="10">
        <v>13</v>
      </c>
    </row>
    <row r="43" spans="2:17" ht="12">
      <c r="B43" s="4"/>
      <c r="C43" s="5"/>
      <c r="D43" s="8"/>
      <c r="E43" s="9" t="s">
        <v>42</v>
      </c>
      <c r="F43" s="25"/>
      <c r="G43" s="22">
        <v>1</v>
      </c>
      <c r="H43" s="10">
        <v>6</v>
      </c>
      <c r="I43" s="10">
        <f t="shared" si="0"/>
        <v>234</v>
      </c>
      <c r="J43" s="10">
        <v>118</v>
      </c>
      <c r="K43" s="10">
        <v>116</v>
      </c>
      <c r="L43" s="10">
        <f t="shared" si="1"/>
        <v>12</v>
      </c>
      <c r="M43" s="10">
        <v>9</v>
      </c>
      <c r="N43" s="10">
        <v>3</v>
      </c>
      <c r="O43" s="10">
        <v>4</v>
      </c>
      <c r="P43" s="10">
        <v>39</v>
      </c>
      <c r="Q43" s="10">
        <v>20</v>
      </c>
    </row>
    <row r="44" spans="2:17" ht="12">
      <c r="B44" s="4"/>
      <c r="C44" s="5"/>
      <c r="D44" s="8"/>
      <c r="E44" s="9" t="s">
        <v>43</v>
      </c>
      <c r="F44" s="25"/>
      <c r="G44" s="22">
        <v>1</v>
      </c>
      <c r="H44" s="10">
        <v>12</v>
      </c>
      <c r="I44" s="10">
        <f t="shared" si="0"/>
        <v>391</v>
      </c>
      <c r="J44" s="10">
        <v>209</v>
      </c>
      <c r="K44" s="10">
        <v>182</v>
      </c>
      <c r="L44" s="10">
        <f t="shared" si="1"/>
        <v>22</v>
      </c>
      <c r="M44" s="10">
        <v>16</v>
      </c>
      <c r="N44" s="10">
        <v>6</v>
      </c>
      <c r="O44" s="10">
        <v>3</v>
      </c>
      <c r="P44" s="10">
        <v>33</v>
      </c>
      <c r="Q44" s="10">
        <v>18</v>
      </c>
    </row>
    <row r="45" spans="2:17" ht="12">
      <c r="B45" s="4"/>
      <c r="C45" s="5"/>
      <c r="D45" s="8"/>
      <c r="E45" s="9" t="s">
        <v>44</v>
      </c>
      <c r="F45" s="25"/>
      <c r="G45" s="22">
        <v>1</v>
      </c>
      <c r="H45" s="10">
        <v>13</v>
      </c>
      <c r="I45" s="10">
        <f t="shared" si="0"/>
        <v>459</v>
      </c>
      <c r="J45" s="10">
        <v>234</v>
      </c>
      <c r="K45" s="10">
        <v>225</v>
      </c>
      <c r="L45" s="10">
        <f t="shared" si="1"/>
        <v>23</v>
      </c>
      <c r="M45" s="10">
        <v>15</v>
      </c>
      <c r="N45" s="10">
        <v>8</v>
      </c>
      <c r="O45" s="10">
        <v>3</v>
      </c>
      <c r="P45" s="10">
        <v>35</v>
      </c>
      <c r="Q45" s="10">
        <v>20</v>
      </c>
    </row>
    <row r="46" spans="2:17" ht="12">
      <c r="B46" s="13"/>
      <c r="C46" s="14"/>
      <c r="D46" s="35" t="s">
        <v>18</v>
      </c>
      <c r="E46" s="36"/>
      <c r="F46" s="24"/>
      <c r="G46" s="21">
        <f>SUM(G47:G52)</f>
        <v>12</v>
      </c>
      <c r="H46" s="19">
        <f aca="true" t="shared" si="8" ref="H46:O46">SUM(H47:H52)</f>
        <v>79</v>
      </c>
      <c r="I46" s="19">
        <f t="shared" si="8"/>
        <v>2682</v>
      </c>
      <c r="J46" s="19">
        <f t="shared" si="8"/>
        <v>1375</v>
      </c>
      <c r="K46" s="19">
        <f t="shared" si="8"/>
        <v>1307</v>
      </c>
      <c r="L46" s="19">
        <f t="shared" si="8"/>
        <v>161</v>
      </c>
      <c r="M46" s="19">
        <f t="shared" si="8"/>
        <v>117</v>
      </c>
      <c r="N46" s="19">
        <f t="shared" si="8"/>
        <v>44</v>
      </c>
      <c r="O46" s="19">
        <f t="shared" si="8"/>
        <v>21</v>
      </c>
      <c r="P46" s="19">
        <v>34</v>
      </c>
      <c r="Q46" s="11">
        <v>17</v>
      </c>
    </row>
    <row r="47" spans="2:17" ht="12">
      <c r="B47" s="4"/>
      <c r="C47" s="5"/>
      <c r="D47" s="8"/>
      <c r="E47" s="9" t="s">
        <v>45</v>
      </c>
      <c r="F47" s="25"/>
      <c r="G47" s="22">
        <v>1</v>
      </c>
      <c r="H47" s="10">
        <v>19</v>
      </c>
      <c r="I47" s="10">
        <f t="shared" si="0"/>
        <v>728</v>
      </c>
      <c r="J47" s="10">
        <v>356</v>
      </c>
      <c r="K47" s="10">
        <v>372</v>
      </c>
      <c r="L47" s="10">
        <f t="shared" si="1"/>
        <v>32</v>
      </c>
      <c r="M47" s="10">
        <v>21</v>
      </c>
      <c r="N47" s="10">
        <v>11</v>
      </c>
      <c r="O47" s="10">
        <v>3</v>
      </c>
      <c r="P47" s="10">
        <v>38</v>
      </c>
      <c r="Q47" s="10">
        <v>23</v>
      </c>
    </row>
    <row r="48" spans="2:17" ht="12">
      <c r="B48" s="4"/>
      <c r="C48" s="5"/>
      <c r="D48" s="8"/>
      <c r="E48" s="9" t="s">
        <v>46</v>
      </c>
      <c r="F48" s="25"/>
      <c r="G48" s="22">
        <v>3</v>
      </c>
      <c r="H48" s="10">
        <v>18</v>
      </c>
      <c r="I48" s="10">
        <f t="shared" si="0"/>
        <v>598</v>
      </c>
      <c r="J48" s="10">
        <v>330</v>
      </c>
      <c r="K48" s="10">
        <v>268</v>
      </c>
      <c r="L48" s="10">
        <f t="shared" si="1"/>
        <v>37</v>
      </c>
      <c r="M48" s="10">
        <v>27</v>
      </c>
      <c r="N48" s="10">
        <v>10</v>
      </c>
      <c r="O48" s="10">
        <v>3</v>
      </c>
      <c r="P48" s="10">
        <v>33</v>
      </c>
      <c r="Q48" s="10">
        <v>16</v>
      </c>
    </row>
    <row r="49" spans="2:17" ht="12">
      <c r="B49" s="4"/>
      <c r="C49" s="5"/>
      <c r="D49" s="8"/>
      <c r="E49" s="9" t="s">
        <v>47</v>
      </c>
      <c r="F49" s="25"/>
      <c r="G49" s="22">
        <v>4</v>
      </c>
      <c r="H49" s="10">
        <v>26</v>
      </c>
      <c r="I49" s="10">
        <f t="shared" si="0"/>
        <v>884</v>
      </c>
      <c r="J49" s="10">
        <v>446</v>
      </c>
      <c r="K49" s="10">
        <v>438</v>
      </c>
      <c r="L49" s="10">
        <f t="shared" si="1"/>
        <v>53</v>
      </c>
      <c r="M49" s="10">
        <v>38</v>
      </c>
      <c r="N49" s="10">
        <v>15</v>
      </c>
      <c r="O49" s="10">
        <v>7</v>
      </c>
      <c r="P49" s="10">
        <v>34</v>
      </c>
      <c r="Q49" s="10">
        <v>17</v>
      </c>
    </row>
    <row r="50" spans="2:17" ht="12">
      <c r="B50" s="4"/>
      <c r="C50" s="5"/>
      <c r="D50" s="8"/>
      <c r="E50" s="9" t="s">
        <v>48</v>
      </c>
      <c r="F50" s="25"/>
      <c r="G50" s="22">
        <v>1</v>
      </c>
      <c r="H50" s="10">
        <v>7</v>
      </c>
      <c r="I50" s="10">
        <f t="shared" si="0"/>
        <v>254</v>
      </c>
      <c r="J50" s="10">
        <v>128</v>
      </c>
      <c r="K50" s="10">
        <v>126</v>
      </c>
      <c r="L50" s="10">
        <f t="shared" si="1"/>
        <v>14</v>
      </c>
      <c r="M50" s="10">
        <v>12</v>
      </c>
      <c r="N50" s="10">
        <v>2</v>
      </c>
      <c r="O50" s="10">
        <v>2</v>
      </c>
      <c r="P50" s="10">
        <v>36</v>
      </c>
      <c r="Q50" s="10">
        <v>18</v>
      </c>
    </row>
    <row r="51" spans="2:17" ht="12">
      <c r="B51" s="4"/>
      <c r="C51" s="5"/>
      <c r="D51" s="8"/>
      <c r="E51" s="9" t="s">
        <v>49</v>
      </c>
      <c r="F51" s="25"/>
      <c r="G51" s="22">
        <v>1</v>
      </c>
      <c r="H51" s="10">
        <v>3</v>
      </c>
      <c r="I51" s="10">
        <f t="shared" si="0"/>
        <v>82</v>
      </c>
      <c r="J51" s="10">
        <v>41</v>
      </c>
      <c r="K51" s="10">
        <v>41</v>
      </c>
      <c r="L51" s="10">
        <f t="shared" si="1"/>
        <v>9</v>
      </c>
      <c r="M51" s="10">
        <v>7</v>
      </c>
      <c r="N51" s="10">
        <v>2</v>
      </c>
      <c r="O51" s="10">
        <v>2</v>
      </c>
      <c r="P51" s="10">
        <v>27</v>
      </c>
      <c r="Q51" s="10">
        <v>9</v>
      </c>
    </row>
    <row r="52" spans="2:17" ht="12">
      <c r="B52" s="4"/>
      <c r="C52" s="5"/>
      <c r="D52" s="8"/>
      <c r="E52" s="9" t="s">
        <v>50</v>
      </c>
      <c r="F52" s="25"/>
      <c r="G52" s="22">
        <v>2</v>
      </c>
      <c r="H52" s="10">
        <v>6</v>
      </c>
      <c r="I52" s="10">
        <f t="shared" si="0"/>
        <v>136</v>
      </c>
      <c r="J52" s="10">
        <v>74</v>
      </c>
      <c r="K52" s="10">
        <v>62</v>
      </c>
      <c r="L52" s="10">
        <f t="shared" si="1"/>
        <v>16</v>
      </c>
      <c r="M52" s="10">
        <v>12</v>
      </c>
      <c r="N52" s="10">
        <v>4</v>
      </c>
      <c r="O52" s="10">
        <v>4</v>
      </c>
      <c r="P52" s="10">
        <v>23</v>
      </c>
      <c r="Q52" s="10">
        <v>9</v>
      </c>
    </row>
    <row r="53" spans="2:17" ht="12">
      <c r="B53" s="13"/>
      <c r="C53" s="14"/>
      <c r="D53" s="35" t="s">
        <v>19</v>
      </c>
      <c r="E53" s="36"/>
      <c r="F53" s="24"/>
      <c r="G53" s="21">
        <f aca="true" t="shared" si="9" ref="G53:O53">SUM(G54:G57)</f>
        <v>9</v>
      </c>
      <c r="H53" s="19">
        <f t="shared" si="9"/>
        <v>58</v>
      </c>
      <c r="I53" s="19">
        <f t="shared" si="9"/>
        <v>2010</v>
      </c>
      <c r="J53" s="19">
        <f t="shared" si="9"/>
        <v>1015</v>
      </c>
      <c r="K53" s="19">
        <f t="shared" si="9"/>
        <v>995</v>
      </c>
      <c r="L53" s="19">
        <f t="shared" si="9"/>
        <v>119</v>
      </c>
      <c r="M53" s="19">
        <f t="shared" si="9"/>
        <v>84</v>
      </c>
      <c r="N53" s="19">
        <f t="shared" si="9"/>
        <v>35</v>
      </c>
      <c r="O53" s="19">
        <f t="shared" si="9"/>
        <v>13</v>
      </c>
      <c r="P53" s="19">
        <v>35</v>
      </c>
      <c r="Q53" s="11">
        <v>17</v>
      </c>
    </row>
    <row r="54" spans="2:17" ht="12">
      <c r="B54" s="4"/>
      <c r="C54" s="5"/>
      <c r="D54" s="8"/>
      <c r="E54" s="9" t="s">
        <v>51</v>
      </c>
      <c r="F54" s="25"/>
      <c r="G54" s="22">
        <v>1</v>
      </c>
      <c r="H54" s="10">
        <v>6</v>
      </c>
      <c r="I54" s="10">
        <f t="shared" si="0"/>
        <v>212</v>
      </c>
      <c r="J54" s="10">
        <v>104</v>
      </c>
      <c r="K54" s="10">
        <v>108</v>
      </c>
      <c r="L54" s="10">
        <f t="shared" si="1"/>
        <v>13</v>
      </c>
      <c r="M54" s="10">
        <v>8</v>
      </c>
      <c r="N54" s="10">
        <v>5</v>
      </c>
      <c r="O54" s="10">
        <v>2</v>
      </c>
      <c r="P54" s="10">
        <v>35</v>
      </c>
      <c r="Q54" s="10">
        <v>16</v>
      </c>
    </row>
    <row r="55" spans="2:17" ht="12">
      <c r="B55" s="4"/>
      <c r="C55" s="5"/>
      <c r="D55" s="8"/>
      <c r="E55" s="9" t="s">
        <v>52</v>
      </c>
      <c r="F55" s="25"/>
      <c r="G55" s="22">
        <v>2</v>
      </c>
      <c r="H55" s="10">
        <v>23</v>
      </c>
      <c r="I55" s="10">
        <f t="shared" si="0"/>
        <v>818</v>
      </c>
      <c r="J55" s="10">
        <v>417</v>
      </c>
      <c r="K55" s="10">
        <v>401</v>
      </c>
      <c r="L55" s="10">
        <f t="shared" si="1"/>
        <v>42</v>
      </c>
      <c r="M55" s="10">
        <v>28</v>
      </c>
      <c r="N55" s="10">
        <v>14</v>
      </c>
      <c r="O55" s="10">
        <v>4</v>
      </c>
      <c r="P55" s="10">
        <v>36</v>
      </c>
      <c r="Q55" s="10">
        <v>19</v>
      </c>
    </row>
    <row r="56" spans="2:17" ht="12">
      <c r="B56" s="4"/>
      <c r="C56" s="5"/>
      <c r="D56" s="8"/>
      <c r="E56" s="9" t="s">
        <v>53</v>
      </c>
      <c r="F56" s="25"/>
      <c r="G56" s="22">
        <v>3</v>
      </c>
      <c r="H56" s="10">
        <v>13</v>
      </c>
      <c r="I56" s="10">
        <f t="shared" si="0"/>
        <v>390</v>
      </c>
      <c r="J56" s="10">
        <v>193</v>
      </c>
      <c r="K56" s="10">
        <v>197</v>
      </c>
      <c r="L56" s="10">
        <f t="shared" si="1"/>
        <v>31</v>
      </c>
      <c r="M56" s="10">
        <v>23</v>
      </c>
      <c r="N56" s="10">
        <v>8</v>
      </c>
      <c r="O56" s="10">
        <v>3</v>
      </c>
      <c r="P56" s="10">
        <v>30</v>
      </c>
      <c r="Q56" s="10">
        <v>13</v>
      </c>
    </row>
    <row r="57" spans="2:17" ht="12">
      <c r="B57" s="4"/>
      <c r="C57" s="5"/>
      <c r="D57" s="8"/>
      <c r="E57" s="9" t="s">
        <v>54</v>
      </c>
      <c r="F57" s="25"/>
      <c r="G57" s="22">
        <v>3</v>
      </c>
      <c r="H57" s="10">
        <v>16</v>
      </c>
      <c r="I57" s="10">
        <f t="shared" si="0"/>
        <v>590</v>
      </c>
      <c r="J57" s="10">
        <v>301</v>
      </c>
      <c r="K57" s="10">
        <v>289</v>
      </c>
      <c r="L57" s="10">
        <f t="shared" si="1"/>
        <v>33</v>
      </c>
      <c r="M57" s="10">
        <v>25</v>
      </c>
      <c r="N57" s="10">
        <v>8</v>
      </c>
      <c r="O57" s="10">
        <v>4</v>
      </c>
      <c r="P57" s="10">
        <v>37</v>
      </c>
      <c r="Q57" s="10">
        <v>18</v>
      </c>
    </row>
    <row r="58" spans="2:17" ht="12">
      <c r="B58" s="13"/>
      <c r="C58" s="14"/>
      <c r="D58" s="35" t="s">
        <v>20</v>
      </c>
      <c r="E58" s="36"/>
      <c r="F58" s="24"/>
      <c r="G58" s="21">
        <f aca="true" t="shared" si="10" ref="G58:Q58">SUM(G59)</f>
        <v>4</v>
      </c>
      <c r="H58" s="19">
        <f t="shared" si="10"/>
        <v>26</v>
      </c>
      <c r="I58" s="19">
        <f t="shared" si="10"/>
        <v>836</v>
      </c>
      <c r="J58" s="19">
        <f t="shared" si="10"/>
        <v>455</v>
      </c>
      <c r="K58" s="19">
        <f t="shared" si="10"/>
        <v>381</v>
      </c>
      <c r="L58" s="19">
        <f t="shared" si="10"/>
        <v>53</v>
      </c>
      <c r="M58" s="19">
        <f t="shared" si="10"/>
        <v>42</v>
      </c>
      <c r="N58" s="19">
        <f t="shared" si="10"/>
        <v>11</v>
      </c>
      <c r="O58" s="19">
        <f t="shared" si="10"/>
        <v>4</v>
      </c>
      <c r="P58" s="19">
        <f t="shared" si="10"/>
        <v>32</v>
      </c>
      <c r="Q58" s="11">
        <f t="shared" si="10"/>
        <v>16</v>
      </c>
    </row>
    <row r="59" spans="2:17" ht="12">
      <c r="B59" s="4"/>
      <c r="C59" s="5"/>
      <c r="D59" s="8"/>
      <c r="E59" s="9" t="s">
        <v>55</v>
      </c>
      <c r="F59" s="25"/>
      <c r="G59" s="22">
        <v>4</v>
      </c>
      <c r="H59" s="10">
        <v>26</v>
      </c>
      <c r="I59" s="10">
        <f t="shared" si="0"/>
        <v>836</v>
      </c>
      <c r="J59" s="10">
        <v>455</v>
      </c>
      <c r="K59" s="10">
        <v>381</v>
      </c>
      <c r="L59" s="10">
        <f t="shared" si="1"/>
        <v>53</v>
      </c>
      <c r="M59" s="10">
        <v>42</v>
      </c>
      <c r="N59" s="10">
        <v>11</v>
      </c>
      <c r="O59" s="10">
        <v>4</v>
      </c>
      <c r="P59" s="10">
        <v>32</v>
      </c>
      <c r="Q59" s="10">
        <v>16</v>
      </c>
    </row>
    <row r="60" spans="2:17" ht="12">
      <c r="B60" s="13"/>
      <c r="C60" s="14"/>
      <c r="D60" s="35" t="s">
        <v>21</v>
      </c>
      <c r="E60" s="36"/>
      <c r="F60" s="24">
        <f>SUM(F61:F68)</f>
        <v>1</v>
      </c>
      <c r="G60" s="21">
        <f aca="true" t="shared" si="11" ref="G60:O60">SUM(G61:G68)</f>
        <v>17</v>
      </c>
      <c r="H60" s="19">
        <f t="shared" si="11"/>
        <v>112</v>
      </c>
      <c r="I60" s="19">
        <f t="shared" si="11"/>
        <v>3566</v>
      </c>
      <c r="J60" s="19">
        <f t="shared" si="11"/>
        <v>1805</v>
      </c>
      <c r="K60" s="19">
        <f t="shared" si="11"/>
        <v>1761</v>
      </c>
      <c r="L60" s="19">
        <f t="shared" si="11"/>
        <v>237</v>
      </c>
      <c r="M60" s="19">
        <f t="shared" si="11"/>
        <v>188</v>
      </c>
      <c r="N60" s="19">
        <f t="shared" si="11"/>
        <v>49</v>
      </c>
      <c r="O60" s="19">
        <f t="shared" si="11"/>
        <v>53</v>
      </c>
      <c r="P60" s="19">
        <v>32</v>
      </c>
      <c r="Q60" s="11">
        <v>15</v>
      </c>
    </row>
    <row r="61" spans="2:17" ht="12">
      <c r="B61" s="4"/>
      <c r="C61" s="5"/>
      <c r="D61" s="8"/>
      <c r="E61" s="9" t="s">
        <v>56</v>
      </c>
      <c r="F61" s="25"/>
      <c r="G61" s="22">
        <v>4</v>
      </c>
      <c r="H61" s="10">
        <v>31</v>
      </c>
      <c r="I61" s="10">
        <f t="shared" si="0"/>
        <v>1043</v>
      </c>
      <c r="J61" s="10">
        <v>521</v>
      </c>
      <c r="K61" s="10">
        <v>522</v>
      </c>
      <c r="L61" s="10">
        <f t="shared" si="1"/>
        <v>65</v>
      </c>
      <c r="M61" s="10">
        <v>51</v>
      </c>
      <c r="N61" s="10">
        <v>14</v>
      </c>
      <c r="O61" s="10">
        <v>16</v>
      </c>
      <c r="P61" s="10">
        <v>34</v>
      </c>
      <c r="Q61" s="10">
        <v>16</v>
      </c>
    </row>
    <row r="62" spans="2:17" ht="12">
      <c r="B62" s="4"/>
      <c r="C62" s="5"/>
      <c r="D62" s="8"/>
      <c r="E62" s="9" t="s">
        <v>57</v>
      </c>
      <c r="F62" s="25"/>
      <c r="G62" s="22">
        <v>1</v>
      </c>
      <c r="H62" s="10">
        <v>4</v>
      </c>
      <c r="I62" s="10">
        <f t="shared" si="0"/>
        <v>122</v>
      </c>
      <c r="J62" s="10">
        <v>59</v>
      </c>
      <c r="K62" s="10">
        <v>63</v>
      </c>
      <c r="L62" s="10">
        <f t="shared" si="1"/>
        <v>10</v>
      </c>
      <c r="M62" s="10">
        <v>7</v>
      </c>
      <c r="N62" s="10">
        <v>3</v>
      </c>
      <c r="O62" s="10">
        <v>2</v>
      </c>
      <c r="P62" s="10">
        <v>31</v>
      </c>
      <c r="Q62" s="10">
        <v>12</v>
      </c>
    </row>
    <row r="63" spans="2:17" ht="12">
      <c r="B63" s="4"/>
      <c r="C63" s="5"/>
      <c r="D63" s="8"/>
      <c r="E63" s="9" t="s">
        <v>58</v>
      </c>
      <c r="F63" s="25"/>
      <c r="G63" s="22">
        <v>4</v>
      </c>
      <c r="H63" s="10">
        <v>25</v>
      </c>
      <c r="I63" s="10">
        <f t="shared" si="0"/>
        <v>745</v>
      </c>
      <c r="J63" s="10">
        <v>384</v>
      </c>
      <c r="K63" s="10">
        <v>361</v>
      </c>
      <c r="L63" s="10">
        <f t="shared" si="1"/>
        <v>53</v>
      </c>
      <c r="M63" s="10">
        <v>39</v>
      </c>
      <c r="N63" s="10">
        <v>14</v>
      </c>
      <c r="O63" s="10">
        <v>13</v>
      </c>
      <c r="P63" s="10">
        <v>30</v>
      </c>
      <c r="Q63" s="10">
        <v>14</v>
      </c>
    </row>
    <row r="64" spans="2:17" ht="12">
      <c r="B64" s="4"/>
      <c r="C64" s="5"/>
      <c r="D64" s="8"/>
      <c r="E64" s="9" t="s">
        <v>59</v>
      </c>
      <c r="F64" s="25"/>
      <c r="G64" s="22">
        <v>2</v>
      </c>
      <c r="H64" s="10">
        <v>11</v>
      </c>
      <c r="I64" s="10">
        <f t="shared" si="0"/>
        <v>361</v>
      </c>
      <c r="J64" s="10">
        <v>197</v>
      </c>
      <c r="K64" s="10">
        <v>164</v>
      </c>
      <c r="L64" s="10">
        <f t="shared" si="1"/>
        <v>23</v>
      </c>
      <c r="M64" s="10">
        <v>20</v>
      </c>
      <c r="N64" s="10">
        <v>3</v>
      </c>
      <c r="O64" s="10">
        <v>7</v>
      </c>
      <c r="P64" s="10">
        <v>33</v>
      </c>
      <c r="Q64" s="10">
        <v>16</v>
      </c>
    </row>
    <row r="65" spans="2:17" ht="12">
      <c r="B65" s="4"/>
      <c r="C65" s="5"/>
      <c r="D65" s="8"/>
      <c r="E65" s="9" t="s">
        <v>60</v>
      </c>
      <c r="F65" s="25"/>
      <c r="G65" s="22">
        <v>2</v>
      </c>
      <c r="H65" s="10">
        <v>17</v>
      </c>
      <c r="I65" s="10">
        <f t="shared" si="0"/>
        <v>566</v>
      </c>
      <c r="J65" s="10">
        <v>285</v>
      </c>
      <c r="K65" s="10">
        <v>281</v>
      </c>
      <c r="L65" s="10">
        <f t="shared" si="1"/>
        <v>35</v>
      </c>
      <c r="M65" s="10">
        <v>27</v>
      </c>
      <c r="N65" s="10">
        <v>8</v>
      </c>
      <c r="O65" s="10">
        <v>4</v>
      </c>
      <c r="P65" s="10">
        <v>33</v>
      </c>
      <c r="Q65" s="10">
        <v>16</v>
      </c>
    </row>
    <row r="66" spans="2:17" ht="12">
      <c r="B66" s="4"/>
      <c r="C66" s="5"/>
      <c r="D66" s="8"/>
      <c r="E66" s="9" t="s">
        <v>61</v>
      </c>
      <c r="F66" s="25">
        <v>1</v>
      </c>
      <c r="G66" s="22">
        <v>1</v>
      </c>
      <c r="H66" s="10">
        <v>12</v>
      </c>
      <c r="I66" s="10">
        <f t="shared" si="0"/>
        <v>401</v>
      </c>
      <c r="J66" s="10">
        <v>198</v>
      </c>
      <c r="K66" s="10">
        <v>203</v>
      </c>
      <c r="L66" s="10">
        <f t="shared" si="1"/>
        <v>21</v>
      </c>
      <c r="M66" s="10">
        <v>17</v>
      </c>
      <c r="N66" s="10">
        <v>4</v>
      </c>
      <c r="O66" s="10">
        <v>2</v>
      </c>
      <c r="P66" s="10">
        <v>33</v>
      </c>
      <c r="Q66" s="10">
        <v>19</v>
      </c>
    </row>
    <row r="67" spans="2:17" ht="12">
      <c r="B67" s="4"/>
      <c r="C67" s="5"/>
      <c r="D67" s="8"/>
      <c r="E67" s="9" t="s">
        <v>62</v>
      </c>
      <c r="F67" s="25"/>
      <c r="G67" s="22">
        <v>2</v>
      </c>
      <c r="H67" s="10">
        <v>6</v>
      </c>
      <c r="I67" s="10">
        <f t="shared" si="0"/>
        <v>128</v>
      </c>
      <c r="J67" s="10">
        <v>60</v>
      </c>
      <c r="K67" s="10">
        <v>68</v>
      </c>
      <c r="L67" s="10">
        <f t="shared" si="1"/>
        <v>17</v>
      </c>
      <c r="M67" s="10">
        <v>15</v>
      </c>
      <c r="N67" s="10">
        <v>2</v>
      </c>
      <c r="O67" s="10">
        <v>7</v>
      </c>
      <c r="P67" s="10">
        <v>21</v>
      </c>
      <c r="Q67" s="10">
        <v>8</v>
      </c>
    </row>
    <row r="68" spans="2:17" ht="12">
      <c r="B68" s="4"/>
      <c r="C68" s="5"/>
      <c r="D68" s="8"/>
      <c r="E68" s="9" t="s">
        <v>63</v>
      </c>
      <c r="F68" s="25"/>
      <c r="G68" s="22">
        <v>1</v>
      </c>
      <c r="H68" s="10">
        <v>6</v>
      </c>
      <c r="I68" s="10">
        <f t="shared" si="0"/>
        <v>200</v>
      </c>
      <c r="J68" s="10">
        <v>101</v>
      </c>
      <c r="K68" s="10">
        <v>99</v>
      </c>
      <c r="L68" s="10">
        <f t="shared" si="1"/>
        <v>13</v>
      </c>
      <c r="M68" s="10">
        <v>12</v>
      </c>
      <c r="N68" s="10">
        <v>1</v>
      </c>
      <c r="O68" s="10">
        <v>2</v>
      </c>
      <c r="P68" s="10">
        <v>33</v>
      </c>
      <c r="Q68" s="10">
        <v>15</v>
      </c>
    </row>
    <row r="69" spans="2:17" ht="12">
      <c r="B69" s="13"/>
      <c r="C69" s="14"/>
      <c r="D69" s="35" t="s">
        <v>22</v>
      </c>
      <c r="E69" s="36"/>
      <c r="F69" s="24"/>
      <c r="G69" s="21">
        <f aca="true" t="shared" si="12" ref="G69:O69">SUM(G70:G77)</f>
        <v>14</v>
      </c>
      <c r="H69" s="19">
        <f t="shared" si="12"/>
        <v>89</v>
      </c>
      <c r="I69" s="19">
        <f t="shared" si="12"/>
        <v>2757</v>
      </c>
      <c r="J69" s="19">
        <f t="shared" si="12"/>
        <v>1401</v>
      </c>
      <c r="K69" s="19">
        <f t="shared" si="12"/>
        <v>1356</v>
      </c>
      <c r="L69" s="19">
        <f t="shared" si="12"/>
        <v>185</v>
      </c>
      <c r="M69" s="19">
        <f t="shared" si="12"/>
        <v>130</v>
      </c>
      <c r="N69" s="19">
        <f t="shared" si="12"/>
        <v>55</v>
      </c>
      <c r="O69" s="19">
        <f t="shared" si="12"/>
        <v>23</v>
      </c>
      <c r="P69" s="19">
        <v>31</v>
      </c>
      <c r="Q69" s="11">
        <v>15</v>
      </c>
    </row>
    <row r="70" spans="2:17" ht="12">
      <c r="B70" s="4"/>
      <c r="C70" s="5"/>
      <c r="D70" s="8"/>
      <c r="E70" s="9" t="s">
        <v>64</v>
      </c>
      <c r="F70" s="25"/>
      <c r="G70" s="22">
        <v>1</v>
      </c>
      <c r="H70" s="10">
        <v>5</v>
      </c>
      <c r="I70" s="10">
        <f t="shared" si="0"/>
        <v>141</v>
      </c>
      <c r="J70" s="10">
        <v>81</v>
      </c>
      <c r="K70" s="10">
        <v>60</v>
      </c>
      <c r="L70" s="10">
        <f t="shared" si="1"/>
        <v>12</v>
      </c>
      <c r="M70" s="10">
        <v>10</v>
      </c>
      <c r="N70" s="10">
        <v>2</v>
      </c>
      <c r="O70" s="10">
        <v>3</v>
      </c>
      <c r="P70" s="10">
        <v>28</v>
      </c>
      <c r="Q70" s="10">
        <v>12</v>
      </c>
    </row>
    <row r="71" spans="2:17" ht="12">
      <c r="B71" s="4"/>
      <c r="C71" s="5"/>
      <c r="D71" s="8"/>
      <c r="E71" s="9" t="s">
        <v>65</v>
      </c>
      <c r="F71" s="25"/>
      <c r="G71" s="22">
        <v>4</v>
      </c>
      <c r="H71" s="10">
        <v>16</v>
      </c>
      <c r="I71" s="10">
        <f aca="true" t="shared" si="13" ref="I71:I101">SUM(J71:K71)</f>
        <v>345</v>
      </c>
      <c r="J71" s="10">
        <v>161</v>
      </c>
      <c r="K71" s="10">
        <v>184</v>
      </c>
      <c r="L71" s="10">
        <f aca="true" t="shared" si="14" ref="L71:L101">SUM(M71:N71)</f>
        <v>39</v>
      </c>
      <c r="M71" s="10">
        <v>28</v>
      </c>
      <c r="N71" s="10">
        <v>11</v>
      </c>
      <c r="O71" s="10">
        <v>3</v>
      </c>
      <c r="P71" s="10">
        <v>22</v>
      </c>
      <c r="Q71" s="10">
        <v>9</v>
      </c>
    </row>
    <row r="72" spans="2:17" ht="12">
      <c r="B72" s="4"/>
      <c r="C72" s="5"/>
      <c r="D72" s="8"/>
      <c r="E72" s="9" t="s">
        <v>66</v>
      </c>
      <c r="F72" s="25"/>
      <c r="G72" s="22">
        <v>1</v>
      </c>
      <c r="H72" s="10">
        <v>9</v>
      </c>
      <c r="I72" s="10">
        <f t="shared" si="13"/>
        <v>356</v>
      </c>
      <c r="J72" s="10">
        <v>185</v>
      </c>
      <c r="K72" s="10">
        <v>171</v>
      </c>
      <c r="L72" s="10">
        <f t="shared" si="14"/>
        <v>17</v>
      </c>
      <c r="M72" s="10">
        <v>11</v>
      </c>
      <c r="N72" s="10">
        <v>6</v>
      </c>
      <c r="O72" s="10">
        <v>2</v>
      </c>
      <c r="P72" s="10">
        <v>40</v>
      </c>
      <c r="Q72" s="10">
        <v>21</v>
      </c>
    </row>
    <row r="73" spans="2:17" ht="12">
      <c r="B73" s="4"/>
      <c r="C73" s="5"/>
      <c r="D73" s="8"/>
      <c r="E73" s="9" t="s">
        <v>67</v>
      </c>
      <c r="F73" s="25"/>
      <c r="G73" s="22">
        <v>1</v>
      </c>
      <c r="H73" s="10">
        <v>7</v>
      </c>
      <c r="I73" s="10">
        <f t="shared" si="13"/>
        <v>175</v>
      </c>
      <c r="J73" s="10">
        <v>91</v>
      </c>
      <c r="K73" s="10">
        <v>84</v>
      </c>
      <c r="L73" s="10">
        <f t="shared" si="14"/>
        <v>15</v>
      </c>
      <c r="M73" s="10">
        <v>13</v>
      </c>
      <c r="N73" s="10">
        <v>2</v>
      </c>
      <c r="O73" s="10">
        <v>3</v>
      </c>
      <c r="P73" s="10">
        <v>25</v>
      </c>
      <c r="Q73" s="10">
        <v>12</v>
      </c>
    </row>
    <row r="74" spans="2:17" ht="12">
      <c r="B74" s="4"/>
      <c r="C74" s="5"/>
      <c r="D74" s="8"/>
      <c r="E74" s="9" t="s">
        <v>68</v>
      </c>
      <c r="F74" s="25"/>
      <c r="G74" s="22">
        <v>2</v>
      </c>
      <c r="H74" s="10">
        <v>15</v>
      </c>
      <c r="I74" s="10">
        <f t="shared" si="13"/>
        <v>517</v>
      </c>
      <c r="J74" s="10">
        <v>269</v>
      </c>
      <c r="K74" s="10">
        <v>248</v>
      </c>
      <c r="L74" s="10">
        <f t="shared" si="14"/>
        <v>29</v>
      </c>
      <c r="M74" s="10">
        <v>19</v>
      </c>
      <c r="N74" s="10">
        <v>10</v>
      </c>
      <c r="O74" s="10">
        <v>3</v>
      </c>
      <c r="P74" s="10">
        <v>34</v>
      </c>
      <c r="Q74" s="10">
        <v>18</v>
      </c>
    </row>
    <row r="75" spans="2:17" ht="12">
      <c r="B75" s="4"/>
      <c r="C75" s="5"/>
      <c r="D75" s="8"/>
      <c r="E75" s="9" t="s">
        <v>69</v>
      </c>
      <c r="F75" s="25"/>
      <c r="G75" s="22">
        <v>2</v>
      </c>
      <c r="H75" s="10">
        <v>13</v>
      </c>
      <c r="I75" s="10">
        <f t="shared" si="13"/>
        <v>356</v>
      </c>
      <c r="J75" s="10">
        <v>185</v>
      </c>
      <c r="K75" s="10">
        <v>171</v>
      </c>
      <c r="L75" s="10">
        <f t="shared" si="14"/>
        <v>28</v>
      </c>
      <c r="M75" s="10">
        <v>20</v>
      </c>
      <c r="N75" s="10">
        <v>8</v>
      </c>
      <c r="O75" s="10">
        <v>3</v>
      </c>
      <c r="P75" s="10">
        <v>27</v>
      </c>
      <c r="Q75" s="10">
        <v>13</v>
      </c>
    </row>
    <row r="76" spans="2:17" ht="12">
      <c r="B76" s="4"/>
      <c r="C76" s="5"/>
      <c r="D76" s="8"/>
      <c r="E76" s="9" t="s">
        <v>70</v>
      </c>
      <c r="F76" s="25"/>
      <c r="G76" s="22">
        <v>1</v>
      </c>
      <c r="H76" s="10">
        <v>13</v>
      </c>
      <c r="I76" s="10">
        <f t="shared" si="13"/>
        <v>476</v>
      </c>
      <c r="J76" s="10">
        <v>224</v>
      </c>
      <c r="K76" s="10">
        <v>252</v>
      </c>
      <c r="L76" s="10">
        <f t="shared" si="14"/>
        <v>23</v>
      </c>
      <c r="M76" s="10">
        <v>13</v>
      </c>
      <c r="N76" s="10">
        <v>10</v>
      </c>
      <c r="O76" s="10">
        <v>3</v>
      </c>
      <c r="P76" s="10">
        <v>37</v>
      </c>
      <c r="Q76" s="10">
        <v>21</v>
      </c>
    </row>
    <row r="77" spans="2:17" ht="12">
      <c r="B77" s="4"/>
      <c r="C77" s="5"/>
      <c r="D77" s="8"/>
      <c r="E77" s="9" t="s">
        <v>71</v>
      </c>
      <c r="F77" s="25"/>
      <c r="G77" s="22">
        <v>2</v>
      </c>
      <c r="H77" s="10">
        <v>11</v>
      </c>
      <c r="I77" s="10">
        <f t="shared" si="13"/>
        <v>391</v>
      </c>
      <c r="J77" s="10">
        <v>205</v>
      </c>
      <c r="K77" s="10">
        <v>186</v>
      </c>
      <c r="L77" s="10">
        <f t="shared" si="14"/>
        <v>22</v>
      </c>
      <c r="M77" s="10">
        <v>16</v>
      </c>
      <c r="N77" s="10">
        <v>6</v>
      </c>
      <c r="O77" s="10">
        <v>3</v>
      </c>
      <c r="P77" s="10">
        <v>36</v>
      </c>
      <c r="Q77" s="10">
        <v>18</v>
      </c>
    </row>
    <row r="78" spans="2:17" ht="12">
      <c r="B78" s="13"/>
      <c r="C78" s="14"/>
      <c r="D78" s="35" t="s">
        <v>23</v>
      </c>
      <c r="E78" s="36"/>
      <c r="F78" s="24"/>
      <c r="G78" s="21">
        <f>SUM(G79:G82)</f>
        <v>6</v>
      </c>
      <c r="H78" s="19">
        <f aca="true" t="shared" si="15" ref="H78:O78">SUM(H79:H82)</f>
        <v>74</v>
      </c>
      <c r="I78" s="19">
        <f t="shared" si="15"/>
        <v>2789</v>
      </c>
      <c r="J78" s="19">
        <f t="shared" si="15"/>
        <v>1396</v>
      </c>
      <c r="K78" s="19">
        <f t="shared" si="15"/>
        <v>1393</v>
      </c>
      <c r="L78" s="19">
        <f t="shared" si="15"/>
        <v>132</v>
      </c>
      <c r="M78" s="19">
        <f t="shared" si="15"/>
        <v>95</v>
      </c>
      <c r="N78" s="19">
        <f t="shared" si="15"/>
        <v>37</v>
      </c>
      <c r="O78" s="19">
        <f t="shared" si="15"/>
        <v>29</v>
      </c>
      <c r="P78" s="19">
        <v>38</v>
      </c>
      <c r="Q78" s="11">
        <v>21</v>
      </c>
    </row>
    <row r="79" spans="2:17" ht="12">
      <c r="B79" s="4"/>
      <c r="C79" s="5"/>
      <c r="D79" s="8"/>
      <c r="E79" s="9" t="s">
        <v>72</v>
      </c>
      <c r="F79" s="25"/>
      <c r="G79" s="22">
        <v>1</v>
      </c>
      <c r="H79" s="10">
        <v>11</v>
      </c>
      <c r="I79" s="10">
        <f t="shared" si="13"/>
        <v>406</v>
      </c>
      <c r="J79" s="10">
        <v>229</v>
      </c>
      <c r="K79" s="10">
        <v>177</v>
      </c>
      <c r="L79" s="10">
        <f t="shared" si="14"/>
        <v>22</v>
      </c>
      <c r="M79" s="10">
        <v>15</v>
      </c>
      <c r="N79" s="10">
        <v>7</v>
      </c>
      <c r="O79" s="10">
        <v>4</v>
      </c>
      <c r="P79" s="10">
        <v>37</v>
      </c>
      <c r="Q79" s="10">
        <v>18</v>
      </c>
    </row>
    <row r="80" spans="2:17" ht="12">
      <c r="B80" s="4"/>
      <c r="C80" s="5"/>
      <c r="D80" s="8"/>
      <c r="E80" s="9" t="s">
        <v>73</v>
      </c>
      <c r="F80" s="25"/>
      <c r="G80" s="22">
        <v>1</v>
      </c>
      <c r="H80" s="10">
        <v>13</v>
      </c>
      <c r="I80" s="10">
        <f t="shared" si="13"/>
        <v>492</v>
      </c>
      <c r="J80" s="10">
        <v>236</v>
      </c>
      <c r="K80" s="10">
        <v>256</v>
      </c>
      <c r="L80" s="10">
        <f t="shared" si="14"/>
        <v>23</v>
      </c>
      <c r="M80" s="10">
        <v>17</v>
      </c>
      <c r="N80" s="10">
        <v>6</v>
      </c>
      <c r="O80" s="10">
        <v>6</v>
      </c>
      <c r="P80" s="10">
        <v>38</v>
      </c>
      <c r="Q80" s="10">
        <v>21</v>
      </c>
    </row>
    <row r="81" spans="2:17" ht="12">
      <c r="B81" s="4"/>
      <c r="C81" s="5"/>
      <c r="D81" s="8"/>
      <c r="E81" s="9" t="s">
        <v>74</v>
      </c>
      <c r="F81" s="25"/>
      <c r="G81" s="22">
        <v>3</v>
      </c>
      <c r="H81" s="10">
        <v>34</v>
      </c>
      <c r="I81" s="10">
        <f t="shared" si="13"/>
        <v>1278</v>
      </c>
      <c r="J81" s="10">
        <v>632</v>
      </c>
      <c r="K81" s="10">
        <v>646</v>
      </c>
      <c r="L81" s="10">
        <f t="shared" si="14"/>
        <v>61</v>
      </c>
      <c r="M81" s="10">
        <v>43</v>
      </c>
      <c r="N81" s="10">
        <v>18</v>
      </c>
      <c r="O81" s="10">
        <v>15</v>
      </c>
      <c r="P81" s="10">
        <v>38</v>
      </c>
      <c r="Q81" s="10">
        <v>21</v>
      </c>
    </row>
    <row r="82" spans="2:17" ht="12">
      <c r="B82" s="4"/>
      <c r="C82" s="5"/>
      <c r="D82" s="8"/>
      <c r="E82" s="9" t="s">
        <v>75</v>
      </c>
      <c r="F82" s="25"/>
      <c r="G82" s="22">
        <v>1</v>
      </c>
      <c r="H82" s="10">
        <v>16</v>
      </c>
      <c r="I82" s="10">
        <f t="shared" si="13"/>
        <v>613</v>
      </c>
      <c r="J82" s="10">
        <v>299</v>
      </c>
      <c r="K82" s="10">
        <v>314</v>
      </c>
      <c r="L82" s="10">
        <f t="shared" si="14"/>
        <v>26</v>
      </c>
      <c r="M82" s="10">
        <v>20</v>
      </c>
      <c r="N82" s="10">
        <v>6</v>
      </c>
      <c r="O82" s="10">
        <v>4</v>
      </c>
      <c r="P82" s="10">
        <v>38</v>
      </c>
      <c r="Q82" s="10">
        <v>24</v>
      </c>
    </row>
    <row r="83" spans="2:17" ht="12">
      <c r="B83" s="13"/>
      <c r="C83" s="14"/>
      <c r="D83" s="35" t="s">
        <v>24</v>
      </c>
      <c r="E83" s="36"/>
      <c r="F83" s="24"/>
      <c r="G83" s="21">
        <f>SUM(G84:G87)</f>
        <v>7</v>
      </c>
      <c r="H83" s="19">
        <f aca="true" t="shared" si="16" ref="H83:O83">SUM(H84:H87)</f>
        <v>76</v>
      </c>
      <c r="I83" s="19">
        <f t="shared" si="16"/>
        <v>2582</v>
      </c>
      <c r="J83" s="19">
        <f t="shared" si="16"/>
        <v>1335</v>
      </c>
      <c r="K83" s="19">
        <f t="shared" si="16"/>
        <v>1247</v>
      </c>
      <c r="L83" s="19">
        <f t="shared" si="16"/>
        <v>139</v>
      </c>
      <c r="M83" s="19">
        <f t="shared" si="16"/>
        <v>93</v>
      </c>
      <c r="N83" s="19">
        <f t="shared" si="16"/>
        <v>46</v>
      </c>
      <c r="O83" s="19">
        <f t="shared" si="16"/>
        <v>36</v>
      </c>
      <c r="P83" s="19">
        <v>34</v>
      </c>
      <c r="Q83" s="11">
        <v>19</v>
      </c>
    </row>
    <row r="84" spans="2:17" ht="12">
      <c r="B84" s="4"/>
      <c r="C84" s="5"/>
      <c r="D84" s="8"/>
      <c r="E84" s="9" t="s">
        <v>76</v>
      </c>
      <c r="F84" s="25"/>
      <c r="G84" s="22">
        <v>2</v>
      </c>
      <c r="H84" s="10">
        <v>19</v>
      </c>
      <c r="I84" s="10">
        <f t="shared" si="13"/>
        <v>605</v>
      </c>
      <c r="J84" s="10">
        <v>310</v>
      </c>
      <c r="K84" s="10">
        <v>295</v>
      </c>
      <c r="L84" s="10">
        <f t="shared" si="14"/>
        <v>34</v>
      </c>
      <c r="M84" s="10">
        <v>21</v>
      </c>
      <c r="N84" s="10">
        <v>13</v>
      </c>
      <c r="O84" s="10">
        <v>8</v>
      </c>
      <c r="P84" s="10">
        <v>32</v>
      </c>
      <c r="Q84" s="10">
        <v>18</v>
      </c>
    </row>
    <row r="85" spans="2:17" ht="12">
      <c r="B85" s="4"/>
      <c r="C85" s="5"/>
      <c r="D85" s="8"/>
      <c r="E85" s="9" t="s">
        <v>77</v>
      </c>
      <c r="F85" s="25"/>
      <c r="G85" s="22">
        <v>3</v>
      </c>
      <c r="H85" s="10">
        <v>28</v>
      </c>
      <c r="I85" s="10">
        <f t="shared" si="13"/>
        <v>897</v>
      </c>
      <c r="J85" s="10">
        <v>447</v>
      </c>
      <c r="K85" s="10">
        <v>450</v>
      </c>
      <c r="L85" s="10">
        <f t="shared" si="14"/>
        <v>56</v>
      </c>
      <c r="M85" s="10">
        <v>39</v>
      </c>
      <c r="N85" s="10">
        <v>17</v>
      </c>
      <c r="O85" s="10">
        <v>15</v>
      </c>
      <c r="P85" s="10">
        <v>32</v>
      </c>
      <c r="Q85" s="10">
        <v>16</v>
      </c>
    </row>
    <row r="86" spans="2:17" ht="12">
      <c r="B86" s="4"/>
      <c r="C86" s="5"/>
      <c r="D86" s="8"/>
      <c r="E86" s="9" t="s">
        <v>78</v>
      </c>
      <c r="F86" s="25"/>
      <c r="G86" s="22">
        <v>1</v>
      </c>
      <c r="H86" s="10">
        <v>13</v>
      </c>
      <c r="I86" s="10">
        <f t="shared" si="13"/>
        <v>491</v>
      </c>
      <c r="J86" s="10">
        <v>260</v>
      </c>
      <c r="K86" s="10">
        <v>231</v>
      </c>
      <c r="L86" s="10">
        <f t="shared" si="14"/>
        <v>23</v>
      </c>
      <c r="M86" s="10">
        <v>17</v>
      </c>
      <c r="N86" s="10">
        <v>6</v>
      </c>
      <c r="O86" s="10">
        <v>7</v>
      </c>
      <c r="P86" s="10">
        <v>38</v>
      </c>
      <c r="Q86" s="10">
        <v>21</v>
      </c>
    </row>
    <row r="87" spans="2:17" ht="12">
      <c r="B87" s="4"/>
      <c r="C87" s="5"/>
      <c r="D87" s="8"/>
      <c r="E87" s="9" t="s">
        <v>79</v>
      </c>
      <c r="F87" s="25"/>
      <c r="G87" s="22">
        <v>1</v>
      </c>
      <c r="H87" s="10">
        <v>16</v>
      </c>
      <c r="I87" s="10">
        <f t="shared" si="13"/>
        <v>589</v>
      </c>
      <c r="J87" s="10">
        <v>318</v>
      </c>
      <c r="K87" s="10">
        <v>271</v>
      </c>
      <c r="L87" s="10">
        <f t="shared" si="14"/>
        <v>26</v>
      </c>
      <c r="M87" s="10">
        <v>16</v>
      </c>
      <c r="N87" s="10">
        <v>10</v>
      </c>
      <c r="O87" s="10">
        <v>6</v>
      </c>
      <c r="P87" s="10">
        <v>37</v>
      </c>
      <c r="Q87" s="10">
        <v>23</v>
      </c>
    </row>
    <row r="88" spans="2:17" ht="12">
      <c r="B88" s="13"/>
      <c r="C88" s="14"/>
      <c r="D88" s="35" t="s">
        <v>25</v>
      </c>
      <c r="E88" s="36"/>
      <c r="F88" s="24"/>
      <c r="G88" s="21">
        <f aca="true" t="shared" si="17" ref="G88:Q88">SUM(G89)</f>
        <v>1</v>
      </c>
      <c r="H88" s="19">
        <f t="shared" si="17"/>
        <v>24</v>
      </c>
      <c r="I88" s="19">
        <f t="shared" si="17"/>
        <v>997</v>
      </c>
      <c r="J88" s="19">
        <f t="shared" si="17"/>
        <v>526</v>
      </c>
      <c r="K88" s="19">
        <f t="shared" si="17"/>
        <v>471</v>
      </c>
      <c r="L88" s="19">
        <f t="shared" si="17"/>
        <v>40</v>
      </c>
      <c r="M88" s="19">
        <f t="shared" si="17"/>
        <v>31</v>
      </c>
      <c r="N88" s="19">
        <f t="shared" si="17"/>
        <v>9</v>
      </c>
      <c r="O88" s="19">
        <f t="shared" si="17"/>
        <v>5</v>
      </c>
      <c r="P88" s="19">
        <f t="shared" si="17"/>
        <v>42</v>
      </c>
      <c r="Q88" s="11">
        <f t="shared" si="17"/>
        <v>25</v>
      </c>
    </row>
    <row r="89" spans="2:17" ht="12">
      <c r="B89" s="4"/>
      <c r="C89" s="5"/>
      <c r="D89" s="8"/>
      <c r="E89" s="9" t="s">
        <v>80</v>
      </c>
      <c r="F89" s="25"/>
      <c r="G89" s="22">
        <v>1</v>
      </c>
      <c r="H89" s="10">
        <v>24</v>
      </c>
      <c r="I89" s="10">
        <f t="shared" si="13"/>
        <v>997</v>
      </c>
      <c r="J89" s="10">
        <v>526</v>
      </c>
      <c r="K89" s="10">
        <v>471</v>
      </c>
      <c r="L89" s="10">
        <f t="shared" si="14"/>
        <v>40</v>
      </c>
      <c r="M89" s="10">
        <v>31</v>
      </c>
      <c r="N89" s="10">
        <v>9</v>
      </c>
      <c r="O89" s="10">
        <v>5</v>
      </c>
      <c r="P89" s="10">
        <v>42</v>
      </c>
      <c r="Q89" s="10">
        <v>25</v>
      </c>
    </row>
    <row r="90" spans="2:17" ht="12">
      <c r="B90" s="13"/>
      <c r="C90" s="14"/>
      <c r="D90" s="35" t="s">
        <v>26</v>
      </c>
      <c r="E90" s="36"/>
      <c r="F90" s="24"/>
      <c r="G90" s="21">
        <f aca="true" t="shared" si="18" ref="G90:O90">SUM(G91:G95)</f>
        <v>6</v>
      </c>
      <c r="H90" s="19">
        <f t="shared" si="18"/>
        <v>88</v>
      </c>
      <c r="I90" s="19">
        <f t="shared" si="18"/>
        <v>3272</v>
      </c>
      <c r="J90" s="19">
        <f t="shared" si="18"/>
        <v>1694</v>
      </c>
      <c r="K90" s="19">
        <f t="shared" si="18"/>
        <v>1578</v>
      </c>
      <c r="L90" s="19">
        <f t="shared" si="18"/>
        <v>150</v>
      </c>
      <c r="M90" s="19">
        <f t="shared" si="18"/>
        <v>112</v>
      </c>
      <c r="N90" s="19">
        <f t="shared" si="18"/>
        <v>38</v>
      </c>
      <c r="O90" s="19">
        <f t="shared" si="18"/>
        <v>30</v>
      </c>
      <c r="P90" s="19">
        <v>37</v>
      </c>
      <c r="Q90" s="11">
        <v>22</v>
      </c>
    </row>
    <row r="91" spans="2:17" ht="12">
      <c r="B91" s="4"/>
      <c r="C91" s="5"/>
      <c r="D91" s="8"/>
      <c r="E91" s="9" t="s">
        <v>81</v>
      </c>
      <c r="F91" s="25"/>
      <c r="G91" s="22">
        <v>1</v>
      </c>
      <c r="H91" s="10">
        <v>16</v>
      </c>
      <c r="I91" s="10">
        <f t="shared" si="13"/>
        <v>622</v>
      </c>
      <c r="J91" s="10">
        <v>348</v>
      </c>
      <c r="K91" s="10">
        <v>274</v>
      </c>
      <c r="L91" s="10">
        <f t="shared" si="14"/>
        <v>26</v>
      </c>
      <c r="M91" s="10">
        <v>19</v>
      </c>
      <c r="N91" s="10">
        <v>7</v>
      </c>
      <c r="O91" s="10">
        <v>9</v>
      </c>
      <c r="P91" s="10">
        <v>39</v>
      </c>
      <c r="Q91" s="10">
        <v>24</v>
      </c>
    </row>
    <row r="92" spans="2:17" ht="12">
      <c r="B92" s="4"/>
      <c r="C92" s="5"/>
      <c r="D92" s="8"/>
      <c r="E92" s="9" t="s">
        <v>87</v>
      </c>
      <c r="F92" s="25"/>
      <c r="G92" s="22">
        <v>1</v>
      </c>
      <c r="H92" s="10">
        <v>10</v>
      </c>
      <c r="I92" s="10">
        <f t="shared" si="13"/>
        <v>311</v>
      </c>
      <c r="J92" s="10">
        <v>161</v>
      </c>
      <c r="K92" s="10">
        <v>150</v>
      </c>
      <c r="L92" s="10">
        <f t="shared" si="14"/>
        <v>18</v>
      </c>
      <c r="M92" s="10">
        <v>11</v>
      </c>
      <c r="N92" s="10">
        <v>7</v>
      </c>
      <c r="O92" s="10">
        <v>7</v>
      </c>
      <c r="P92" s="10">
        <v>31</v>
      </c>
      <c r="Q92" s="10">
        <v>17</v>
      </c>
    </row>
    <row r="93" spans="2:17" ht="12">
      <c r="B93" s="4"/>
      <c r="C93" s="5"/>
      <c r="D93" s="8"/>
      <c r="E93" s="9" t="s">
        <v>82</v>
      </c>
      <c r="F93" s="25"/>
      <c r="G93" s="22">
        <v>1</v>
      </c>
      <c r="H93" s="10">
        <v>12</v>
      </c>
      <c r="I93" s="10">
        <f t="shared" si="13"/>
        <v>418</v>
      </c>
      <c r="J93" s="10">
        <v>226</v>
      </c>
      <c r="K93" s="10">
        <v>192</v>
      </c>
      <c r="L93" s="10">
        <f t="shared" si="14"/>
        <v>22</v>
      </c>
      <c r="M93" s="10">
        <v>16</v>
      </c>
      <c r="N93" s="10">
        <v>6</v>
      </c>
      <c r="O93" s="10">
        <v>4</v>
      </c>
      <c r="P93" s="10">
        <v>35</v>
      </c>
      <c r="Q93" s="10">
        <v>19</v>
      </c>
    </row>
    <row r="94" spans="2:17" ht="12">
      <c r="B94" s="4"/>
      <c r="C94" s="5"/>
      <c r="D94" s="8"/>
      <c r="E94" s="9" t="s">
        <v>83</v>
      </c>
      <c r="F94" s="25"/>
      <c r="G94" s="22">
        <v>2</v>
      </c>
      <c r="H94" s="10">
        <v>31</v>
      </c>
      <c r="I94" s="10">
        <f t="shared" si="13"/>
        <v>1168</v>
      </c>
      <c r="J94" s="10">
        <v>591</v>
      </c>
      <c r="K94" s="10">
        <v>577</v>
      </c>
      <c r="L94" s="10">
        <f t="shared" si="14"/>
        <v>52</v>
      </c>
      <c r="M94" s="10">
        <v>40</v>
      </c>
      <c r="N94" s="10">
        <v>12</v>
      </c>
      <c r="O94" s="10">
        <v>6</v>
      </c>
      <c r="P94" s="10">
        <v>38</v>
      </c>
      <c r="Q94" s="10">
        <v>22</v>
      </c>
    </row>
    <row r="95" spans="2:17" ht="12">
      <c r="B95" s="4"/>
      <c r="C95" s="5"/>
      <c r="D95" s="8"/>
      <c r="E95" s="9" t="s">
        <v>84</v>
      </c>
      <c r="F95" s="25"/>
      <c r="G95" s="22">
        <v>1</v>
      </c>
      <c r="H95" s="10">
        <v>19</v>
      </c>
      <c r="I95" s="10">
        <f t="shared" si="13"/>
        <v>753</v>
      </c>
      <c r="J95" s="10">
        <v>368</v>
      </c>
      <c r="K95" s="10">
        <v>385</v>
      </c>
      <c r="L95" s="10">
        <f t="shared" si="14"/>
        <v>32</v>
      </c>
      <c r="M95" s="10">
        <v>26</v>
      </c>
      <c r="N95" s="10">
        <v>6</v>
      </c>
      <c r="O95" s="10">
        <v>4</v>
      </c>
      <c r="P95" s="10">
        <v>40</v>
      </c>
      <c r="Q95" s="10">
        <v>24</v>
      </c>
    </row>
    <row r="96" spans="2:17" ht="12">
      <c r="B96" s="28" t="s">
        <v>90</v>
      </c>
      <c r="C96" s="29"/>
      <c r="D96" s="29"/>
      <c r="E96" s="7" t="s">
        <v>104</v>
      </c>
      <c r="F96" s="24"/>
      <c r="G96" s="21">
        <f>SUM(G97:G99)</f>
        <v>2</v>
      </c>
      <c r="H96" s="21">
        <f aca="true" t="shared" si="19" ref="H96:N96">SUM(H97:H99)</f>
        <v>9</v>
      </c>
      <c r="I96" s="21">
        <f t="shared" si="19"/>
        <v>400</v>
      </c>
      <c r="J96" s="21">
        <f t="shared" si="19"/>
        <v>199</v>
      </c>
      <c r="K96" s="21">
        <f t="shared" si="19"/>
        <v>201</v>
      </c>
      <c r="L96" s="21">
        <f t="shared" si="19"/>
        <v>13</v>
      </c>
      <c r="M96" s="21">
        <f t="shared" si="19"/>
        <v>8</v>
      </c>
      <c r="N96" s="21">
        <f t="shared" si="19"/>
        <v>5</v>
      </c>
      <c r="O96" s="21" t="s">
        <v>108</v>
      </c>
      <c r="P96" s="11">
        <v>4</v>
      </c>
      <c r="Q96" s="11">
        <v>31</v>
      </c>
    </row>
    <row r="97" spans="2:17" ht="12">
      <c r="B97" s="4"/>
      <c r="C97" s="5"/>
      <c r="D97" s="30" t="s">
        <v>92</v>
      </c>
      <c r="E97" s="31"/>
      <c r="F97" s="25"/>
      <c r="G97" s="22">
        <v>1</v>
      </c>
      <c r="H97" s="10">
        <v>3</v>
      </c>
      <c r="I97" s="10">
        <f>SUM(J97:K97)</f>
        <v>89</v>
      </c>
      <c r="J97" s="22" t="s">
        <v>107</v>
      </c>
      <c r="K97" s="10">
        <v>89</v>
      </c>
      <c r="L97" s="10">
        <f>SUM(M97:N97)</f>
        <v>7</v>
      </c>
      <c r="M97" s="10">
        <v>4</v>
      </c>
      <c r="N97" s="10">
        <v>3</v>
      </c>
      <c r="O97" s="22" t="s">
        <v>107</v>
      </c>
      <c r="P97" s="10">
        <v>30</v>
      </c>
      <c r="Q97" s="10">
        <v>13</v>
      </c>
    </row>
    <row r="98" spans="2:17" ht="12">
      <c r="B98" s="4"/>
      <c r="C98" s="5"/>
      <c r="D98" s="30" t="s">
        <v>105</v>
      </c>
      <c r="E98" s="31"/>
      <c r="F98" s="25"/>
      <c r="G98" s="22" t="s">
        <v>107</v>
      </c>
      <c r="H98" s="22" t="s">
        <v>107</v>
      </c>
      <c r="I98" s="22" t="s">
        <v>107</v>
      </c>
      <c r="J98" s="22" t="s">
        <v>107</v>
      </c>
      <c r="K98" s="22" t="s">
        <v>107</v>
      </c>
      <c r="L98" s="22" t="s">
        <v>107</v>
      </c>
      <c r="M98" s="22" t="s">
        <v>107</v>
      </c>
      <c r="N98" s="22" t="s">
        <v>107</v>
      </c>
      <c r="O98" s="22" t="s">
        <v>107</v>
      </c>
      <c r="P98" s="22" t="s">
        <v>107</v>
      </c>
      <c r="Q98" s="22" t="s">
        <v>107</v>
      </c>
    </row>
    <row r="99" spans="2:17" ht="12">
      <c r="B99" s="4"/>
      <c r="C99" s="5"/>
      <c r="D99" s="30" t="s">
        <v>106</v>
      </c>
      <c r="E99" s="31"/>
      <c r="F99" s="25"/>
      <c r="G99" s="22">
        <v>1</v>
      </c>
      <c r="H99" s="10">
        <v>6</v>
      </c>
      <c r="I99" s="10">
        <f>SUM(J99:K99)</f>
        <v>311</v>
      </c>
      <c r="J99" s="10">
        <v>199</v>
      </c>
      <c r="K99" s="10">
        <v>112</v>
      </c>
      <c r="L99" s="10">
        <f>SUM(M99:N99)</f>
        <v>6</v>
      </c>
      <c r="M99" s="10">
        <v>4</v>
      </c>
      <c r="N99" s="10">
        <v>2</v>
      </c>
      <c r="O99" s="22" t="s">
        <v>107</v>
      </c>
      <c r="P99" s="10">
        <v>52</v>
      </c>
      <c r="Q99" s="10">
        <v>52</v>
      </c>
    </row>
    <row r="100" spans="2:17" ht="12">
      <c r="B100" s="28" t="s">
        <v>90</v>
      </c>
      <c r="C100" s="29"/>
      <c r="D100" s="29"/>
      <c r="E100" s="7" t="s">
        <v>91</v>
      </c>
      <c r="F100" s="24"/>
      <c r="G100" s="21">
        <f>SUM(G101)</f>
        <v>1</v>
      </c>
      <c r="H100" s="21">
        <f aca="true" t="shared" si="20" ref="H100:Q100">SUM(H101)</f>
        <v>27</v>
      </c>
      <c r="I100" s="21">
        <f t="shared" si="20"/>
        <v>957</v>
      </c>
      <c r="J100" s="21">
        <f t="shared" si="20"/>
        <v>481</v>
      </c>
      <c r="K100" s="21">
        <f t="shared" si="20"/>
        <v>476</v>
      </c>
      <c r="L100" s="21">
        <f t="shared" si="20"/>
        <v>37</v>
      </c>
      <c r="M100" s="21">
        <f t="shared" si="20"/>
        <v>30</v>
      </c>
      <c r="N100" s="21">
        <f t="shared" si="20"/>
        <v>7</v>
      </c>
      <c r="O100" s="21">
        <f t="shared" si="20"/>
        <v>12</v>
      </c>
      <c r="P100" s="21">
        <f t="shared" si="20"/>
        <v>35</v>
      </c>
      <c r="Q100" s="21">
        <f t="shared" si="20"/>
        <v>26</v>
      </c>
    </row>
    <row r="101" spans="2:17" ht="12" customHeight="1">
      <c r="B101" s="4"/>
      <c r="C101" s="5"/>
      <c r="D101" s="30" t="s">
        <v>92</v>
      </c>
      <c r="E101" s="37"/>
      <c r="F101" s="25"/>
      <c r="G101" s="22">
        <v>1</v>
      </c>
      <c r="H101" s="10">
        <v>27</v>
      </c>
      <c r="I101" s="10">
        <f t="shared" si="13"/>
        <v>957</v>
      </c>
      <c r="J101" s="10">
        <v>481</v>
      </c>
      <c r="K101" s="10">
        <v>476</v>
      </c>
      <c r="L101" s="10">
        <f t="shared" si="14"/>
        <v>37</v>
      </c>
      <c r="M101" s="10">
        <v>30</v>
      </c>
      <c r="N101" s="10">
        <v>7</v>
      </c>
      <c r="O101" s="10">
        <v>12</v>
      </c>
      <c r="P101" s="10">
        <v>35</v>
      </c>
      <c r="Q101" s="10">
        <v>26</v>
      </c>
    </row>
    <row r="103" ht="12">
      <c r="B103" s="12" t="s">
        <v>109</v>
      </c>
    </row>
  </sheetData>
  <mergeCells count="41">
    <mergeCell ref="D101:E101"/>
    <mergeCell ref="D83:E83"/>
    <mergeCell ref="D88:E88"/>
    <mergeCell ref="D90:E90"/>
    <mergeCell ref="B100:D100"/>
    <mergeCell ref="D78:E78"/>
    <mergeCell ref="D35:E35"/>
    <mergeCell ref="D40:E40"/>
    <mergeCell ref="D46:E46"/>
    <mergeCell ref="D53:E53"/>
    <mergeCell ref="D58:E58"/>
    <mergeCell ref="D60:E60"/>
    <mergeCell ref="D69:E69"/>
    <mergeCell ref="D22:E22"/>
    <mergeCell ref="D23:E23"/>
    <mergeCell ref="C24:E24"/>
    <mergeCell ref="D25:E25"/>
    <mergeCell ref="D18:E18"/>
    <mergeCell ref="D19:E19"/>
    <mergeCell ref="D20:E20"/>
    <mergeCell ref="D21:E21"/>
    <mergeCell ref="D97:E97"/>
    <mergeCell ref="D98:E98"/>
    <mergeCell ref="D99:E99"/>
    <mergeCell ref="F3:G4"/>
    <mergeCell ref="B6:E6"/>
    <mergeCell ref="B3:E4"/>
    <mergeCell ref="D16:E16"/>
    <mergeCell ref="D17:E17"/>
    <mergeCell ref="B11:D11"/>
    <mergeCell ref="D15:E15"/>
    <mergeCell ref="O3:O4"/>
    <mergeCell ref="P3:P4"/>
    <mergeCell ref="Q3:Q4"/>
    <mergeCell ref="B96:D96"/>
    <mergeCell ref="H3:H4"/>
    <mergeCell ref="I3:K3"/>
    <mergeCell ref="L3:N3"/>
    <mergeCell ref="D14:E14"/>
    <mergeCell ref="D13:E13"/>
    <mergeCell ref="C12:E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2" max="27" man="1"/>
  </rowBreaks>
  <colBreaks count="1" manualBreakCount="1">
    <brk id="16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1999-08-16T17:44:16Z</cp:lastPrinted>
  <dcterms:created xsi:type="dcterms:W3CDTF">1999-08-08T13:52:57Z</dcterms:created>
  <dcterms:modified xsi:type="dcterms:W3CDTF">2002-03-27T09:11:56Z</dcterms:modified>
  <cp:category/>
  <cp:version/>
  <cp:contentType/>
  <cp:contentStatus/>
</cp:coreProperties>
</file>