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2学校総覧" sheetId="1" r:id="rId1"/>
  </sheets>
  <definedNames/>
  <calcPr fullCalcOnLoad="1"/>
</workbook>
</file>

<file path=xl/sharedStrings.xml><?xml version="1.0" encoding="utf-8"?>
<sst xmlns="http://schemas.openxmlformats.org/spreadsheetml/2006/main" count="505" uniqueCount="58">
  <si>
    <t>幼稚園</t>
  </si>
  <si>
    <t>総数</t>
  </si>
  <si>
    <t>公立</t>
  </si>
  <si>
    <t>私立</t>
  </si>
  <si>
    <t>小学校</t>
  </si>
  <si>
    <t>中学校</t>
  </si>
  <si>
    <t>大学</t>
  </si>
  <si>
    <t>私立</t>
  </si>
  <si>
    <t>短期大学</t>
  </si>
  <si>
    <t>男</t>
  </si>
  <si>
    <t>女</t>
  </si>
  <si>
    <t>人</t>
  </si>
  <si>
    <t>各種学校</t>
  </si>
  <si>
    <t>高等学校</t>
  </si>
  <si>
    <t>市立</t>
  </si>
  <si>
    <t>町村立</t>
  </si>
  <si>
    <t>公</t>
  </si>
  <si>
    <t>立</t>
  </si>
  <si>
    <t>総数</t>
  </si>
  <si>
    <t>県立</t>
  </si>
  <si>
    <t>組合立</t>
  </si>
  <si>
    <t>私立</t>
  </si>
  <si>
    <t>私立</t>
  </si>
  <si>
    <t>盲学校</t>
  </si>
  <si>
    <t>聾学校</t>
  </si>
  <si>
    <t>養護学校</t>
  </si>
  <si>
    <t>特殊学校</t>
  </si>
  <si>
    <t>専修学校</t>
  </si>
  <si>
    <t>大学</t>
  </si>
  <si>
    <t>短期大学</t>
  </si>
  <si>
    <t>高等専門学校</t>
  </si>
  <si>
    <t>中学校</t>
  </si>
  <si>
    <t>小学校</t>
  </si>
  <si>
    <t>幼稚園</t>
  </si>
  <si>
    <t>国立</t>
  </si>
  <si>
    <t>学校数</t>
  </si>
  <si>
    <t>学級数</t>
  </si>
  <si>
    <t>教員数（本務者）</t>
  </si>
  <si>
    <t>兼務</t>
  </si>
  <si>
    <t>職員数（本務者）</t>
  </si>
  <si>
    <t>182 学校総覧（昭和54年5月1日）</t>
  </si>
  <si>
    <t>1）学校数欄の（　）内は分校を示し外書である。　2）学級数欄の（　）は特殊学級を示し内書である。　3）幼稚園児数については、1年を３歳児、2年を4歳児、３年を5歳児と読みかえる。</t>
  </si>
  <si>
    <t>区分</t>
  </si>
  <si>
    <t>教員数</t>
  </si>
  <si>
    <t>幼児児童・生徒・学生数</t>
  </si>
  <si>
    <t>1年</t>
  </si>
  <si>
    <t>2年</t>
  </si>
  <si>
    <t>3年</t>
  </si>
  <si>
    <t>4年</t>
  </si>
  <si>
    <t>5年</t>
  </si>
  <si>
    <t>6年</t>
  </si>
  <si>
    <t>専攻・別科・その他</t>
  </si>
  <si>
    <t>資料：文部省「昭和54年度学校基本調査速報」</t>
  </si>
  <si>
    <t>―</t>
  </si>
  <si>
    <t>（―）</t>
  </si>
  <si>
    <t>…</t>
  </si>
  <si>
    <t xml:space="preserve">― 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</si>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</sst>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_ "/>
    <numFmt numFmtId="181" formatCode="\(#,##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3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 wrapText="1"/>
    </xf>
    <xf numFmtId="181" fontId="4" fillId="0" borderId="3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 wrapText="1"/>
    </xf>
    <xf numFmtId="38" fontId="1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3" xfId="16" applyFont="1" applyFill="1" applyBorder="1" applyAlignment="1">
      <alignment horizontal="right" vertical="center"/>
    </xf>
    <xf numFmtId="38" fontId="1" fillId="0" borderId="3" xfId="16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textRotation="255" shrinkToFit="1"/>
    </xf>
    <xf numFmtId="0" fontId="1" fillId="2" borderId="8" xfId="0" applyFont="1" applyFill="1" applyBorder="1" applyAlignment="1">
      <alignment vertical="center" textRotation="255" shrinkToFit="1"/>
    </xf>
    <xf numFmtId="0" fontId="1" fillId="2" borderId="6" xfId="0" applyFont="1" applyFill="1" applyBorder="1" applyAlignment="1">
      <alignment vertical="center" textRotation="255" shrinkToFi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distributed" textRotation="255"/>
    </xf>
    <xf numFmtId="0" fontId="1" fillId="2" borderId="8" xfId="0" applyFont="1" applyFill="1" applyBorder="1" applyAlignment="1">
      <alignment vertical="distributed" textRotation="255"/>
    </xf>
    <xf numFmtId="0" fontId="1" fillId="2" borderId="6" xfId="0" applyFont="1" applyFill="1" applyBorder="1" applyAlignment="1">
      <alignment vertical="distributed" textRotation="255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vertical="center" textRotation="255"/>
    </xf>
    <xf numFmtId="0" fontId="1" fillId="2" borderId="8" xfId="0" applyFont="1" applyFill="1" applyBorder="1" applyAlignment="1">
      <alignment vertical="center" textRotation="255"/>
    </xf>
    <xf numFmtId="0" fontId="1" fillId="2" borderId="6" xfId="0" applyFont="1" applyFill="1" applyBorder="1" applyAlignment="1">
      <alignment vertical="center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0" fillId="0" borderId="2" xfId="0" applyBorder="1" applyAlignment="1">
      <alignment horizontal="distributed" vertical="top" wrapText="1"/>
    </xf>
    <xf numFmtId="0" fontId="1" fillId="2" borderId="4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vertical="center" textRotation="255" shrinkToFit="1"/>
    </xf>
    <xf numFmtId="0" fontId="6" fillId="2" borderId="8" xfId="0" applyFont="1" applyFill="1" applyBorder="1" applyAlignment="1">
      <alignment vertical="center" textRotation="255" shrinkToFit="1"/>
    </xf>
    <xf numFmtId="0" fontId="6" fillId="2" borderId="6" xfId="0" applyFont="1" applyFill="1" applyBorder="1" applyAlignment="1">
      <alignment vertical="center" textRotation="255" shrinkToFit="1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1" fillId="3" borderId="5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2"/>
  <sheetViews>
    <sheetView tabSelected="1" workbookViewId="0" topLeftCell="A1">
      <pane xSplit="5" ySplit="6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19" sqref="R19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75390625" style="1" customWidth="1"/>
    <col min="4" max="4" width="2.125" style="1" customWidth="1"/>
    <col min="5" max="5" width="8.375" style="1" customWidth="1"/>
    <col min="6" max="6" width="6.75390625" style="1" bestFit="1" customWidth="1"/>
    <col min="7" max="8" width="6.75390625" style="1" customWidth="1"/>
    <col min="9" max="9" width="6.875" style="1" customWidth="1"/>
    <col min="10" max="10" width="8.375" style="1" bestFit="1" customWidth="1"/>
    <col min="11" max="12" width="7.375" style="1" bestFit="1" customWidth="1"/>
    <col min="13" max="13" width="6.375" style="1" customWidth="1"/>
    <col min="14" max="15" width="6.75390625" style="1" bestFit="1" customWidth="1"/>
    <col min="16" max="16" width="5.875" style="1" customWidth="1"/>
    <col min="17" max="20" width="9.00390625" style="1" customWidth="1"/>
    <col min="21" max="21" width="9.375" style="1" bestFit="1" customWidth="1"/>
    <col min="22" max="16384" width="9.00390625" style="1" customWidth="1"/>
  </cols>
  <sheetData>
    <row r="1" ht="14.25">
      <c r="B1" s="2" t="s">
        <v>40</v>
      </c>
    </row>
    <row r="2" ht="12">
      <c r="C2" s="11" t="s">
        <v>41</v>
      </c>
    </row>
    <row r="3" spans="2:33" ht="13.5" customHeight="1">
      <c r="B3" s="82"/>
      <c r="C3" s="82"/>
      <c r="D3" s="82"/>
      <c r="E3" s="82"/>
      <c r="F3" s="74" t="s">
        <v>35</v>
      </c>
      <c r="G3" s="76"/>
      <c r="H3" s="35" t="s">
        <v>36</v>
      </c>
      <c r="I3" s="36"/>
      <c r="J3" s="74" t="s">
        <v>37</v>
      </c>
      <c r="K3" s="75"/>
      <c r="L3" s="76"/>
      <c r="M3" s="44" t="s">
        <v>38</v>
      </c>
      <c r="N3" s="74" t="s">
        <v>39</v>
      </c>
      <c r="O3" s="75"/>
      <c r="P3" s="76"/>
      <c r="Q3" s="31" t="s">
        <v>18</v>
      </c>
      <c r="R3" s="31"/>
      <c r="S3" s="31"/>
      <c r="T3" s="32" t="s">
        <v>44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4"/>
    </row>
    <row r="4" spans="2:33" ht="13.5" customHeight="1">
      <c r="B4" s="83" t="s">
        <v>42</v>
      </c>
      <c r="C4" s="83"/>
      <c r="D4" s="83"/>
      <c r="E4" s="83"/>
      <c r="F4" s="80"/>
      <c r="G4" s="81"/>
      <c r="H4" s="37"/>
      <c r="I4" s="38"/>
      <c r="J4" s="77"/>
      <c r="K4" s="78"/>
      <c r="L4" s="79"/>
      <c r="M4" s="45"/>
      <c r="N4" s="77"/>
      <c r="O4" s="78"/>
      <c r="P4" s="79"/>
      <c r="Q4" s="31"/>
      <c r="R4" s="31"/>
      <c r="S4" s="31"/>
      <c r="T4" s="31" t="s">
        <v>45</v>
      </c>
      <c r="U4" s="31"/>
      <c r="V4" s="31" t="s">
        <v>46</v>
      </c>
      <c r="W4" s="31"/>
      <c r="X4" s="31" t="s">
        <v>47</v>
      </c>
      <c r="Y4" s="31"/>
      <c r="Z4" s="31" t="s">
        <v>48</v>
      </c>
      <c r="AA4" s="31"/>
      <c r="AB4" s="31" t="s">
        <v>49</v>
      </c>
      <c r="AC4" s="31"/>
      <c r="AD4" s="31" t="s">
        <v>50</v>
      </c>
      <c r="AE4" s="31"/>
      <c r="AF4" s="31" t="s">
        <v>51</v>
      </c>
      <c r="AG4" s="31"/>
    </row>
    <row r="5" spans="2:33" ht="13.5" customHeight="1">
      <c r="B5" s="65"/>
      <c r="C5" s="65"/>
      <c r="D5" s="65"/>
      <c r="E5" s="65"/>
      <c r="F5" s="77"/>
      <c r="G5" s="79"/>
      <c r="H5" s="39"/>
      <c r="I5" s="40"/>
      <c r="J5" s="14" t="s">
        <v>1</v>
      </c>
      <c r="K5" s="13" t="s">
        <v>9</v>
      </c>
      <c r="L5" s="13" t="s">
        <v>10</v>
      </c>
      <c r="M5" s="20" t="s">
        <v>43</v>
      </c>
      <c r="N5" s="13" t="s">
        <v>18</v>
      </c>
      <c r="O5" s="13" t="s">
        <v>9</v>
      </c>
      <c r="P5" s="13" t="s">
        <v>10</v>
      </c>
      <c r="Q5" s="20" t="s">
        <v>18</v>
      </c>
      <c r="R5" s="20" t="s">
        <v>9</v>
      </c>
      <c r="S5" s="20" t="s">
        <v>10</v>
      </c>
      <c r="T5" s="20" t="s">
        <v>9</v>
      </c>
      <c r="U5" s="20" t="s">
        <v>10</v>
      </c>
      <c r="V5" s="20" t="s">
        <v>9</v>
      </c>
      <c r="W5" s="20" t="s">
        <v>10</v>
      </c>
      <c r="X5" s="20" t="s">
        <v>9</v>
      </c>
      <c r="Y5" s="20" t="s">
        <v>10</v>
      </c>
      <c r="Z5" s="20" t="s">
        <v>9</v>
      </c>
      <c r="AA5" s="20" t="s">
        <v>10</v>
      </c>
      <c r="AB5" s="20" t="s">
        <v>9</v>
      </c>
      <c r="AC5" s="20" t="s">
        <v>10</v>
      </c>
      <c r="AD5" s="20" t="s">
        <v>9</v>
      </c>
      <c r="AE5" s="20" t="s">
        <v>10</v>
      </c>
      <c r="AF5" s="20" t="s">
        <v>9</v>
      </c>
      <c r="AG5" s="20" t="s">
        <v>10</v>
      </c>
    </row>
    <row r="6" spans="2:33" ht="12">
      <c r="B6" s="6"/>
      <c r="C6" s="7"/>
      <c r="D6" s="7"/>
      <c r="E6" s="8"/>
      <c r="F6" s="21"/>
      <c r="G6" s="21"/>
      <c r="H6" s="21"/>
      <c r="I6" s="21"/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>
        <f aca="true" t="shared" si="0" ref="Q6:Q50">SUM(R6:S6)</f>
        <v>0</v>
      </c>
      <c r="R6" s="5" t="s">
        <v>11</v>
      </c>
      <c r="S6" s="5" t="s">
        <v>11</v>
      </c>
      <c r="T6" s="5" t="s">
        <v>11</v>
      </c>
      <c r="U6" s="5" t="s">
        <v>11</v>
      </c>
      <c r="V6" s="5" t="s">
        <v>11</v>
      </c>
      <c r="W6" s="5" t="s">
        <v>11</v>
      </c>
      <c r="X6" s="5" t="s">
        <v>11</v>
      </c>
      <c r="Y6" s="5" t="s">
        <v>11</v>
      </c>
      <c r="Z6" s="5" t="s">
        <v>11</v>
      </c>
      <c r="AA6" s="5" t="s">
        <v>11</v>
      </c>
      <c r="AB6" s="5" t="s">
        <v>11</v>
      </c>
      <c r="AC6" s="5" t="s">
        <v>11</v>
      </c>
      <c r="AD6" s="5" t="s">
        <v>11</v>
      </c>
      <c r="AE6" s="5" t="s">
        <v>11</v>
      </c>
      <c r="AF6" s="5" t="s">
        <v>11</v>
      </c>
      <c r="AG6" s="5" t="s">
        <v>11</v>
      </c>
    </row>
    <row r="7" spans="2:33" ht="12">
      <c r="B7" s="52" t="s">
        <v>4</v>
      </c>
      <c r="C7" s="51" t="s">
        <v>1</v>
      </c>
      <c r="D7" s="51"/>
      <c r="E7" s="51"/>
      <c r="F7" s="19">
        <f>SUM(F8:F9)</f>
        <v>32</v>
      </c>
      <c r="G7" s="10">
        <f>SUM(G8:G9)</f>
        <v>337</v>
      </c>
      <c r="H7" s="24">
        <f aca="true" t="shared" si="1" ref="H7:AE7">SUM(H8:H9)</f>
        <v>250</v>
      </c>
      <c r="I7" s="28">
        <f t="shared" si="1"/>
        <v>5408</v>
      </c>
      <c r="J7" s="28">
        <f t="shared" si="1"/>
        <v>7125</v>
      </c>
      <c r="K7" s="28">
        <f t="shared" si="1"/>
        <v>3161</v>
      </c>
      <c r="L7" s="28">
        <f t="shared" si="1"/>
        <v>3964</v>
      </c>
      <c r="M7" s="28">
        <f t="shared" si="1"/>
        <v>11</v>
      </c>
      <c r="N7" s="28">
        <f t="shared" si="1"/>
        <v>1276</v>
      </c>
      <c r="O7" s="28">
        <f t="shared" si="1"/>
        <v>460</v>
      </c>
      <c r="P7" s="28">
        <f t="shared" si="1"/>
        <v>816</v>
      </c>
      <c r="Q7" s="28">
        <f t="shared" si="1"/>
        <v>184018</v>
      </c>
      <c r="R7" s="28">
        <f t="shared" si="1"/>
        <v>94031</v>
      </c>
      <c r="S7" s="28">
        <f t="shared" si="1"/>
        <v>89987</v>
      </c>
      <c r="T7" s="28">
        <f t="shared" si="1"/>
        <v>16557</v>
      </c>
      <c r="U7" s="28">
        <f t="shared" si="1"/>
        <v>16119</v>
      </c>
      <c r="V7" s="28">
        <f t="shared" si="1"/>
        <v>16451</v>
      </c>
      <c r="W7" s="28">
        <f t="shared" si="1"/>
        <v>15540</v>
      </c>
      <c r="X7" s="28">
        <f t="shared" si="1"/>
        <v>15548</v>
      </c>
      <c r="Y7" s="28">
        <f t="shared" si="1"/>
        <v>15001</v>
      </c>
      <c r="Z7" s="28">
        <f t="shared" si="1"/>
        <v>15012</v>
      </c>
      <c r="AA7" s="28">
        <f t="shared" si="1"/>
        <v>14419</v>
      </c>
      <c r="AB7" s="28">
        <f t="shared" si="1"/>
        <v>15336</v>
      </c>
      <c r="AC7" s="28">
        <f t="shared" si="1"/>
        <v>14378</v>
      </c>
      <c r="AD7" s="28">
        <f t="shared" si="1"/>
        <v>15127</v>
      </c>
      <c r="AE7" s="28">
        <f t="shared" si="1"/>
        <v>14530</v>
      </c>
      <c r="AF7" s="28" t="s">
        <v>57</v>
      </c>
      <c r="AG7" s="28" t="s">
        <v>57</v>
      </c>
    </row>
    <row r="8" spans="2:33" ht="12">
      <c r="B8" s="53"/>
      <c r="C8" s="3"/>
      <c r="D8" s="55" t="s">
        <v>14</v>
      </c>
      <c r="E8" s="56"/>
      <c r="F8" s="23">
        <v>4</v>
      </c>
      <c r="G8" s="9">
        <v>157</v>
      </c>
      <c r="H8" s="25">
        <v>153</v>
      </c>
      <c r="I8" s="27">
        <v>3241</v>
      </c>
      <c r="J8" s="27">
        <v>4176</v>
      </c>
      <c r="K8" s="27">
        <v>1730</v>
      </c>
      <c r="L8" s="27">
        <v>2446</v>
      </c>
      <c r="M8" s="27" t="s">
        <v>53</v>
      </c>
      <c r="N8" s="27">
        <f>SUM(O8:P8)</f>
        <v>756</v>
      </c>
      <c r="O8" s="27">
        <v>300</v>
      </c>
      <c r="P8" s="27">
        <v>456</v>
      </c>
      <c r="Q8" s="27">
        <f>SUM(R8:S8)</f>
        <v>117145</v>
      </c>
      <c r="R8" s="27">
        <f>T8+V8+X8+Z8+AB8+AD8</f>
        <v>59771</v>
      </c>
      <c r="S8" s="27">
        <f>U8+W8+Y8+AA8+AC8+AE8</f>
        <v>57374</v>
      </c>
      <c r="T8" s="27">
        <v>10439</v>
      </c>
      <c r="U8" s="27">
        <v>10301</v>
      </c>
      <c r="V8" s="27">
        <v>10565</v>
      </c>
      <c r="W8" s="27">
        <v>9933</v>
      </c>
      <c r="X8" s="27">
        <v>9972</v>
      </c>
      <c r="Y8" s="27">
        <v>9567</v>
      </c>
      <c r="Z8" s="27">
        <v>9505</v>
      </c>
      <c r="AA8" s="27">
        <v>9219</v>
      </c>
      <c r="AB8" s="27">
        <v>9711</v>
      </c>
      <c r="AC8" s="27">
        <v>9167</v>
      </c>
      <c r="AD8" s="27">
        <v>9579</v>
      </c>
      <c r="AE8" s="27">
        <v>9187</v>
      </c>
      <c r="AF8" s="27" t="s">
        <v>53</v>
      </c>
      <c r="AG8" s="27" t="s">
        <v>53</v>
      </c>
    </row>
    <row r="9" spans="2:33" ht="12">
      <c r="B9" s="54"/>
      <c r="C9" s="3"/>
      <c r="D9" s="55" t="s">
        <v>15</v>
      </c>
      <c r="E9" s="56"/>
      <c r="F9" s="23">
        <v>28</v>
      </c>
      <c r="G9" s="9">
        <v>180</v>
      </c>
      <c r="H9" s="25">
        <v>97</v>
      </c>
      <c r="I9" s="27">
        <v>2167</v>
      </c>
      <c r="J9" s="27">
        <v>2949</v>
      </c>
      <c r="K9" s="27">
        <v>1431</v>
      </c>
      <c r="L9" s="27">
        <v>1518</v>
      </c>
      <c r="M9" s="27">
        <v>11</v>
      </c>
      <c r="N9" s="27">
        <f aca="true" t="shared" si="2" ref="N9:N50">SUM(O9:P9)</f>
        <v>520</v>
      </c>
      <c r="O9" s="27">
        <v>160</v>
      </c>
      <c r="P9" s="27">
        <v>360</v>
      </c>
      <c r="Q9" s="27">
        <f t="shared" si="0"/>
        <v>66873</v>
      </c>
      <c r="R9" s="27">
        <f>T9+V9+X9+Z9+AB9+AD9</f>
        <v>34260</v>
      </c>
      <c r="S9" s="27">
        <f>U9+W9+Y9+AA9+AC9+AE9</f>
        <v>32613</v>
      </c>
      <c r="T9" s="27">
        <v>6118</v>
      </c>
      <c r="U9" s="27">
        <v>5818</v>
      </c>
      <c r="V9" s="27">
        <v>5886</v>
      </c>
      <c r="W9" s="27">
        <v>5607</v>
      </c>
      <c r="X9" s="27">
        <v>5576</v>
      </c>
      <c r="Y9" s="27">
        <v>5434</v>
      </c>
      <c r="Z9" s="27">
        <v>5507</v>
      </c>
      <c r="AA9" s="27">
        <v>5200</v>
      </c>
      <c r="AB9" s="27">
        <v>5625</v>
      </c>
      <c r="AC9" s="27">
        <v>5211</v>
      </c>
      <c r="AD9" s="27">
        <v>5548</v>
      </c>
      <c r="AE9" s="27">
        <v>5343</v>
      </c>
      <c r="AF9" s="27" t="s">
        <v>53</v>
      </c>
      <c r="AG9" s="27" t="s">
        <v>53</v>
      </c>
    </row>
    <row r="10" spans="2:33" ht="12">
      <c r="B10" s="52" t="s">
        <v>5</v>
      </c>
      <c r="C10" s="51" t="s">
        <v>1</v>
      </c>
      <c r="D10" s="51"/>
      <c r="E10" s="51"/>
      <c r="F10" s="24">
        <f>F11</f>
        <v>3</v>
      </c>
      <c r="G10" s="10">
        <f>G11+G14</f>
        <v>177</v>
      </c>
      <c r="H10" s="24">
        <f>H11</f>
        <v>91</v>
      </c>
      <c r="I10" s="28">
        <f aca="true" t="shared" si="3" ref="I10:Y10">I11+I14</f>
        <v>2066</v>
      </c>
      <c r="J10" s="28">
        <f t="shared" si="3"/>
        <v>3772</v>
      </c>
      <c r="K10" s="28">
        <f t="shared" si="3"/>
        <v>2570</v>
      </c>
      <c r="L10" s="28">
        <f t="shared" si="3"/>
        <v>1202</v>
      </c>
      <c r="M10" s="28">
        <f t="shared" si="3"/>
        <v>40</v>
      </c>
      <c r="N10" s="28">
        <f t="shared" si="3"/>
        <v>621</v>
      </c>
      <c r="O10" s="28">
        <f t="shared" si="3"/>
        <v>274</v>
      </c>
      <c r="P10" s="28">
        <f t="shared" si="3"/>
        <v>347</v>
      </c>
      <c r="Q10" s="28">
        <f t="shared" si="3"/>
        <v>76859</v>
      </c>
      <c r="R10" s="28">
        <f t="shared" si="3"/>
        <v>39312</v>
      </c>
      <c r="S10" s="28">
        <f t="shared" si="3"/>
        <v>37547</v>
      </c>
      <c r="T10" s="28">
        <f t="shared" si="3"/>
        <v>12273</v>
      </c>
      <c r="U10" s="28">
        <f t="shared" si="3"/>
        <v>11726</v>
      </c>
      <c r="V10" s="28">
        <f t="shared" si="3"/>
        <v>13106</v>
      </c>
      <c r="W10" s="28">
        <f t="shared" si="3"/>
        <v>12759</v>
      </c>
      <c r="X10" s="28">
        <f t="shared" si="3"/>
        <v>13933</v>
      </c>
      <c r="Y10" s="28">
        <f t="shared" si="3"/>
        <v>13062</v>
      </c>
      <c r="Z10" s="28" t="s">
        <v>53</v>
      </c>
      <c r="AA10" s="28" t="s">
        <v>53</v>
      </c>
      <c r="AB10" s="28" t="s">
        <v>53</v>
      </c>
      <c r="AC10" s="28" t="s">
        <v>53</v>
      </c>
      <c r="AD10" s="28" t="s">
        <v>53</v>
      </c>
      <c r="AE10" s="28" t="s">
        <v>53</v>
      </c>
      <c r="AF10" s="28" t="s">
        <v>53</v>
      </c>
      <c r="AG10" s="28" t="s">
        <v>53</v>
      </c>
    </row>
    <row r="11" spans="2:33" ht="12">
      <c r="B11" s="53"/>
      <c r="C11" s="15" t="s">
        <v>16</v>
      </c>
      <c r="D11" s="50" t="s">
        <v>18</v>
      </c>
      <c r="E11" s="51"/>
      <c r="F11" s="24">
        <f aca="true" t="shared" si="4" ref="F11:Y11">SUM(F12:F13)</f>
        <v>3</v>
      </c>
      <c r="G11" s="10">
        <f t="shared" si="4"/>
        <v>173</v>
      </c>
      <c r="H11" s="24">
        <f t="shared" si="4"/>
        <v>91</v>
      </c>
      <c r="I11" s="28">
        <f t="shared" si="4"/>
        <v>2048</v>
      </c>
      <c r="J11" s="28">
        <f t="shared" si="4"/>
        <v>3742</v>
      </c>
      <c r="K11" s="28">
        <f t="shared" si="4"/>
        <v>2547</v>
      </c>
      <c r="L11" s="28">
        <f t="shared" si="4"/>
        <v>1195</v>
      </c>
      <c r="M11" s="28">
        <f t="shared" si="4"/>
        <v>6</v>
      </c>
      <c r="N11" s="28">
        <f t="shared" si="4"/>
        <v>612</v>
      </c>
      <c r="O11" s="28">
        <f t="shared" si="4"/>
        <v>269</v>
      </c>
      <c r="P11" s="28">
        <f t="shared" si="4"/>
        <v>343</v>
      </c>
      <c r="Q11" s="28">
        <f t="shared" si="4"/>
        <v>76447</v>
      </c>
      <c r="R11" s="28">
        <f t="shared" si="4"/>
        <v>39092</v>
      </c>
      <c r="S11" s="28">
        <f t="shared" si="4"/>
        <v>37355</v>
      </c>
      <c r="T11" s="28">
        <f t="shared" si="4"/>
        <v>12212</v>
      </c>
      <c r="U11" s="28">
        <f t="shared" si="4"/>
        <v>11660</v>
      </c>
      <c r="V11" s="28">
        <f t="shared" si="4"/>
        <v>13026</v>
      </c>
      <c r="W11" s="28">
        <f t="shared" si="4"/>
        <v>12699</v>
      </c>
      <c r="X11" s="28">
        <f t="shared" si="4"/>
        <v>13854</v>
      </c>
      <c r="Y11" s="28">
        <f t="shared" si="4"/>
        <v>12996</v>
      </c>
      <c r="Z11" s="28" t="s">
        <v>53</v>
      </c>
      <c r="AA11" s="28" t="s">
        <v>53</v>
      </c>
      <c r="AB11" s="28" t="s">
        <v>53</v>
      </c>
      <c r="AC11" s="28" t="s">
        <v>53</v>
      </c>
      <c r="AD11" s="28" t="s">
        <v>53</v>
      </c>
      <c r="AE11" s="28" t="s">
        <v>53</v>
      </c>
      <c r="AF11" s="28" t="s">
        <v>53</v>
      </c>
      <c r="AG11" s="28" t="s">
        <v>53</v>
      </c>
    </row>
    <row r="12" spans="2:33" ht="12">
      <c r="B12" s="53"/>
      <c r="C12" s="16"/>
      <c r="D12" s="55" t="s">
        <v>14</v>
      </c>
      <c r="E12" s="56"/>
      <c r="F12" s="23">
        <v>1</v>
      </c>
      <c r="G12" s="9">
        <v>78</v>
      </c>
      <c r="H12" s="25">
        <v>38</v>
      </c>
      <c r="I12" s="27">
        <v>1214</v>
      </c>
      <c r="J12" s="27">
        <v>2119</v>
      </c>
      <c r="K12" s="27">
        <v>1381</v>
      </c>
      <c r="L12" s="27">
        <v>738</v>
      </c>
      <c r="M12" s="27" t="s">
        <v>53</v>
      </c>
      <c r="N12" s="27">
        <f t="shared" si="2"/>
        <v>328</v>
      </c>
      <c r="O12" s="27">
        <v>175</v>
      </c>
      <c r="P12" s="27">
        <v>153</v>
      </c>
      <c r="Q12" s="27">
        <f t="shared" si="0"/>
        <v>47830</v>
      </c>
      <c r="R12" s="27">
        <v>24376</v>
      </c>
      <c r="S12" s="27">
        <v>23454</v>
      </c>
      <c r="T12" s="27">
        <v>7662</v>
      </c>
      <c r="U12" s="27">
        <v>7378</v>
      </c>
      <c r="V12" s="27">
        <v>8163</v>
      </c>
      <c r="W12" s="27">
        <v>8021</v>
      </c>
      <c r="X12" s="27">
        <v>8551</v>
      </c>
      <c r="Y12" s="27">
        <v>8055</v>
      </c>
      <c r="Z12" s="27" t="s">
        <v>53</v>
      </c>
      <c r="AA12" s="27" t="s">
        <v>53</v>
      </c>
      <c r="AB12" s="27" t="s">
        <v>53</v>
      </c>
      <c r="AC12" s="27" t="s">
        <v>53</v>
      </c>
      <c r="AD12" s="27" t="s">
        <v>53</v>
      </c>
      <c r="AE12" s="27" t="s">
        <v>53</v>
      </c>
      <c r="AF12" s="27" t="s">
        <v>53</v>
      </c>
      <c r="AG12" s="27" t="s">
        <v>53</v>
      </c>
    </row>
    <row r="13" spans="2:33" ht="12">
      <c r="B13" s="53"/>
      <c r="C13" s="16" t="s">
        <v>17</v>
      </c>
      <c r="D13" s="55" t="s">
        <v>15</v>
      </c>
      <c r="E13" s="56"/>
      <c r="F13" s="23">
        <v>2</v>
      </c>
      <c r="G13" s="9">
        <v>95</v>
      </c>
      <c r="H13" s="25">
        <v>53</v>
      </c>
      <c r="I13" s="27">
        <v>834</v>
      </c>
      <c r="J13" s="27">
        <v>1623</v>
      </c>
      <c r="K13" s="27">
        <v>1166</v>
      </c>
      <c r="L13" s="27">
        <v>457</v>
      </c>
      <c r="M13" s="27">
        <v>6</v>
      </c>
      <c r="N13" s="27">
        <f t="shared" si="2"/>
        <v>284</v>
      </c>
      <c r="O13" s="27">
        <v>94</v>
      </c>
      <c r="P13" s="27">
        <v>190</v>
      </c>
      <c r="Q13" s="27">
        <f t="shared" si="0"/>
        <v>28617</v>
      </c>
      <c r="R13" s="27">
        <v>14716</v>
      </c>
      <c r="S13" s="27">
        <v>13901</v>
      </c>
      <c r="T13" s="27">
        <v>4550</v>
      </c>
      <c r="U13" s="27">
        <v>4282</v>
      </c>
      <c r="V13" s="27">
        <v>4863</v>
      </c>
      <c r="W13" s="27">
        <v>4678</v>
      </c>
      <c r="X13" s="27">
        <v>5303</v>
      </c>
      <c r="Y13" s="27">
        <v>4941</v>
      </c>
      <c r="Z13" s="27" t="s">
        <v>53</v>
      </c>
      <c r="AA13" s="27" t="s">
        <v>53</v>
      </c>
      <c r="AB13" s="27" t="s">
        <v>53</v>
      </c>
      <c r="AC13" s="27" t="s">
        <v>53</v>
      </c>
      <c r="AD13" s="27" t="s">
        <v>53</v>
      </c>
      <c r="AE13" s="27" t="s">
        <v>53</v>
      </c>
      <c r="AF13" s="27" t="s">
        <v>53</v>
      </c>
      <c r="AG13" s="27" t="s">
        <v>53</v>
      </c>
    </row>
    <row r="14" spans="2:33" ht="12" customHeight="1">
      <c r="B14" s="54"/>
      <c r="C14" s="66" t="s">
        <v>22</v>
      </c>
      <c r="D14" s="68"/>
      <c r="E14" s="69"/>
      <c r="F14" s="23" t="s">
        <v>54</v>
      </c>
      <c r="G14" s="9">
        <v>4</v>
      </c>
      <c r="H14" s="25" t="s">
        <v>54</v>
      </c>
      <c r="I14" s="27">
        <v>18</v>
      </c>
      <c r="J14" s="27">
        <v>30</v>
      </c>
      <c r="K14" s="27">
        <v>23</v>
      </c>
      <c r="L14" s="27">
        <v>7</v>
      </c>
      <c r="M14" s="27">
        <v>34</v>
      </c>
      <c r="N14" s="27">
        <f t="shared" si="2"/>
        <v>9</v>
      </c>
      <c r="O14" s="27">
        <v>5</v>
      </c>
      <c r="P14" s="27">
        <v>4</v>
      </c>
      <c r="Q14" s="27">
        <f t="shared" si="0"/>
        <v>412</v>
      </c>
      <c r="R14" s="27">
        <v>220</v>
      </c>
      <c r="S14" s="27">
        <v>192</v>
      </c>
      <c r="T14" s="27">
        <v>61</v>
      </c>
      <c r="U14" s="27">
        <v>66</v>
      </c>
      <c r="V14" s="27">
        <v>80</v>
      </c>
      <c r="W14" s="27">
        <v>60</v>
      </c>
      <c r="X14" s="27">
        <v>79</v>
      </c>
      <c r="Y14" s="27">
        <v>66</v>
      </c>
      <c r="Z14" s="27" t="s">
        <v>53</v>
      </c>
      <c r="AA14" s="27" t="s">
        <v>53</v>
      </c>
      <c r="AB14" s="27" t="s">
        <v>53</v>
      </c>
      <c r="AC14" s="27" t="s">
        <v>53</v>
      </c>
      <c r="AD14" s="27" t="s">
        <v>53</v>
      </c>
      <c r="AE14" s="27" t="s">
        <v>53</v>
      </c>
      <c r="AF14" s="27" t="s">
        <v>53</v>
      </c>
      <c r="AG14" s="27" t="s">
        <v>53</v>
      </c>
    </row>
    <row r="15" spans="2:33" s="18" customFormat="1" ht="12" customHeight="1">
      <c r="B15" s="41" t="s">
        <v>13</v>
      </c>
      <c r="C15" s="49" t="s">
        <v>18</v>
      </c>
      <c r="D15" s="64"/>
      <c r="E15" s="50"/>
      <c r="F15" s="24">
        <f aca="true" t="shared" si="5" ref="F15:Y15">F16+F20</f>
        <v>1</v>
      </c>
      <c r="G15" s="10">
        <f t="shared" si="5"/>
        <v>78</v>
      </c>
      <c r="H15" s="24">
        <f t="shared" si="5"/>
        <v>0</v>
      </c>
      <c r="I15" s="28" t="s">
        <v>53</v>
      </c>
      <c r="J15" s="28">
        <f t="shared" si="5"/>
        <v>3876</v>
      </c>
      <c r="K15" s="28">
        <f t="shared" si="5"/>
        <v>3230</v>
      </c>
      <c r="L15" s="28">
        <f t="shared" si="5"/>
        <v>646</v>
      </c>
      <c r="M15" s="28">
        <f t="shared" si="5"/>
        <v>604</v>
      </c>
      <c r="N15" s="28">
        <f t="shared" si="5"/>
        <v>986</v>
      </c>
      <c r="O15" s="28">
        <f t="shared" si="5"/>
        <v>649</v>
      </c>
      <c r="P15" s="28">
        <f t="shared" si="5"/>
        <v>337</v>
      </c>
      <c r="Q15" s="29">
        <v>71203</v>
      </c>
      <c r="R15" s="29">
        <f t="shared" si="5"/>
        <v>35155</v>
      </c>
      <c r="S15" s="29">
        <v>36048</v>
      </c>
      <c r="T15" s="28">
        <f t="shared" si="5"/>
        <v>12187</v>
      </c>
      <c r="U15" s="28">
        <f t="shared" si="5"/>
        <v>12354</v>
      </c>
      <c r="V15" s="28">
        <f t="shared" si="5"/>
        <v>11426</v>
      </c>
      <c r="W15" s="28">
        <f t="shared" si="5"/>
        <v>11800</v>
      </c>
      <c r="X15" s="28">
        <f t="shared" si="5"/>
        <v>11186</v>
      </c>
      <c r="Y15" s="28">
        <f t="shared" si="5"/>
        <v>11641</v>
      </c>
      <c r="Z15" s="28" t="s">
        <v>53</v>
      </c>
      <c r="AA15" s="28" t="s">
        <v>53</v>
      </c>
      <c r="AB15" s="28" t="s">
        <v>53</v>
      </c>
      <c r="AC15" s="28" t="s">
        <v>53</v>
      </c>
      <c r="AD15" s="28" t="s">
        <v>53</v>
      </c>
      <c r="AE15" s="28" t="s">
        <v>53</v>
      </c>
      <c r="AF15" s="28" t="s">
        <v>53</v>
      </c>
      <c r="AG15" s="28">
        <f>AG20</f>
        <v>39</v>
      </c>
    </row>
    <row r="16" spans="2:33" ht="12" customHeight="1">
      <c r="B16" s="42"/>
      <c r="C16" s="15" t="s">
        <v>16</v>
      </c>
      <c r="D16" s="64" t="s">
        <v>18</v>
      </c>
      <c r="E16" s="50"/>
      <c r="F16" s="24">
        <f>SUM(F17:F19)</f>
        <v>1</v>
      </c>
      <c r="G16" s="10">
        <f>SUM(G17:G19)</f>
        <v>67</v>
      </c>
      <c r="H16" s="24">
        <f>SUM(H17:H19)</f>
        <v>0</v>
      </c>
      <c r="I16" s="28" t="s">
        <v>53</v>
      </c>
      <c r="J16" s="28">
        <f aca="true" t="shared" si="6" ref="J16:P16">SUM(J17:J19)</f>
        <v>3390</v>
      </c>
      <c r="K16" s="28">
        <f t="shared" si="6"/>
        <v>2907</v>
      </c>
      <c r="L16" s="28">
        <f t="shared" si="6"/>
        <v>483</v>
      </c>
      <c r="M16" s="28">
        <f t="shared" si="6"/>
        <v>402</v>
      </c>
      <c r="N16" s="28">
        <f t="shared" si="6"/>
        <v>849</v>
      </c>
      <c r="O16" s="28">
        <f t="shared" si="6"/>
        <v>595</v>
      </c>
      <c r="P16" s="28">
        <f t="shared" si="6"/>
        <v>254</v>
      </c>
      <c r="Q16" s="29">
        <f>SUM(R16:S16)</f>
        <v>57515</v>
      </c>
      <c r="R16" s="29">
        <v>29567</v>
      </c>
      <c r="S16" s="29">
        <v>27948</v>
      </c>
      <c r="T16" s="28">
        <v>10074</v>
      </c>
      <c r="U16" s="28">
        <v>9409</v>
      </c>
      <c r="V16" s="28">
        <v>9563</v>
      </c>
      <c r="W16" s="28">
        <v>9205</v>
      </c>
      <c r="X16" s="28">
        <v>9574</v>
      </c>
      <c r="Y16" s="28">
        <v>9120</v>
      </c>
      <c r="Z16" s="28">
        <v>356</v>
      </c>
      <c r="AA16" s="28">
        <v>214</v>
      </c>
      <c r="AB16" s="28" t="s">
        <v>53</v>
      </c>
      <c r="AC16" s="28" t="s">
        <v>53</v>
      </c>
      <c r="AD16" s="28" t="s">
        <v>53</v>
      </c>
      <c r="AE16" s="28" t="s">
        <v>53</v>
      </c>
      <c r="AF16" s="28" t="s">
        <v>53</v>
      </c>
      <c r="AG16" s="28" t="s">
        <v>53</v>
      </c>
    </row>
    <row r="17" spans="2:33" ht="12" customHeight="1">
      <c r="B17" s="42"/>
      <c r="C17" s="16"/>
      <c r="D17" s="66" t="s">
        <v>19</v>
      </c>
      <c r="E17" s="67"/>
      <c r="F17" s="23">
        <v>1</v>
      </c>
      <c r="G17" s="9">
        <v>60</v>
      </c>
      <c r="H17" s="25"/>
      <c r="I17" s="27" t="s">
        <v>53</v>
      </c>
      <c r="J17" s="27">
        <v>3013</v>
      </c>
      <c r="K17" s="27">
        <v>2600</v>
      </c>
      <c r="L17" s="27">
        <v>413</v>
      </c>
      <c r="M17" s="27">
        <v>358</v>
      </c>
      <c r="N17" s="27">
        <f t="shared" si="2"/>
        <v>762</v>
      </c>
      <c r="O17" s="27">
        <v>547</v>
      </c>
      <c r="P17" s="27">
        <v>215</v>
      </c>
      <c r="Q17" s="30">
        <f t="shared" si="0"/>
        <v>0</v>
      </c>
      <c r="R17" s="30" t="s">
        <v>55</v>
      </c>
      <c r="S17" s="30" t="s">
        <v>55</v>
      </c>
      <c r="T17" s="27" t="s">
        <v>55</v>
      </c>
      <c r="U17" s="27" t="s">
        <v>55</v>
      </c>
      <c r="V17" s="27" t="s">
        <v>55</v>
      </c>
      <c r="W17" s="27" t="s">
        <v>55</v>
      </c>
      <c r="X17" s="27" t="s">
        <v>55</v>
      </c>
      <c r="Y17" s="27" t="s">
        <v>55</v>
      </c>
      <c r="Z17" s="27" t="s">
        <v>55</v>
      </c>
      <c r="AA17" s="27" t="s">
        <v>55</v>
      </c>
      <c r="AB17" s="27" t="s">
        <v>53</v>
      </c>
      <c r="AC17" s="27" t="s">
        <v>53</v>
      </c>
      <c r="AD17" s="27" t="s">
        <v>53</v>
      </c>
      <c r="AE17" s="27" t="s">
        <v>53</v>
      </c>
      <c r="AF17" s="27" t="s">
        <v>53</v>
      </c>
      <c r="AG17" s="27" t="s">
        <v>53</v>
      </c>
    </row>
    <row r="18" spans="2:33" ht="12" customHeight="1">
      <c r="B18" s="42"/>
      <c r="C18" s="16"/>
      <c r="D18" s="66" t="s">
        <v>14</v>
      </c>
      <c r="E18" s="67"/>
      <c r="F18" s="23"/>
      <c r="G18" s="9">
        <v>6</v>
      </c>
      <c r="H18" s="25"/>
      <c r="I18" s="27" t="s">
        <v>53</v>
      </c>
      <c r="J18" s="27">
        <v>321</v>
      </c>
      <c r="K18" s="27">
        <v>258</v>
      </c>
      <c r="L18" s="27">
        <v>63</v>
      </c>
      <c r="M18" s="27">
        <v>37</v>
      </c>
      <c r="N18" s="27">
        <f t="shared" si="2"/>
        <v>75</v>
      </c>
      <c r="O18" s="27">
        <v>43</v>
      </c>
      <c r="P18" s="27">
        <v>32</v>
      </c>
      <c r="Q18" s="30">
        <f t="shared" si="0"/>
        <v>0</v>
      </c>
      <c r="R18" s="30" t="s">
        <v>55</v>
      </c>
      <c r="S18" s="30" t="s">
        <v>55</v>
      </c>
      <c r="T18" s="27" t="s">
        <v>55</v>
      </c>
      <c r="U18" s="27" t="s">
        <v>55</v>
      </c>
      <c r="V18" s="27" t="s">
        <v>55</v>
      </c>
      <c r="W18" s="27" t="s">
        <v>55</v>
      </c>
      <c r="X18" s="27" t="s">
        <v>55</v>
      </c>
      <c r="Y18" s="27" t="s">
        <v>55</v>
      </c>
      <c r="Z18" s="27" t="s">
        <v>55</v>
      </c>
      <c r="AA18" s="27" t="s">
        <v>55</v>
      </c>
      <c r="AB18" s="27" t="s">
        <v>53</v>
      </c>
      <c r="AC18" s="27" t="s">
        <v>53</v>
      </c>
      <c r="AD18" s="27" t="s">
        <v>53</v>
      </c>
      <c r="AE18" s="27" t="s">
        <v>53</v>
      </c>
      <c r="AF18" s="27" t="s">
        <v>53</v>
      </c>
      <c r="AG18" s="27" t="s">
        <v>53</v>
      </c>
    </row>
    <row r="19" spans="2:33" ht="12" customHeight="1">
      <c r="B19" s="42"/>
      <c r="C19" s="17" t="s">
        <v>17</v>
      </c>
      <c r="D19" s="66" t="s">
        <v>20</v>
      </c>
      <c r="E19" s="55"/>
      <c r="F19" s="23"/>
      <c r="G19" s="9">
        <v>1</v>
      </c>
      <c r="H19" s="25"/>
      <c r="I19" s="27" t="s">
        <v>53</v>
      </c>
      <c r="J19" s="27">
        <v>56</v>
      </c>
      <c r="K19" s="27">
        <v>49</v>
      </c>
      <c r="L19" s="27">
        <v>7</v>
      </c>
      <c r="M19" s="27">
        <v>7</v>
      </c>
      <c r="N19" s="27">
        <f t="shared" si="2"/>
        <v>12</v>
      </c>
      <c r="O19" s="27">
        <v>5</v>
      </c>
      <c r="P19" s="27">
        <v>7</v>
      </c>
      <c r="Q19" s="30">
        <f t="shared" si="0"/>
        <v>0</v>
      </c>
      <c r="R19" s="30" t="s">
        <v>55</v>
      </c>
      <c r="S19" s="30" t="s">
        <v>55</v>
      </c>
      <c r="T19" s="27" t="s">
        <v>55</v>
      </c>
      <c r="U19" s="27" t="s">
        <v>55</v>
      </c>
      <c r="V19" s="27" t="s">
        <v>55</v>
      </c>
      <c r="W19" s="27" t="s">
        <v>55</v>
      </c>
      <c r="X19" s="27" t="s">
        <v>55</v>
      </c>
      <c r="Y19" s="27" t="s">
        <v>55</v>
      </c>
      <c r="Z19" s="27" t="s">
        <v>55</v>
      </c>
      <c r="AA19" s="27" t="s">
        <v>55</v>
      </c>
      <c r="AB19" s="27" t="s">
        <v>53</v>
      </c>
      <c r="AC19" s="27" t="s">
        <v>53</v>
      </c>
      <c r="AD19" s="27" t="s">
        <v>53</v>
      </c>
      <c r="AE19" s="27" t="s">
        <v>53</v>
      </c>
      <c r="AF19" s="27" t="s">
        <v>53</v>
      </c>
      <c r="AG19" s="27" t="s">
        <v>53</v>
      </c>
    </row>
    <row r="20" spans="2:33" ht="12" customHeight="1">
      <c r="B20" s="43"/>
      <c r="C20" s="66" t="s">
        <v>21</v>
      </c>
      <c r="D20" s="68"/>
      <c r="E20" s="69"/>
      <c r="F20" s="23"/>
      <c r="G20" s="9">
        <v>11</v>
      </c>
      <c r="H20" s="25"/>
      <c r="I20" s="27" t="s">
        <v>53</v>
      </c>
      <c r="J20" s="27">
        <v>486</v>
      </c>
      <c r="K20" s="27">
        <v>323</v>
      </c>
      <c r="L20" s="27">
        <v>163</v>
      </c>
      <c r="M20" s="27">
        <v>202</v>
      </c>
      <c r="N20" s="27">
        <f t="shared" si="2"/>
        <v>137</v>
      </c>
      <c r="O20" s="27">
        <v>54</v>
      </c>
      <c r="P20" s="27">
        <v>83</v>
      </c>
      <c r="Q20" s="30">
        <v>13638</v>
      </c>
      <c r="R20" s="30">
        <v>5588</v>
      </c>
      <c r="S20" s="30">
        <v>8061</v>
      </c>
      <c r="T20" s="27">
        <v>2113</v>
      </c>
      <c r="U20" s="27">
        <v>2945</v>
      </c>
      <c r="V20" s="27">
        <v>1863</v>
      </c>
      <c r="W20" s="27">
        <v>2595</v>
      </c>
      <c r="X20" s="27">
        <v>1612</v>
      </c>
      <c r="Y20" s="27">
        <v>2521</v>
      </c>
      <c r="Z20" s="27" t="s">
        <v>53</v>
      </c>
      <c r="AA20" s="27" t="s">
        <v>53</v>
      </c>
      <c r="AB20" s="27" t="s">
        <v>53</v>
      </c>
      <c r="AC20" s="27" t="s">
        <v>53</v>
      </c>
      <c r="AD20" s="27" t="s">
        <v>53</v>
      </c>
      <c r="AE20" s="27" t="s">
        <v>53</v>
      </c>
      <c r="AF20" s="27" t="s">
        <v>53</v>
      </c>
      <c r="AG20" s="27">
        <v>39</v>
      </c>
    </row>
    <row r="21" spans="2:33" s="18" customFormat="1" ht="12" customHeight="1">
      <c r="B21" s="52" t="s">
        <v>26</v>
      </c>
      <c r="C21" s="49" t="s">
        <v>18</v>
      </c>
      <c r="D21" s="70"/>
      <c r="E21" s="71"/>
      <c r="F21" s="24">
        <f>SUM(F22:F24)</f>
        <v>2</v>
      </c>
      <c r="G21" s="10">
        <f>SUM(G22:G24)</f>
        <v>14</v>
      </c>
      <c r="H21" s="24">
        <f aca="true" t="shared" si="7" ref="H21:AG21">SUM(H22:H24)</f>
        <v>0</v>
      </c>
      <c r="I21" s="28">
        <f t="shared" si="7"/>
        <v>288</v>
      </c>
      <c r="J21" s="28">
        <f t="shared" si="7"/>
        <v>483</v>
      </c>
      <c r="K21" s="28">
        <f t="shared" si="7"/>
        <v>258</v>
      </c>
      <c r="L21" s="28">
        <f t="shared" si="7"/>
        <v>225</v>
      </c>
      <c r="M21" s="28">
        <f t="shared" si="7"/>
        <v>23</v>
      </c>
      <c r="N21" s="28">
        <f t="shared" si="7"/>
        <v>234</v>
      </c>
      <c r="O21" s="28">
        <f t="shared" si="7"/>
        <v>93</v>
      </c>
      <c r="P21" s="28">
        <f t="shared" si="7"/>
        <v>141</v>
      </c>
      <c r="Q21" s="28">
        <f t="shared" si="7"/>
        <v>1388</v>
      </c>
      <c r="R21" s="28">
        <f t="shared" si="7"/>
        <v>823</v>
      </c>
      <c r="S21" s="28">
        <f t="shared" si="7"/>
        <v>565</v>
      </c>
      <c r="T21" s="28">
        <f t="shared" si="7"/>
        <v>176</v>
      </c>
      <c r="U21" s="28">
        <f t="shared" si="7"/>
        <v>118</v>
      </c>
      <c r="V21" s="28">
        <f t="shared" si="7"/>
        <v>176</v>
      </c>
      <c r="W21" s="28">
        <f t="shared" si="7"/>
        <v>113</v>
      </c>
      <c r="X21" s="28">
        <f t="shared" si="7"/>
        <v>184</v>
      </c>
      <c r="Y21" s="28">
        <f t="shared" si="7"/>
        <v>146</v>
      </c>
      <c r="Z21" s="28">
        <f t="shared" si="7"/>
        <v>71</v>
      </c>
      <c r="AA21" s="28">
        <f t="shared" si="7"/>
        <v>51</v>
      </c>
      <c r="AB21" s="28">
        <f t="shared" si="7"/>
        <v>83</v>
      </c>
      <c r="AC21" s="28">
        <f t="shared" si="7"/>
        <v>50</v>
      </c>
      <c r="AD21" s="28">
        <f t="shared" si="7"/>
        <v>116</v>
      </c>
      <c r="AE21" s="28">
        <f t="shared" si="7"/>
        <v>77</v>
      </c>
      <c r="AF21" s="28">
        <f t="shared" si="7"/>
        <v>17</v>
      </c>
      <c r="AG21" s="28">
        <f t="shared" si="7"/>
        <v>10</v>
      </c>
    </row>
    <row r="22" spans="2:33" ht="12" customHeight="1">
      <c r="B22" s="72"/>
      <c r="C22" s="66" t="s">
        <v>23</v>
      </c>
      <c r="D22" s="68"/>
      <c r="E22" s="69"/>
      <c r="F22" s="23"/>
      <c r="G22" s="9">
        <v>1</v>
      </c>
      <c r="H22" s="25"/>
      <c r="I22" s="27">
        <v>26</v>
      </c>
      <c r="J22" s="27">
        <v>48</v>
      </c>
      <c r="K22" s="27">
        <v>31</v>
      </c>
      <c r="L22" s="27">
        <v>17</v>
      </c>
      <c r="M22" s="27">
        <v>6</v>
      </c>
      <c r="N22" s="27">
        <f t="shared" si="2"/>
        <v>39</v>
      </c>
      <c r="O22" s="27">
        <v>6</v>
      </c>
      <c r="P22" s="27">
        <v>33</v>
      </c>
      <c r="Q22" s="27">
        <f t="shared" si="0"/>
        <v>101</v>
      </c>
      <c r="R22" s="27">
        <v>56</v>
      </c>
      <c r="S22" s="27">
        <v>45</v>
      </c>
      <c r="T22" s="27">
        <v>8</v>
      </c>
      <c r="U22" s="27">
        <v>8</v>
      </c>
      <c r="V22" s="27">
        <v>10</v>
      </c>
      <c r="W22" s="27">
        <v>8</v>
      </c>
      <c r="X22" s="27">
        <v>14</v>
      </c>
      <c r="Y22" s="27">
        <v>13</v>
      </c>
      <c r="Z22" s="27">
        <v>3</v>
      </c>
      <c r="AA22" s="27" t="s">
        <v>53</v>
      </c>
      <c r="AB22" s="27">
        <v>2</v>
      </c>
      <c r="AC22" s="27">
        <v>2</v>
      </c>
      <c r="AD22" s="27">
        <v>4</v>
      </c>
      <c r="AE22" s="27">
        <v>4</v>
      </c>
      <c r="AF22" s="27">
        <v>15</v>
      </c>
      <c r="AG22" s="27">
        <v>10</v>
      </c>
    </row>
    <row r="23" spans="2:33" ht="12" customHeight="1">
      <c r="B23" s="72"/>
      <c r="C23" s="66" t="s">
        <v>24</v>
      </c>
      <c r="D23" s="68"/>
      <c r="E23" s="69"/>
      <c r="F23" s="23"/>
      <c r="G23" s="9">
        <v>1</v>
      </c>
      <c r="H23" s="25"/>
      <c r="I23" s="27">
        <v>36</v>
      </c>
      <c r="J23" s="27">
        <v>65</v>
      </c>
      <c r="K23" s="27">
        <v>29</v>
      </c>
      <c r="L23" s="27">
        <v>36</v>
      </c>
      <c r="M23" s="27">
        <v>2</v>
      </c>
      <c r="N23" s="27">
        <f t="shared" si="2"/>
        <v>34</v>
      </c>
      <c r="O23" s="27">
        <v>14</v>
      </c>
      <c r="P23" s="27">
        <v>20</v>
      </c>
      <c r="Q23" s="27">
        <f t="shared" si="0"/>
        <v>198</v>
      </c>
      <c r="R23" s="27">
        <v>102</v>
      </c>
      <c r="S23" s="27">
        <v>96</v>
      </c>
      <c r="T23" s="27">
        <v>22</v>
      </c>
      <c r="U23" s="27">
        <v>27</v>
      </c>
      <c r="V23" s="27">
        <v>26</v>
      </c>
      <c r="W23" s="27">
        <v>21</v>
      </c>
      <c r="X23" s="27">
        <v>30</v>
      </c>
      <c r="Y23" s="27">
        <v>31</v>
      </c>
      <c r="Z23" s="27">
        <v>2</v>
      </c>
      <c r="AA23" s="27">
        <v>4</v>
      </c>
      <c r="AB23" s="27">
        <v>14</v>
      </c>
      <c r="AC23" s="27">
        <v>3</v>
      </c>
      <c r="AD23" s="27">
        <v>6</v>
      </c>
      <c r="AE23" s="27">
        <v>10</v>
      </c>
      <c r="AF23" s="27">
        <v>2</v>
      </c>
      <c r="AG23" s="27" t="s">
        <v>53</v>
      </c>
    </row>
    <row r="24" spans="2:33" ht="12" customHeight="1">
      <c r="B24" s="73"/>
      <c r="C24" s="66" t="s">
        <v>25</v>
      </c>
      <c r="D24" s="68"/>
      <c r="E24" s="69"/>
      <c r="F24" s="23">
        <v>2</v>
      </c>
      <c r="G24" s="9">
        <v>12</v>
      </c>
      <c r="H24" s="25"/>
      <c r="I24" s="27">
        <v>226</v>
      </c>
      <c r="J24" s="27">
        <v>370</v>
      </c>
      <c r="K24" s="27">
        <v>198</v>
      </c>
      <c r="L24" s="27">
        <v>172</v>
      </c>
      <c r="M24" s="27">
        <v>15</v>
      </c>
      <c r="N24" s="27">
        <f t="shared" si="2"/>
        <v>161</v>
      </c>
      <c r="O24" s="27">
        <v>73</v>
      </c>
      <c r="P24" s="27">
        <v>88</v>
      </c>
      <c r="Q24" s="27">
        <f t="shared" si="0"/>
        <v>1089</v>
      </c>
      <c r="R24" s="27">
        <v>665</v>
      </c>
      <c r="S24" s="27">
        <v>424</v>
      </c>
      <c r="T24" s="27">
        <v>146</v>
      </c>
      <c r="U24" s="27">
        <v>83</v>
      </c>
      <c r="V24" s="27">
        <v>140</v>
      </c>
      <c r="W24" s="27">
        <v>84</v>
      </c>
      <c r="X24" s="27">
        <v>140</v>
      </c>
      <c r="Y24" s="27">
        <v>102</v>
      </c>
      <c r="Z24" s="27">
        <v>66</v>
      </c>
      <c r="AA24" s="27">
        <v>47</v>
      </c>
      <c r="AB24" s="27">
        <v>67</v>
      </c>
      <c r="AC24" s="27">
        <v>45</v>
      </c>
      <c r="AD24" s="27">
        <v>106</v>
      </c>
      <c r="AE24" s="27">
        <v>63</v>
      </c>
      <c r="AF24" s="27" t="s">
        <v>53</v>
      </c>
      <c r="AG24" s="27" t="s">
        <v>53</v>
      </c>
    </row>
    <row r="25" spans="2:33" s="18" customFormat="1" ht="12" customHeight="1">
      <c r="B25" s="52" t="s">
        <v>0</v>
      </c>
      <c r="C25" s="51" t="s">
        <v>18</v>
      </c>
      <c r="D25" s="51"/>
      <c r="E25" s="51"/>
      <c r="F25" s="24">
        <f aca="true" t="shared" si="8" ref="F25:Y25">F26+F29</f>
        <v>7</v>
      </c>
      <c r="G25" s="10">
        <f t="shared" si="8"/>
        <v>253</v>
      </c>
      <c r="H25" s="24">
        <f t="shared" si="8"/>
        <v>0</v>
      </c>
      <c r="I25" s="28">
        <f t="shared" si="8"/>
        <v>1303</v>
      </c>
      <c r="J25" s="28">
        <f t="shared" si="8"/>
        <v>1732</v>
      </c>
      <c r="K25" s="28">
        <f t="shared" si="8"/>
        <v>107</v>
      </c>
      <c r="L25" s="28">
        <f t="shared" si="8"/>
        <v>1625</v>
      </c>
      <c r="M25" s="28">
        <f t="shared" si="8"/>
        <v>130</v>
      </c>
      <c r="N25" s="28">
        <f t="shared" si="8"/>
        <v>263</v>
      </c>
      <c r="O25" s="28">
        <f t="shared" si="8"/>
        <v>126</v>
      </c>
      <c r="P25" s="28">
        <f t="shared" si="8"/>
        <v>137</v>
      </c>
      <c r="Q25" s="28">
        <f t="shared" si="8"/>
        <v>40024</v>
      </c>
      <c r="R25" s="28">
        <f t="shared" si="8"/>
        <v>20250</v>
      </c>
      <c r="S25" s="28">
        <f t="shared" si="8"/>
        <v>19774</v>
      </c>
      <c r="T25" s="28">
        <f t="shared" si="8"/>
        <v>2395</v>
      </c>
      <c r="U25" s="28">
        <f t="shared" si="8"/>
        <v>2302</v>
      </c>
      <c r="V25" s="28">
        <f t="shared" si="8"/>
        <v>7578</v>
      </c>
      <c r="W25" s="28">
        <f t="shared" si="8"/>
        <v>7534</v>
      </c>
      <c r="X25" s="28">
        <f t="shared" si="8"/>
        <v>10277</v>
      </c>
      <c r="Y25" s="28">
        <f t="shared" si="8"/>
        <v>9938</v>
      </c>
      <c r="Z25" s="28" t="s">
        <v>53</v>
      </c>
      <c r="AA25" s="28" t="s">
        <v>53</v>
      </c>
      <c r="AB25" s="28" t="s">
        <v>53</v>
      </c>
      <c r="AC25" s="28" t="s">
        <v>53</v>
      </c>
      <c r="AD25" s="28" t="s">
        <v>53</v>
      </c>
      <c r="AE25" s="28" t="s">
        <v>53</v>
      </c>
      <c r="AF25" s="28" t="s">
        <v>53</v>
      </c>
      <c r="AG25" s="28" t="s">
        <v>53</v>
      </c>
    </row>
    <row r="26" spans="2:33" ht="12">
      <c r="B26" s="53"/>
      <c r="C26" s="15" t="s">
        <v>16</v>
      </c>
      <c r="D26" s="50" t="s">
        <v>18</v>
      </c>
      <c r="E26" s="51"/>
      <c r="F26" s="26">
        <f aca="true" t="shared" si="9" ref="F26:P26">SUM(F27:F28)</f>
        <v>7</v>
      </c>
      <c r="G26" s="10">
        <f t="shared" si="9"/>
        <v>117</v>
      </c>
      <c r="H26" s="24">
        <f t="shared" si="9"/>
        <v>0</v>
      </c>
      <c r="I26" s="28">
        <f t="shared" si="9"/>
        <v>482</v>
      </c>
      <c r="J26" s="28">
        <f t="shared" si="9"/>
        <v>629</v>
      </c>
      <c r="K26" s="28">
        <f t="shared" si="9"/>
        <v>19</v>
      </c>
      <c r="L26" s="28">
        <f t="shared" si="9"/>
        <v>610</v>
      </c>
      <c r="M26" s="28">
        <f t="shared" si="9"/>
        <v>92</v>
      </c>
      <c r="N26" s="28">
        <f t="shared" si="9"/>
        <v>77</v>
      </c>
      <c r="O26" s="28">
        <f t="shared" si="9"/>
        <v>24</v>
      </c>
      <c r="P26" s="28">
        <f t="shared" si="9"/>
        <v>53</v>
      </c>
      <c r="Q26" s="28">
        <f>SUM(R26:S26)</f>
        <v>15273</v>
      </c>
      <c r="R26" s="28">
        <v>7778</v>
      </c>
      <c r="S26" s="28">
        <v>7495</v>
      </c>
      <c r="T26" s="28">
        <v>42</v>
      </c>
      <c r="U26" s="28">
        <v>45</v>
      </c>
      <c r="V26" s="28">
        <v>2593</v>
      </c>
      <c r="W26" s="28">
        <v>2465</v>
      </c>
      <c r="X26" s="28">
        <v>5143</v>
      </c>
      <c r="Y26" s="28">
        <v>4985</v>
      </c>
      <c r="Z26" s="28" t="s">
        <v>53</v>
      </c>
      <c r="AA26" s="28" t="s">
        <v>53</v>
      </c>
      <c r="AB26" s="28" t="s">
        <v>53</v>
      </c>
      <c r="AC26" s="28" t="s">
        <v>53</v>
      </c>
      <c r="AD26" s="28" t="s">
        <v>53</v>
      </c>
      <c r="AE26" s="28" t="s">
        <v>53</v>
      </c>
      <c r="AF26" s="28" t="s">
        <v>53</v>
      </c>
      <c r="AG26" s="28" t="s">
        <v>53</v>
      </c>
    </row>
    <row r="27" spans="2:33" ht="12">
      <c r="B27" s="53"/>
      <c r="C27" s="16"/>
      <c r="D27" s="55" t="s">
        <v>14</v>
      </c>
      <c r="E27" s="56"/>
      <c r="F27" s="23">
        <v>1</v>
      </c>
      <c r="G27" s="9">
        <v>45</v>
      </c>
      <c r="H27" s="25"/>
      <c r="I27" s="27">
        <v>209</v>
      </c>
      <c r="J27" s="27">
        <v>282</v>
      </c>
      <c r="K27" s="27">
        <v>11</v>
      </c>
      <c r="L27" s="27">
        <v>271</v>
      </c>
      <c r="M27" s="27">
        <v>30</v>
      </c>
      <c r="N27" s="27">
        <f t="shared" si="2"/>
        <v>51</v>
      </c>
      <c r="O27" s="27">
        <v>14</v>
      </c>
      <c r="P27" s="27">
        <v>37</v>
      </c>
      <c r="Q27" s="27" t="s">
        <v>55</v>
      </c>
      <c r="R27" s="27" t="s">
        <v>55</v>
      </c>
      <c r="S27" s="27" t="s">
        <v>55</v>
      </c>
      <c r="T27" s="27" t="s">
        <v>55</v>
      </c>
      <c r="U27" s="27" t="s">
        <v>55</v>
      </c>
      <c r="V27" s="27" t="s">
        <v>55</v>
      </c>
      <c r="W27" s="27" t="s">
        <v>55</v>
      </c>
      <c r="X27" s="27" t="s">
        <v>55</v>
      </c>
      <c r="Y27" s="27" t="s">
        <v>55</v>
      </c>
      <c r="Z27" s="27" t="s">
        <v>53</v>
      </c>
      <c r="AA27" s="27" t="s">
        <v>53</v>
      </c>
      <c r="AB27" s="27" t="s">
        <v>53</v>
      </c>
      <c r="AC27" s="27" t="s">
        <v>53</v>
      </c>
      <c r="AD27" s="27" t="s">
        <v>53</v>
      </c>
      <c r="AE27" s="27" t="s">
        <v>53</v>
      </c>
      <c r="AF27" s="27" t="s">
        <v>53</v>
      </c>
      <c r="AG27" s="27" t="s">
        <v>53</v>
      </c>
    </row>
    <row r="28" spans="2:33" ht="12" customHeight="1">
      <c r="B28" s="53"/>
      <c r="C28" s="17" t="s">
        <v>17</v>
      </c>
      <c r="D28" s="55" t="s">
        <v>15</v>
      </c>
      <c r="E28" s="56"/>
      <c r="F28" s="23">
        <v>6</v>
      </c>
      <c r="G28" s="9">
        <v>72</v>
      </c>
      <c r="H28" s="25"/>
      <c r="I28" s="27">
        <v>273</v>
      </c>
      <c r="J28" s="27">
        <v>347</v>
      </c>
      <c r="K28" s="27">
        <v>8</v>
      </c>
      <c r="L28" s="27">
        <v>339</v>
      </c>
      <c r="M28" s="27">
        <v>62</v>
      </c>
      <c r="N28" s="27">
        <f t="shared" si="2"/>
        <v>26</v>
      </c>
      <c r="O28" s="27">
        <v>10</v>
      </c>
      <c r="P28" s="27">
        <v>16</v>
      </c>
      <c r="Q28" s="27" t="s">
        <v>55</v>
      </c>
      <c r="R28" s="27" t="s">
        <v>55</v>
      </c>
      <c r="S28" s="27" t="s">
        <v>55</v>
      </c>
      <c r="T28" s="27" t="s">
        <v>55</v>
      </c>
      <c r="U28" s="27" t="s">
        <v>55</v>
      </c>
      <c r="V28" s="27" t="s">
        <v>55</v>
      </c>
      <c r="W28" s="27" t="s">
        <v>55</v>
      </c>
      <c r="X28" s="27" t="s">
        <v>55</v>
      </c>
      <c r="Y28" s="27" t="s">
        <v>55</v>
      </c>
      <c r="Z28" s="27" t="s">
        <v>53</v>
      </c>
      <c r="AA28" s="27" t="s">
        <v>53</v>
      </c>
      <c r="AB28" s="27" t="s">
        <v>53</v>
      </c>
      <c r="AC28" s="27" t="s">
        <v>53</v>
      </c>
      <c r="AD28" s="27" t="s">
        <v>53</v>
      </c>
      <c r="AE28" s="27" t="s">
        <v>53</v>
      </c>
      <c r="AF28" s="27" t="s">
        <v>53</v>
      </c>
      <c r="AG28" s="27" t="s">
        <v>53</v>
      </c>
    </row>
    <row r="29" spans="2:33" ht="12" customHeight="1">
      <c r="B29" s="54"/>
      <c r="C29" s="66" t="s">
        <v>22</v>
      </c>
      <c r="D29" s="68"/>
      <c r="E29" s="69"/>
      <c r="F29" s="23"/>
      <c r="G29" s="9">
        <v>136</v>
      </c>
      <c r="H29" s="25"/>
      <c r="I29" s="27">
        <v>821</v>
      </c>
      <c r="J29" s="27">
        <v>1103</v>
      </c>
      <c r="K29" s="27">
        <v>88</v>
      </c>
      <c r="L29" s="27">
        <v>1015</v>
      </c>
      <c r="M29" s="27">
        <v>38</v>
      </c>
      <c r="N29" s="27">
        <f t="shared" si="2"/>
        <v>186</v>
      </c>
      <c r="O29" s="27">
        <v>102</v>
      </c>
      <c r="P29" s="27">
        <v>84</v>
      </c>
      <c r="Q29" s="27">
        <f t="shared" si="0"/>
        <v>24751</v>
      </c>
      <c r="R29" s="27">
        <v>12472</v>
      </c>
      <c r="S29" s="27">
        <v>12279</v>
      </c>
      <c r="T29" s="27">
        <v>2353</v>
      </c>
      <c r="U29" s="27">
        <v>2257</v>
      </c>
      <c r="V29" s="27">
        <v>4985</v>
      </c>
      <c r="W29" s="27">
        <v>5069</v>
      </c>
      <c r="X29" s="27">
        <v>5134</v>
      </c>
      <c r="Y29" s="27">
        <v>4953</v>
      </c>
      <c r="Z29" s="27" t="s">
        <v>53</v>
      </c>
      <c r="AA29" s="27" t="s">
        <v>53</v>
      </c>
      <c r="AB29" s="27" t="s">
        <v>53</v>
      </c>
      <c r="AC29" s="27" t="s">
        <v>53</v>
      </c>
      <c r="AD29" s="27" t="s">
        <v>53</v>
      </c>
      <c r="AE29" s="27" t="s">
        <v>53</v>
      </c>
      <c r="AF29" s="27" t="s">
        <v>53</v>
      </c>
      <c r="AG29" s="27" t="s">
        <v>53</v>
      </c>
    </row>
    <row r="30" spans="2:33" ht="12" customHeight="1">
      <c r="B30" s="57" t="s">
        <v>27</v>
      </c>
      <c r="C30" s="58"/>
      <c r="D30" s="58"/>
      <c r="E30" s="59"/>
      <c r="F30" s="23"/>
      <c r="G30" s="9">
        <v>41</v>
      </c>
      <c r="H30" s="25"/>
      <c r="I30" s="27" t="s">
        <v>55</v>
      </c>
      <c r="J30" s="27">
        <v>235</v>
      </c>
      <c r="K30" s="27">
        <v>63</v>
      </c>
      <c r="L30" s="27">
        <v>172</v>
      </c>
      <c r="M30" s="27">
        <v>384</v>
      </c>
      <c r="N30" s="27">
        <f t="shared" si="2"/>
        <v>49</v>
      </c>
      <c r="O30" s="27">
        <v>30</v>
      </c>
      <c r="P30" s="27">
        <v>19</v>
      </c>
      <c r="Q30" s="27">
        <f t="shared" si="0"/>
        <v>4577</v>
      </c>
      <c r="R30" s="27">
        <v>891</v>
      </c>
      <c r="S30" s="27">
        <v>3686</v>
      </c>
      <c r="T30" s="27" t="s">
        <v>55</v>
      </c>
      <c r="U30" s="27" t="s">
        <v>55</v>
      </c>
      <c r="V30" s="27" t="s">
        <v>55</v>
      </c>
      <c r="W30" s="27" t="s">
        <v>55</v>
      </c>
      <c r="X30" s="27" t="s">
        <v>55</v>
      </c>
      <c r="Y30" s="27" t="s">
        <v>55</v>
      </c>
      <c r="Z30" s="27" t="s">
        <v>55</v>
      </c>
      <c r="AA30" s="27" t="s">
        <v>55</v>
      </c>
      <c r="AB30" s="27" t="s">
        <v>55</v>
      </c>
      <c r="AC30" s="27" t="s">
        <v>55</v>
      </c>
      <c r="AD30" s="27" t="s">
        <v>55</v>
      </c>
      <c r="AE30" s="27" t="s">
        <v>55</v>
      </c>
      <c r="AF30" s="27" t="s">
        <v>55</v>
      </c>
      <c r="AG30" s="27" t="s">
        <v>55</v>
      </c>
    </row>
    <row r="31" spans="2:33" ht="12" customHeight="1">
      <c r="B31" s="61" t="s">
        <v>12</v>
      </c>
      <c r="C31" s="49" t="s">
        <v>1</v>
      </c>
      <c r="D31" s="64"/>
      <c r="E31" s="50"/>
      <c r="F31" s="24">
        <f>SUM(F32:F33)</f>
        <v>0</v>
      </c>
      <c r="G31" s="10">
        <f>SUM(G32:G33)</f>
        <v>127</v>
      </c>
      <c r="H31" s="24">
        <f>SUM(H32:H33)</f>
        <v>0</v>
      </c>
      <c r="I31" s="27" t="s">
        <v>56</v>
      </c>
      <c r="J31" s="28">
        <f aca="true" t="shared" si="10" ref="J31:S31">SUM(J32:J33)</f>
        <v>386</v>
      </c>
      <c r="K31" s="28">
        <f t="shared" si="10"/>
        <v>127</v>
      </c>
      <c r="L31" s="28">
        <f t="shared" si="10"/>
        <v>259</v>
      </c>
      <c r="M31" s="28">
        <f t="shared" si="10"/>
        <v>1660</v>
      </c>
      <c r="N31" s="28">
        <f t="shared" si="10"/>
        <v>156</v>
      </c>
      <c r="O31" s="28">
        <f t="shared" si="10"/>
        <v>89</v>
      </c>
      <c r="P31" s="28">
        <f t="shared" si="10"/>
        <v>67</v>
      </c>
      <c r="Q31" s="28">
        <f t="shared" si="10"/>
        <v>14783</v>
      </c>
      <c r="R31" s="28">
        <f t="shared" si="10"/>
        <v>5626</v>
      </c>
      <c r="S31" s="28">
        <f t="shared" si="10"/>
        <v>9157</v>
      </c>
      <c r="T31" s="28" t="s">
        <v>55</v>
      </c>
      <c r="U31" s="28" t="s">
        <v>55</v>
      </c>
      <c r="V31" s="28" t="s">
        <v>55</v>
      </c>
      <c r="W31" s="28" t="s">
        <v>55</v>
      </c>
      <c r="X31" s="28" t="s">
        <v>55</v>
      </c>
      <c r="Y31" s="28" t="s">
        <v>55</v>
      </c>
      <c r="Z31" s="28" t="s">
        <v>53</v>
      </c>
      <c r="AA31" s="28" t="s">
        <v>53</v>
      </c>
      <c r="AB31" s="28" t="s">
        <v>53</v>
      </c>
      <c r="AC31" s="28" t="s">
        <v>53</v>
      </c>
      <c r="AD31" s="28" t="s">
        <v>53</v>
      </c>
      <c r="AE31" s="28" t="s">
        <v>53</v>
      </c>
      <c r="AF31" s="28" t="s">
        <v>53</v>
      </c>
      <c r="AG31" s="28" t="s">
        <v>53</v>
      </c>
    </row>
    <row r="32" spans="2:33" ht="12" customHeight="1">
      <c r="B32" s="62"/>
      <c r="C32" s="12"/>
      <c r="D32" s="60" t="s">
        <v>2</v>
      </c>
      <c r="E32" s="55"/>
      <c r="F32" s="23"/>
      <c r="G32" s="9">
        <v>6</v>
      </c>
      <c r="H32" s="25"/>
      <c r="I32" s="27" t="s">
        <v>56</v>
      </c>
      <c r="J32" s="27">
        <v>43</v>
      </c>
      <c r="K32" s="27">
        <v>26</v>
      </c>
      <c r="L32" s="27">
        <v>17</v>
      </c>
      <c r="M32" s="27">
        <v>526</v>
      </c>
      <c r="N32" s="27">
        <f t="shared" si="2"/>
        <v>34</v>
      </c>
      <c r="O32" s="27">
        <v>24</v>
      </c>
      <c r="P32" s="27">
        <v>10</v>
      </c>
      <c r="Q32" s="27">
        <f t="shared" si="0"/>
        <v>837</v>
      </c>
      <c r="R32" s="27">
        <v>284</v>
      </c>
      <c r="S32" s="27">
        <v>553</v>
      </c>
      <c r="T32" s="27" t="s">
        <v>55</v>
      </c>
      <c r="U32" s="27" t="s">
        <v>55</v>
      </c>
      <c r="V32" s="27" t="s">
        <v>55</v>
      </c>
      <c r="W32" s="27" t="s">
        <v>55</v>
      </c>
      <c r="X32" s="27" t="s">
        <v>55</v>
      </c>
      <c r="Y32" s="27" t="s">
        <v>55</v>
      </c>
      <c r="Z32" s="27" t="s">
        <v>53</v>
      </c>
      <c r="AA32" s="27" t="s">
        <v>53</v>
      </c>
      <c r="AB32" s="27" t="s">
        <v>53</v>
      </c>
      <c r="AC32" s="27" t="s">
        <v>53</v>
      </c>
      <c r="AD32" s="27" t="s">
        <v>53</v>
      </c>
      <c r="AE32" s="27" t="s">
        <v>53</v>
      </c>
      <c r="AF32" s="27" t="s">
        <v>53</v>
      </c>
      <c r="AG32" s="27" t="s">
        <v>53</v>
      </c>
    </row>
    <row r="33" spans="2:33" ht="13.5" customHeight="1">
      <c r="B33" s="63"/>
      <c r="C33" s="12"/>
      <c r="D33" s="60" t="s">
        <v>3</v>
      </c>
      <c r="E33" s="55"/>
      <c r="F33" s="23"/>
      <c r="G33" s="9">
        <v>121</v>
      </c>
      <c r="H33" s="25"/>
      <c r="I33" s="27" t="s">
        <v>56</v>
      </c>
      <c r="J33" s="27">
        <v>343</v>
      </c>
      <c r="K33" s="27">
        <v>101</v>
      </c>
      <c r="L33" s="27">
        <v>242</v>
      </c>
      <c r="M33" s="27">
        <v>1134</v>
      </c>
      <c r="N33" s="27">
        <f t="shared" si="2"/>
        <v>122</v>
      </c>
      <c r="O33" s="27">
        <v>65</v>
      </c>
      <c r="P33" s="27">
        <v>57</v>
      </c>
      <c r="Q33" s="27">
        <f t="shared" si="0"/>
        <v>13946</v>
      </c>
      <c r="R33" s="27">
        <v>5342</v>
      </c>
      <c r="S33" s="27">
        <v>8604</v>
      </c>
      <c r="T33" s="27" t="s">
        <v>55</v>
      </c>
      <c r="U33" s="27" t="s">
        <v>55</v>
      </c>
      <c r="V33" s="27" t="s">
        <v>55</v>
      </c>
      <c r="W33" s="27" t="s">
        <v>55</v>
      </c>
      <c r="X33" s="27" t="s">
        <v>55</v>
      </c>
      <c r="Y33" s="27" t="s">
        <v>55</v>
      </c>
      <c r="Z33" s="27" t="s">
        <v>53</v>
      </c>
      <c r="AA33" s="27" t="s">
        <v>53</v>
      </c>
      <c r="AB33" s="27" t="s">
        <v>53</v>
      </c>
      <c r="AC33" s="27" t="s">
        <v>53</v>
      </c>
      <c r="AD33" s="27" t="s">
        <v>53</v>
      </c>
      <c r="AE33" s="27" t="s">
        <v>53</v>
      </c>
      <c r="AF33" s="27" t="s">
        <v>53</v>
      </c>
      <c r="AG33" s="27" t="s">
        <v>53</v>
      </c>
    </row>
    <row r="34" spans="2:33" s="18" customFormat="1" ht="12">
      <c r="B34" s="46" t="s">
        <v>6</v>
      </c>
      <c r="C34" s="51" t="s">
        <v>18</v>
      </c>
      <c r="D34" s="51"/>
      <c r="E34" s="51"/>
      <c r="F34" s="24">
        <f aca="true" t="shared" si="11" ref="F34:AA34">F35+F38</f>
        <v>0</v>
      </c>
      <c r="G34" s="10">
        <f t="shared" si="11"/>
        <v>9</v>
      </c>
      <c r="H34" s="24">
        <f t="shared" si="11"/>
        <v>0</v>
      </c>
      <c r="I34" s="27" t="s">
        <v>56</v>
      </c>
      <c r="J34" s="28">
        <f t="shared" si="11"/>
        <v>294</v>
      </c>
      <c r="K34" s="28">
        <f t="shared" si="11"/>
        <v>239</v>
      </c>
      <c r="L34" s="28">
        <f t="shared" si="11"/>
        <v>55</v>
      </c>
      <c r="M34" s="28">
        <f t="shared" si="11"/>
        <v>258</v>
      </c>
      <c r="N34" s="28">
        <f t="shared" si="11"/>
        <v>160</v>
      </c>
      <c r="O34" s="28">
        <f t="shared" si="11"/>
        <v>98</v>
      </c>
      <c r="P34" s="28">
        <f t="shared" si="11"/>
        <v>62</v>
      </c>
      <c r="Q34" s="28">
        <f t="shared" si="11"/>
        <v>8111</v>
      </c>
      <c r="R34" s="28">
        <f t="shared" si="11"/>
        <v>5177</v>
      </c>
      <c r="S34" s="28">
        <f t="shared" si="11"/>
        <v>2934</v>
      </c>
      <c r="T34" s="28">
        <f t="shared" si="11"/>
        <v>1413</v>
      </c>
      <c r="U34" s="28">
        <f t="shared" si="11"/>
        <v>1338</v>
      </c>
      <c r="V34" s="28">
        <f t="shared" si="11"/>
        <v>1573</v>
      </c>
      <c r="W34" s="28">
        <f t="shared" si="11"/>
        <v>1455</v>
      </c>
      <c r="X34" s="28">
        <f t="shared" si="11"/>
        <v>1304</v>
      </c>
      <c r="Y34" s="28">
        <f t="shared" si="11"/>
        <v>79</v>
      </c>
      <c r="Z34" s="28">
        <f t="shared" si="11"/>
        <v>843</v>
      </c>
      <c r="AA34" s="28">
        <f t="shared" si="11"/>
        <v>62</v>
      </c>
      <c r="AB34" s="28">
        <v>44</v>
      </c>
      <c r="AC34" s="28" t="s">
        <v>53</v>
      </c>
      <c r="AD34" s="28" t="s">
        <v>53</v>
      </c>
      <c r="AE34" s="28" t="s">
        <v>53</v>
      </c>
      <c r="AF34" s="28" t="s">
        <v>53</v>
      </c>
      <c r="AG34" s="28" t="s">
        <v>53</v>
      </c>
    </row>
    <row r="35" spans="2:33" ht="12">
      <c r="B35" s="47"/>
      <c r="C35" s="46" t="s">
        <v>2</v>
      </c>
      <c r="D35" s="49" t="s">
        <v>18</v>
      </c>
      <c r="E35" s="50"/>
      <c r="F35" s="24">
        <f aca="true" t="shared" si="12" ref="F35:AA35">SUM(F36:F37)</f>
        <v>0</v>
      </c>
      <c r="G35" s="22">
        <f t="shared" si="12"/>
        <v>2</v>
      </c>
      <c r="H35" s="24">
        <f t="shared" si="12"/>
        <v>0</v>
      </c>
      <c r="I35" s="27" t="s">
        <v>56</v>
      </c>
      <c r="J35" s="28">
        <f t="shared" si="12"/>
        <v>75</v>
      </c>
      <c r="K35" s="28">
        <f t="shared" si="12"/>
        <v>73</v>
      </c>
      <c r="L35" s="28">
        <f t="shared" si="12"/>
        <v>2</v>
      </c>
      <c r="M35" s="28">
        <f t="shared" si="12"/>
        <v>76</v>
      </c>
      <c r="N35" s="28">
        <f t="shared" si="12"/>
        <v>63</v>
      </c>
      <c r="O35" s="28">
        <f t="shared" si="12"/>
        <v>49</v>
      </c>
      <c r="P35" s="28">
        <f t="shared" si="12"/>
        <v>14</v>
      </c>
      <c r="Q35" s="28">
        <f t="shared" si="12"/>
        <v>2589</v>
      </c>
      <c r="R35" s="28">
        <f t="shared" si="12"/>
        <v>2400</v>
      </c>
      <c r="S35" s="28">
        <f t="shared" si="12"/>
        <v>189</v>
      </c>
      <c r="T35" s="28">
        <f t="shared" si="12"/>
        <v>578</v>
      </c>
      <c r="U35" s="28">
        <f t="shared" si="12"/>
        <v>46</v>
      </c>
      <c r="V35" s="28">
        <f t="shared" si="12"/>
        <v>613</v>
      </c>
      <c r="W35" s="28">
        <f t="shared" si="12"/>
        <v>46</v>
      </c>
      <c r="X35" s="28">
        <f t="shared" si="12"/>
        <v>724</v>
      </c>
      <c r="Y35" s="28">
        <f t="shared" si="12"/>
        <v>58</v>
      </c>
      <c r="Z35" s="28">
        <f t="shared" si="12"/>
        <v>485</v>
      </c>
      <c r="AA35" s="28">
        <f t="shared" si="12"/>
        <v>39</v>
      </c>
      <c r="AB35" s="28" t="s">
        <v>53</v>
      </c>
      <c r="AC35" s="28" t="s">
        <v>53</v>
      </c>
      <c r="AD35" s="28" t="s">
        <v>53</v>
      </c>
      <c r="AE35" s="28" t="s">
        <v>53</v>
      </c>
      <c r="AF35" s="28" t="s">
        <v>53</v>
      </c>
      <c r="AG35" s="28" t="s">
        <v>53</v>
      </c>
    </row>
    <row r="36" spans="2:33" ht="12">
      <c r="B36" s="47"/>
      <c r="C36" s="47"/>
      <c r="D36" s="3"/>
      <c r="E36" s="4" t="s">
        <v>6</v>
      </c>
      <c r="F36" s="23"/>
      <c r="G36" s="9">
        <v>1</v>
      </c>
      <c r="H36" s="25"/>
      <c r="I36" s="27" t="s">
        <v>56</v>
      </c>
      <c r="J36" s="27">
        <v>51</v>
      </c>
      <c r="K36" s="27">
        <v>49</v>
      </c>
      <c r="L36" s="27">
        <v>2</v>
      </c>
      <c r="M36" s="27">
        <v>45</v>
      </c>
      <c r="N36" s="27">
        <f t="shared" si="2"/>
        <v>47</v>
      </c>
      <c r="O36" s="27">
        <v>34</v>
      </c>
      <c r="P36" s="27">
        <v>13</v>
      </c>
      <c r="Q36" s="27">
        <f t="shared" si="0"/>
        <v>2054</v>
      </c>
      <c r="R36" s="27">
        <v>1908</v>
      </c>
      <c r="S36" s="27">
        <v>146</v>
      </c>
      <c r="T36" s="27">
        <v>445</v>
      </c>
      <c r="U36" s="27">
        <v>33</v>
      </c>
      <c r="V36" s="27">
        <v>502</v>
      </c>
      <c r="W36" s="27">
        <v>28</v>
      </c>
      <c r="X36" s="27">
        <v>476</v>
      </c>
      <c r="Y36" s="27">
        <v>46</v>
      </c>
      <c r="Z36" s="27">
        <v>485</v>
      </c>
      <c r="AA36" s="27">
        <v>39</v>
      </c>
      <c r="AB36" s="27" t="s">
        <v>53</v>
      </c>
      <c r="AC36" s="27" t="s">
        <v>53</v>
      </c>
      <c r="AD36" s="27" t="s">
        <v>53</v>
      </c>
      <c r="AE36" s="27" t="s">
        <v>53</v>
      </c>
      <c r="AF36" s="27" t="s">
        <v>53</v>
      </c>
      <c r="AG36" s="27" t="s">
        <v>53</v>
      </c>
    </row>
    <row r="37" spans="2:33" ht="12">
      <c r="B37" s="47"/>
      <c r="C37" s="47"/>
      <c r="D37" s="3"/>
      <c r="E37" s="4" t="s">
        <v>8</v>
      </c>
      <c r="F37" s="23"/>
      <c r="G37" s="9">
        <v>1</v>
      </c>
      <c r="H37" s="25"/>
      <c r="I37" s="27" t="s">
        <v>56</v>
      </c>
      <c r="J37" s="27">
        <v>24</v>
      </c>
      <c r="K37" s="27">
        <v>24</v>
      </c>
      <c r="L37" s="27" t="s">
        <v>53</v>
      </c>
      <c r="M37" s="27">
        <v>31</v>
      </c>
      <c r="N37" s="27">
        <f t="shared" si="2"/>
        <v>16</v>
      </c>
      <c r="O37" s="27">
        <v>15</v>
      </c>
      <c r="P37" s="27">
        <v>1</v>
      </c>
      <c r="Q37" s="27">
        <f t="shared" si="0"/>
        <v>535</v>
      </c>
      <c r="R37" s="27">
        <v>492</v>
      </c>
      <c r="S37" s="27">
        <v>43</v>
      </c>
      <c r="T37" s="27">
        <v>133</v>
      </c>
      <c r="U37" s="27">
        <v>13</v>
      </c>
      <c r="V37" s="27">
        <v>111</v>
      </c>
      <c r="W37" s="27">
        <v>18</v>
      </c>
      <c r="X37" s="27">
        <v>248</v>
      </c>
      <c r="Y37" s="27">
        <v>12</v>
      </c>
      <c r="Z37" s="27" t="s">
        <v>53</v>
      </c>
      <c r="AA37" s="27" t="s">
        <v>53</v>
      </c>
      <c r="AB37" s="27" t="s">
        <v>53</v>
      </c>
      <c r="AC37" s="27" t="s">
        <v>53</v>
      </c>
      <c r="AD37" s="27" t="s">
        <v>53</v>
      </c>
      <c r="AE37" s="27" t="s">
        <v>53</v>
      </c>
      <c r="AF37" s="27" t="s">
        <v>53</v>
      </c>
      <c r="AG37" s="27" t="s">
        <v>53</v>
      </c>
    </row>
    <row r="38" spans="2:33" ht="12">
      <c r="B38" s="47"/>
      <c r="C38" s="46" t="s">
        <v>7</v>
      </c>
      <c r="D38" s="49" t="s">
        <v>18</v>
      </c>
      <c r="E38" s="50"/>
      <c r="F38" s="24">
        <f>SUM(F39:F40)</f>
        <v>0</v>
      </c>
      <c r="G38" s="10">
        <f>SUM(G39:G40)</f>
        <v>7</v>
      </c>
      <c r="H38" s="24">
        <f>SUM(H39:H40)</f>
        <v>0</v>
      </c>
      <c r="I38" s="27" t="s">
        <v>56</v>
      </c>
      <c r="J38" s="28">
        <f aca="true" t="shared" si="13" ref="J38:AB38">SUM(J39:J40)</f>
        <v>219</v>
      </c>
      <c r="K38" s="28">
        <f t="shared" si="13"/>
        <v>166</v>
      </c>
      <c r="L38" s="28">
        <f t="shared" si="13"/>
        <v>53</v>
      </c>
      <c r="M38" s="28">
        <f t="shared" si="13"/>
        <v>182</v>
      </c>
      <c r="N38" s="28">
        <f t="shared" si="13"/>
        <v>97</v>
      </c>
      <c r="O38" s="28">
        <f t="shared" si="13"/>
        <v>49</v>
      </c>
      <c r="P38" s="28">
        <f t="shared" si="13"/>
        <v>48</v>
      </c>
      <c r="Q38" s="28">
        <f t="shared" si="13"/>
        <v>5522</v>
      </c>
      <c r="R38" s="28">
        <f t="shared" si="13"/>
        <v>2777</v>
      </c>
      <c r="S38" s="28">
        <f t="shared" si="13"/>
        <v>2745</v>
      </c>
      <c r="T38" s="28">
        <f t="shared" si="13"/>
        <v>835</v>
      </c>
      <c r="U38" s="28">
        <f t="shared" si="13"/>
        <v>1292</v>
      </c>
      <c r="V38" s="28">
        <f t="shared" si="13"/>
        <v>960</v>
      </c>
      <c r="W38" s="28">
        <f t="shared" si="13"/>
        <v>1409</v>
      </c>
      <c r="X38" s="28">
        <f t="shared" si="13"/>
        <v>580</v>
      </c>
      <c r="Y38" s="28">
        <f t="shared" si="13"/>
        <v>21</v>
      </c>
      <c r="Z38" s="28">
        <f t="shared" si="13"/>
        <v>358</v>
      </c>
      <c r="AA38" s="28">
        <f t="shared" si="13"/>
        <v>23</v>
      </c>
      <c r="AB38" s="28">
        <f t="shared" si="13"/>
        <v>44</v>
      </c>
      <c r="AC38" s="28" t="s">
        <v>53</v>
      </c>
      <c r="AD38" s="28" t="s">
        <v>53</v>
      </c>
      <c r="AE38" s="28" t="s">
        <v>53</v>
      </c>
      <c r="AF38" s="28" t="s">
        <v>53</v>
      </c>
      <c r="AG38" s="28" t="s">
        <v>53</v>
      </c>
    </row>
    <row r="39" spans="2:33" ht="12">
      <c r="B39" s="47"/>
      <c r="C39" s="47"/>
      <c r="D39" s="3"/>
      <c r="E39" s="4" t="s">
        <v>6</v>
      </c>
      <c r="F39" s="23"/>
      <c r="G39" s="9">
        <v>2</v>
      </c>
      <c r="H39" s="25"/>
      <c r="I39" s="27" t="s">
        <v>56</v>
      </c>
      <c r="J39" s="27">
        <v>67</v>
      </c>
      <c r="K39" s="27">
        <v>67</v>
      </c>
      <c r="L39" s="27" t="s">
        <v>53</v>
      </c>
      <c r="M39" s="27">
        <v>34</v>
      </c>
      <c r="N39" s="27">
        <f t="shared" si="2"/>
        <v>23</v>
      </c>
      <c r="O39" s="27">
        <v>15</v>
      </c>
      <c r="P39" s="27">
        <v>8</v>
      </c>
      <c r="Q39" s="27">
        <f t="shared" si="0"/>
        <v>2287</v>
      </c>
      <c r="R39" s="27">
        <v>2203</v>
      </c>
      <c r="S39" s="27">
        <v>84</v>
      </c>
      <c r="T39" s="27">
        <v>616</v>
      </c>
      <c r="U39" s="27">
        <v>17</v>
      </c>
      <c r="V39" s="27">
        <v>605</v>
      </c>
      <c r="W39" s="27">
        <v>23</v>
      </c>
      <c r="X39" s="27">
        <v>580</v>
      </c>
      <c r="Y39" s="27">
        <v>21</v>
      </c>
      <c r="Z39" s="27">
        <v>358</v>
      </c>
      <c r="AA39" s="27">
        <v>23</v>
      </c>
      <c r="AB39" s="27">
        <v>44</v>
      </c>
      <c r="AC39" s="27" t="s">
        <v>53</v>
      </c>
      <c r="AD39" s="27" t="s">
        <v>53</v>
      </c>
      <c r="AE39" s="27" t="s">
        <v>53</v>
      </c>
      <c r="AF39" s="27" t="s">
        <v>53</v>
      </c>
      <c r="AG39" s="27" t="s">
        <v>53</v>
      </c>
    </row>
    <row r="40" spans="2:33" ht="12">
      <c r="B40" s="48"/>
      <c r="C40" s="48"/>
      <c r="D40" s="3"/>
      <c r="E40" s="4" t="s">
        <v>8</v>
      </c>
      <c r="F40" s="23"/>
      <c r="G40" s="9">
        <v>5</v>
      </c>
      <c r="H40" s="25"/>
      <c r="I40" s="27" t="s">
        <v>56</v>
      </c>
      <c r="J40" s="27">
        <v>152</v>
      </c>
      <c r="K40" s="27">
        <v>99</v>
      </c>
      <c r="L40" s="27">
        <v>53</v>
      </c>
      <c r="M40" s="27">
        <v>148</v>
      </c>
      <c r="N40" s="27">
        <f t="shared" si="2"/>
        <v>74</v>
      </c>
      <c r="O40" s="27">
        <v>34</v>
      </c>
      <c r="P40" s="27">
        <v>40</v>
      </c>
      <c r="Q40" s="27">
        <f t="shared" si="0"/>
        <v>3235</v>
      </c>
      <c r="R40" s="27">
        <v>574</v>
      </c>
      <c r="S40" s="27">
        <v>2661</v>
      </c>
      <c r="T40" s="27">
        <v>219</v>
      </c>
      <c r="U40" s="27">
        <v>1275</v>
      </c>
      <c r="V40" s="27">
        <v>355</v>
      </c>
      <c r="W40" s="27">
        <v>1386</v>
      </c>
      <c r="X40" s="27" t="s">
        <v>53</v>
      </c>
      <c r="Y40" s="27" t="s">
        <v>53</v>
      </c>
      <c r="Z40" s="27" t="s">
        <v>53</v>
      </c>
      <c r="AA40" s="27" t="s">
        <v>53</v>
      </c>
      <c r="AB40" s="27" t="s">
        <v>53</v>
      </c>
      <c r="AC40" s="27" t="s">
        <v>53</v>
      </c>
      <c r="AD40" s="27" t="s">
        <v>53</v>
      </c>
      <c r="AE40" s="27" t="s">
        <v>53</v>
      </c>
      <c r="AF40" s="27" t="s">
        <v>53</v>
      </c>
      <c r="AG40" s="27" t="s">
        <v>53</v>
      </c>
    </row>
    <row r="41" spans="2:33" ht="12" customHeight="1">
      <c r="B41" s="84" t="s">
        <v>34</v>
      </c>
      <c r="C41" s="49" t="s">
        <v>1</v>
      </c>
      <c r="D41" s="64"/>
      <c r="E41" s="50"/>
      <c r="F41" s="24">
        <f aca="true" t="shared" si="14" ref="F41:AE41">SUM(F42:F50)</f>
        <v>0</v>
      </c>
      <c r="G41" s="10">
        <f t="shared" si="14"/>
        <v>14</v>
      </c>
      <c r="H41" s="24">
        <f t="shared" si="14"/>
        <v>0</v>
      </c>
      <c r="I41" s="28">
        <f t="shared" si="14"/>
        <v>47</v>
      </c>
      <c r="J41" s="28">
        <f t="shared" si="14"/>
        <v>753</v>
      </c>
      <c r="K41" s="28">
        <f t="shared" si="14"/>
        <v>676</v>
      </c>
      <c r="L41" s="28">
        <f t="shared" si="14"/>
        <v>77</v>
      </c>
      <c r="M41" s="28">
        <f t="shared" si="14"/>
        <v>892</v>
      </c>
      <c r="N41" s="28">
        <f t="shared" si="14"/>
        <v>1115</v>
      </c>
      <c r="O41" s="28">
        <f t="shared" si="14"/>
        <v>530</v>
      </c>
      <c r="P41" s="28">
        <f t="shared" si="14"/>
        <v>585</v>
      </c>
      <c r="Q41" s="28">
        <f t="shared" si="14"/>
        <v>7124</v>
      </c>
      <c r="R41" s="28">
        <f t="shared" si="14"/>
        <v>5019</v>
      </c>
      <c r="S41" s="28">
        <f t="shared" si="14"/>
        <v>2105</v>
      </c>
      <c r="T41" s="28">
        <f t="shared" si="14"/>
        <v>1373</v>
      </c>
      <c r="U41" s="28">
        <f t="shared" si="14"/>
        <v>482</v>
      </c>
      <c r="V41" s="28">
        <f t="shared" si="14"/>
        <v>1318</v>
      </c>
      <c r="W41" s="28">
        <f t="shared" si="14"/>
        <v>468</v>
      </c>
      <c r="X41" s="28">
        <f t="shared" si="14"/>
        <v>1172</v>
      </c>
      <c r="Y41" s="28">
        <f t="shared" si="14"/>
        <v>418</v>
      </c>
      <c r="Z41" s="28">
        <f t="shared" si="14"/>
        <v>857</v>
      </c>
      <c r="AA41" s="28">
        <f t="shared" si="14"/>
        <v>311</v>
      </c>
      <c r="AB41" s="28">
        <f t="shared" si="14"/>
        <v>218</v>
      </c>
      <c r="AC41" s="28">
        <f t="shared" si="14"/>
        <v>82</v>
      </c>
      <c r="AD41" s="28">
        <f t="shared" si="14"/>
        <v>78</v>
      </c>
      <c r="AE41" s="28">
        <f t="shared" si="14"/>
        <v>80</v>
      </c>
      <c r="AF41" s="28" t="s">
        <v>53</v>
      </c>
      <c r="AG41" s="28" t="s">
        <v>53</v>
      </c>
    </row>
    <row r="42" spans="2:33" ht="12" customHeight="1">
      <c r="B42" s="85"/>
      <c r="C42" s="3"/>
      <c r="D42" s="60" t="s">
        <v>28</v>
      </c>
      <c r="E42" s="55"/>
      <c r="F42" s="23"/>
      <c r="G42" s="9">
        <v>1</v>
      </c>
      <c r="H42" s="25"/>
      <c r="I42" s="27" t="s">
        <v>53</v>
      </c>
      <c r="J42" s="27">
        <v>558</v>
      </c>
      <c r="K42" s="27">
        <v>525</v>
      </c>
      <c r="L42" s="27">
        <v>33</v>
      </c>
      <c r="M42" s="27">
        <v>442</v>
      </c>
      <c r="N42" s="27">
        <f t="shared" si="2"/>
        <v>997</v>
      </c>
      <c r="O42" s="27">
        <v>448</v>
      </c>
      <c r="P42" s="27">
        <v>549</v>
      </c>
      <c r="Q42" s="27">
        <f t="shared" si="0"/>
        <v>3604</v>
      </c>
      <c r="R42" s="27">
        <v>2835</v>
      </c>
      <c r="S42" s="27">
        <v>769</v>
      </c>
      <c r="T42" s="27">
        <v>824</v>
      </c>
      <c r="U42" s="27">
        <v>171</v>
      </c>
      <c r="V42" s="27">
        <v>774</v>
      </c>
      <c r="W42" s="27">
        <v>185</v>
      </c>
      <c r="X42" s="27">
        <v>607</v>
      </c>
      <c r="Y42" s="27">
        <v>189</v>
      </c>
      <c r="Z42" s="27">
        <v>630</v>
      </c>
      <c r="AA42" s="27">
        <v>224</v>
      </c>
      <c r="AB42" s="27" t="s">
        <v>53</v>
      </c>
      <c r="AC42" s="27" t="s">
        <v>53</v>
      </c>
      <c r="AD42" s="27" t="s">
        <v>53</v>
      </c>
      <c r="AE42" s="27" t="s">
        <v>53</v>
      </c>
      <c r="AF42" s="27" t="s">
        <v>53</v>
      </c>
      <c r="AG42" s="27" t="s">
        <v>53</v>
      </c>
    </row>
    <row r="43" spans="2:33" ht="12" customHeight="1">
      <c r="B43" s="85"/>
      <c r="C43" s="3"/>
      <c r="D43" s="60" t="s">
        <v>29</v>
      </c>
      <c r="E43" s="55"/>
      <c r="F43" s="23"/>
      <c r="G43" s="9">
        <v>2</v>
      </c>
      <c r="H43" s="25"/>
      <c r="I43" s="27" t="s">
        <v>53</v>
      </c>
      <c r="J43" s="27">
        <v>45</v>
      </c>
      <c r="K43" s="27">
        <v>37</v>
      </c>
      <c r="L43" s="27">
        <v>8</v>
      </c>
      <c r="M43" s="27">
        <v>110</v>
      </c>
      <c r="N43" s="27">
        <f t="shared" si="2"/>
        <v>23</v>
      </c>
      <c r="O43" s="27">
        <v>18</v>
      </c>
      <c r="P43" s="27">
        <v>5</v>
      </c>
      <c r="Q43" s="27">
        <f t="shared" si="0"/>
        <v>790</v>
      </c>
      <c r="R43" s="27">
        <v>571</v>
      </c>
      <c r="S43" s="27">
        <v>219</v>
      </c>
      <c r="T43" s="27">
        <v>200</v>
      </c>
      <c r="U43" s="27">
        <v>126</v>
      </c>
      <c r="V43" s="27">
        <v>177</v>
      </c>
      <c r="W43" s="27">
        <v>76</v>
      </c>
      <c r="X43" s="27">
        <v>194</v>
      </c>
      <c r="Y43" s="27">
        <v>17</v>
      </c>
      <c r="Z43" s="27" t="s">
        <v>53</v>
      </c>
      <c r="AA43" s="27" t="s">
        <v>53</v>
      </c>
      <c r="AB43" s="27" t="s">
        <v>53</v>
      </c>
      <c r="AC43" s="27" t="s">
        <v>53</v>
      </c>
      <c r="AD43" s="27" t="s">
        <v>53</v>
      </c>
      <c r="AE43" s="27" t="s">
        <v>53</v>
      </c>
      <c r="AF43" s="27" t="s">
        <v>53</v>
      </c>
      <c r="AG43" s="27" t="s">
        <v>53</v>
      </c>
    </row>
    <row r="44" spans="2:33" ht="12" customHeight="1">
      <c r="B44" s="85"/>
      <c r="C44" s="3"/>
      <c r="D44" s="60" t="s">
        <v>30</v>
      </c>
      <c r="E44" s="55"/>
      <c r="F44" s="23"/>
      <c r="G44" s="9">
        <v>1</v>
      </c>
      <c r="H44" s="25"/>
      <c r="I44" s="27" t="s">
        <v>53</v>
      </c>
      <c r="J44" s="27">
        <v>63</v>
      </c>
      <c r="K44" s="27">
        <v>59</v>
      </c>
      <c r="L44" s="27">
        <v>4</v>
      </c>
      <c r="M44" s="27">
        <v>56</v>
      </c>
      <c r="N44" s="27">
        <f t="shared" si="2"/>
        <v>70</v>
      </c>
      <c r="O44" s="27">
        <v>55</v>
      </c>
      <c r="P44" s="27">
        <v>15</v>
      </c>
      <c r="Q44" s="27">
        <f t="shared" si="0"/>
        <v>794</v>
      </c>
      <c r="R44" s="27">
        <v>770</v>
      </c>
      <c r="S44" s="27">
        <v>24</v>
      </c>
      <c r="T44" s="27">
        <v>164</v>
      </c>
      <c r="U44" s="27">
        <v>2</v>
      </c>
      <c r="V44" s="27">
        <v>161</v>
      </c>
      <c r="W44" s="27">
        <v>5</v>
      </c>
      <c r="X44" s="27">
        <v>161</v>
      </c>
      <c r="Y44" s="27">
        <v>4</v>
      </c>
      <c r="Z44" s="27">
        <v>148</v>
      </c>
      <c r="AA44" s="27">
        <v>9</v>
      </c>
      <c r="AB44" s="27">
        <v>136</v>
      </c>
      <c r="AC44" s="27">
        <v>4</v>
      </c>
      <c r="AD44" s="27"/>
      <c r="AE44" s="27"/>
      <c r="AF44" s="27"/>
      <c r="AG44" s="27"/>
    </row>
    <row r="45" spans="2:33" ht="12" customHeight="1">
      <c r="B45" s="85"/>
      <c r="C45" s="3"/>
      <c r="D45" s="60" t="s">
        <v>31</v>
      </c>
      <c r="E45" s="55"/>
      <c r="F45" s="23"/>
      <c r="G45" s="9">
        <v>1</v>
      </c>
      <c r="H45" s="25"/>
      <c r="I45" s="27">
        <v>12</v>
      </c>
      <c r="J45" s="27">
        <v>23</v>
      </c>
      <c r="K45" s="27">
        <v>20</v>
      </c>
      <c r="L45" s="27">
        <v>3</v>
      </c>
      <c r="M45" s="27">
        <v>2</v>
      </c>
      <c r="N45" s="27">
        <f t="shared" si="2"/>
        <v>7</v>
      </c>
      <c r="O45" s="27">
        <v>3</v>
      </c>
      <c r="P45" s="27">
        <v>4</v>
      </c>
      <c r="Q45" s="27">
        <f t="shared" si="0"/>
        <v>551</v>
      </c>
      <c r="R45" s="27">
        <v>276</v>
      </c>
      <c r="S45" s="27">
        <v>275</v>
      </c>
      <c r="T45" s="27">
        <v>92</v>
      </c>
      <c r="U45" s="27">
        <v>92</v>
      </c>
      <c r="V45" s="27">
        <v>92</v>
      </c>
      <c r="W45" s="27">
        <v>92</v>
      </c>
      <c r="X45" s="27">
        <v>92</v>
      </c>
      <c r="Y45" s="27">
        <v>91</v>
      </c>
      <c r="Z45" s="27" t="s">
        <v>53</v>
      </c>
      <c r="AA45" s="27" t="s">
        <v>53</v>
      </c>
      <c r="AB45" s="27" t="s">
        <v>53</v>
      </c>
      <c r="AC45" s="27" t="s">
        <v>53</v>
      </c>
      <c r="AD45" s="27" t="s">
        <v>53</v>
      </c>
      <c r="AE45" s="27" t="s">
        <v>53</v>
      </c>
      <c r="AF45" s="27" t="s">
        <v>53</v>
      </c>
      <c r="AG45" s="27" t="s">
        <v>53</v>
      </c>
    </row>
    <row r="46" spans="2:33" ht="12" customHeight="1">
      <c r="B46" s="85"/>
      <c r="C46" s="3"/>
      <c r="D46" s="60" t="s">
        <v>32</v>
      </c>
      <c r="E46" s="55"/>
      <c r="F46" s="23"/>
      <c r="G46" s="9">
        <v>1</v>
      </c>
      <c r="H46" s="25"/>
      <c r="I46" s="27">
        <v>24</v>
      </c>
      <c r="J46" s="27">
        <v>33</v>
      </c>
      <c r="K46" s="27">
        <v>27</v>
      </c>
      <c r="L46" s="27">
        <v>6</v>
      </c>
      <c r="M46" s="27">
        <v>2</v>
      </c>
      <c r="N46" s="27">
        <f t="shared" si="2"/>
        <v>12</v>
      </c>
      <c r="O46" s="27">
        <v>4</v>
      </c>
      <c r="P46" s="27">
        <v>8</v>
      </c>
      <c r="Q46" s="27">
        <f t="shared" si="0"/>
        <v>937</v>
      </c>
      <c r="R46" s="27">
        <v>472</v>
      </c>
      <c r="S46" s="27">
        <v>465</v>
      </c>
      <c r="T46" s="27">
        <v>80</v>
      </c>
      <c r="U46" s="27">
        <v>79</v>
      </c>
      <c r="V46" s="27">
        <v>78</v>
      </c>
      <c r="W46" s="27">
        <v>75</v>
      </c>
      <c r="X46" s="27">
        <v>78</v>
      </c>
      <c r="Y46" s="27">
        <v>76</v>
      </c>
      <c r="Z46" s="27">
        <v>79</v>
      </c>
      <c r="AA46" s="27">
        <v>78</v>
      </c>
      <c r="AB46" s="27">
        <v>79</v>
      </c>
      <c r="AC46" s="27">
        <v>78</v>
      </c>
      <c r="AD46" s="27">
        <v>78</v>
      </c>
      <c r="AE46" s="27">
        <v>79</v>
      </c>
      <c r="AF46" s="27" t="s">
        <v>53</v>
      </c>
      <c r="AG46" s="27" t="s">
        <v>53</v>
      </c>
    </row>
    <row r="47" spans="2:33" ht="12" customHeight="1">
      <c r="B47" s="85"/>
      <c r="C47" s="3"/>
      <c r="D47" s="60" t="s">
        <v>25</v>
      </c>
      <c r="E47" s="55"/>
      <c r="F47" s="23"/>
      <c r="G47" s="9">
        <v>1</v>
      </c>
      <c r="H47" s="25"/>
      <c r="I47" s="27">
        <v>6</v>
      </c>
      <c r="J47" s="27">
        <v>11</v>
      </c>
      <c r="K47" s="27">
        <v>7</v>
      </c>
      <c r="L47" s="27">
        <v>4</v>
      </c>
      <c r="M47" s="27">
        <v>1</v>
      </c>
      <c r="N47" s="27">
        <f t="shared" si="2"/>
        <v>1</v>
      </c>
      <c r="O47" s="27">
        <v>1</v>
      </c>
      <c r="P47" s="27" t="s">
        <v>53</v>
      </c>
      <c r="Q47" s="27">
        <f t="shared" si="0"/>
        <v>26</v>
      </c>
      <c r="R47" s="27">
        <v>14</v>
      </c>
      <c r="S47" s="27">
        <v>12</v>
      </c>
      <c r="T47" s="27">
        <v>4</v>
      </c>
      <c r="U47" s="27">
        <v>3</v>
      </c>
      <c r="V47" s="27">
        <v>2</v>
      </c>
      <c r="W47" s="27">
        <v>1</v>
      </c>
      <c r="X47" s="27">
        <v>7</v>
      </c>
      <c r="Y47" s="27">
        <v>7</v>
      </c>
      <c r="Z47" s="27" t="s">
        <v>53</v>
      </c>
      <c r="AA47" s="27" t="s">
        <v>53</v>
      </c>
      <c r="AB47" s="27">
        <v>3</v>
      </c>
      <c r="AC47" s="27" t="s">
        <v>53</v>
      </c>
      <c r="AD47" s="27" t="s">
        <v>53</v>
      </c>
      <c r="AE47" s="27">
        <v>1</v>
      </c>
      <c r="AF47" s="27" t="s">
        <v>53</v>
      </c>
      <c r="AG47" s="27" t="s">
        <v>53</v>
      </c>
    </row>
    <row r="48" spans="2:33" ht="12" customHeight="1">
      <c r="B48" s="85"/>
      <c r="C48" s="3"/>
      <c r="D48" s="60" t="s">
        <v>33</v>
      </c>
      <c r="E48" s="55"/>
      <c r="F48" s="23"/>
      <c r="G48" s="9">
        <v>1</v>
      </c>
      <c r="H48" s="25"/>
      <c r="I48" s="27">
        <v>5</v>
      </c>
      <c r="J48" s="27">
        <v>6</v>
      </c>
      <c r="K48" s="27" t="s">
        <v>53</v>
      </c>
      <c r="L48" s="27">
        <v>6</v>
      </c>
      <c r="M48" s="27">
        <v>3</v>
      </c>
      <c r="N48" s="27">
        <f t="shared" si="2"/>
        <v>3</v>
      </c>
      <c r="O48" s="27">
        <v>1</v>
      </c>
      <c r="P48" s="27">
        <v>2</v>
      </c>
      <c r="Q48" s="27">
        <f t="shared" si="0"/>
        <v>153</v>
      </c>
      <c r="R48" s="27">
        <v>76</v>
      </c>
      <c r="S48" s="27">
        <v>77</v>
      </c>
      <c r="T48" s="27">
        <v>9</v>
      </c>
      <c r="U48" s="27">
        <v>9</v>
      </c>
      <c r="V48" s="27">
        <v>34</v>
      </c>
      <c r="W48" s="27">
        <v>34</v>
      </c>
      <c r="X48" s="27">
        <v>33</v>
      </c>
      <c r="Y48" s="27">
        <v>34</v>
      </c>
      <c r="Z48" s="27" t="s">
        <v>53</v>
      </c>
      <c r="AA48" s="27" t="s">
        <v>53</v>
      </c>
      <c r="AB48" s="27" t="s">
        <v>53</v>
      </c>
      <c r="AC48" s="27" t="s">
        <v>53</v>
      </c>
      <c r="AD48" s="27" t="s">
        <v>53</v>
      </c>
      <c r="AE48" s="27" t="s">
        <v>53</v>
      </c>
      <c r="AF48" s="27" t="s">
        <v>53</v>
      </c>
      <c r="AG48" s="27" t="s">
        <v>53</v>
      </c>
    </row>
    <row r="49" spans="2:33" ht="12" customHeight="1">
      <c r="B49" s="85"/>
      <c r="C49" s="3"/>
      <c r="D49" s="60" t="s">
        <v>27</v>
      </c>
      <c r="E49" s="55"/>
      <c r="F49" s="23"/>
      <c r="G49" s="9">
        <v>5</v>
      </c>
      <c r="H49" s="25"/>
      <c r="I49" s="27" t="s">
        <v>53</v>
      </c>
      <c r="J49" s="27">
        <v>12</v>
      </c>
      <c r="K49" s="27">
        <v>1</v>
      </c>
      <c r="L49" s="27">
        <v>11</v>
      </c>
      <c r="M49" s="27">
        <v>232</v>
      </c>
      <c r="N49" s="27">
        <f t="shared" si="2"/>
        <v>2</v>
      </c>
      <c r="O49" s="27" t="s">
        <v>53</v>
      </c>
      <c r="P49" s="27">
        <v>2</v>
      </c>
      <c r="Q49" s="27">
        <f t="shared" si="0"/>
        <v>249</v>
      </c>
      <c r="R49" s="27">
        <v>5</v>
      </c>
      <c r="S49" s="27">
        <v>244</v>
      </c>
      <c r="T49" s="27" t="s">
        <v>55</v>
      </c>
      <c r="U49" s="27" t="s">
        <v>55</v>
      </c>
      <c r="V49" s="27" t="s">
        <v>55</v>
      </c>
      <c r="W49" s="27" t="s">
        <v>55</v>
      </c>
      <c r="X49" s="27" t="s">
        <v>55</v>
      </c>
      <c r="Y49" s="27" t="s">
        <v>55</v>
      </c>
      <c r="Z49" s="27" t="s">
        <v>55</v>
      </c>
      <c r="AA49" s="27" t="s">
        <v>55</v>
      </c>
      <c r="AB49" s="27" t="s">
        <v>55</v>
      </c>
      <c r="AC49" s="27" t="s">
        <v>55</v>
      </c>
      <c r="AD49" s="27" t="s">
        <v>55</v>
      </c>
      <c r="AE49" s="27" t="s">
        <v>55</v>
      </c>
      <c r="AF49" s="27" t="s">
        <v>55</v>
      </c>
      <c r="AG49" s="27" t="s">
        <v>55</v>
      </c>
    </row>
    <row r="50" spans="2:33" ht="12" customHeight="1">
      <c r="B50" s="86"/>
      <c r="C50" s="3"/>
      <c r="D50" s="60" t="s">
        <v>12</v>
      </c>
      <c r="E50" s="55"/>
      <c r="F50" s="23"/>
      <c r="G50" s="9">
        <v>1</v>
      </c>
      <c r="H50" s="25"/>
      <c r="I50" s="27" t="s">
        <v>53</v>
      </c>
      <c r="J50" s="27">
        <v>2</v>
      </c>
      <c r="K50" s="27" t="s">
        <v>53</v>
      </c>
      <c r="L50" s="27">
        <v>2</v>
      </c>
      <c r="M50" s="27">
        <v>44</v>
      </c>
      <c r="N50" s="27">
        <f t="shared" si="2"/>
        <v>0</v>
      </c>
      <c r="O50" s="27" t="s">
        <v>53</v>
      </c>
      <c r="P50" s="27" t="s">
        <v>53</v>
      </c>
      <c r="Q50" s="27">
        <f t="shared" si="0"/>
        <v>20</v>
      </c>
      <c r="R50" s="27" t="s">
        <v>53</v>
      </c>
      <c r="S50" s="27">
        <v>20</v>
      </c>
      <c r="T50" s="27" t="s">
        <v>55</v>
      </c>
      <c r="U50" s="27" t="s">
        <v>55</v>
      </c>
      <c r="V50" s="27" t="s">
        <v>55</v>
      </c>
      <c r="W50" s="27" t="s">
        <v>55</v>
      </c>
      <c r="X50" s="27" t="s">
        <v>55</v>
      </c>
      <c r="Y50" s="27" t="s">
        <v>55</v>
      </c>
      <c r="Z50" s="27" t="s">
        <v>55</v>
      </c>
      <c r="AA50" s="27" t="s">
        <v>55</v>
      </c>
      <c r="AB50" s="27" t="s">
        <v>55</v>
      </c>
      <c r="AC50" s="27" t="s">
        <v>55</v>
      </c>
      <c r="AD50" s="27" t="s">
        <v>55</v>
      </c>
      <c r="AE50" s="27" t="s">
        <v>55</v>
      </c>
      <c r="AF50" s="27" t="s">
        <v>55</v>
      </c>
      <c r="AG50" s="27" t="s">
        <v>55</v>
      </c>
    </row>
    <row r="52" ht="12">
      <c r="B52" s="1" t="s">
        <v>52</v>
      </c>
    </row>
  </sheetData>
  <mergeCells count="67">
    <mergeCell ref="F3:G5"/>
    <mergeCell ref="D47:E47"/>
    <mergeCell ref="B3:E3"/>
    <mergeCell ref="B4:E4"/>
    <mergeCell ref="B41:B50"/>
    <mergeCell ref="C41:E41"/>
    <mergeCell ref="D48:E48"/>
    <mergeCell ref="D49:E49"/>
    <mergeCell ref="D50:E50"/>
    <mergeCell ref="D42:E42"/>
    <mergeCell ref="D43:E43"/>
    <mergeCell ref="D44:E44"/>
    <mergeCell ref="D45:E45"/>
    <mergeCell ref="D46:E46"/>
    <mergeCell ref="B21:B24"/>
    <mergeCell ref="B25:B29"/>
    <mergeCell ref="C25:E25"/>
    <mergeCell ref="D26:E26"/>
    <mergeCell ref="D27:E27"/>
    <mergeCell ref="D28:E28"/>
    <mergeCell ref="C29:E29"/>
    <mergeCell ref="C7:E7"/>
    <mergeCell ref="D8:E8"/>
    <mergeCell ref="D9:E9"/>
    <mergeCell ref="C31:E31"/>
    <mergeCell ref="D17:E17"/>
    <mergeCell ref="C23:E23"/>
    <mergeCell ref="C24:E24"/>
    <mergeCell ref="D13:E13"/>
    <mergeCell ref="C14:E14"/>
    <mergeCell ref="C21:E21"/>
    <mergeCell ref="B30:E30"/>
    <mergeCell ref="D33:E33"/>
    <mergeCell ref="B31:B33"/>
    <mergeCell ref="C15:E15"/>
    <mergeCell ref="D16:E16"/>
    <mergeCell ref="D32:E32"/>
    <mergeCell ref="C22:E22"/>
    <mergeCell ref="D18:E18"/>
    <mergeCell ref="C20:E20"/>
    <mergeCell ref="D19:E19"/>
    <mergeCell ref="C38:C40"/>
    <mergeCell ref="B34:B40"/>
    <mergeCell ref="D35:E35"/>
    <mergeCell ref="D38:E38"/>
    <mergeCell ref="C34:E34"/>
    <mergeCell ref="C35:C37"/>
    <mergeCell ref="B15:B20"/>
    <mergeCell ref="M3:M4"/>
    <mergeCell ref="Q3:S4"/>
    <mergeCell ref="T4:U4"/>
    <mergeCell ref="B10:B14"/>
    <mergeCell ref="C10:E10"/>
    <mergeCell ref="D11:E11"/>
    <mergeCell ref="D12:E12"/>
    <mergeCell ref="B5:E5"/>
    <mergeCell ref="B7:B9"/>
    <mergeCell ref="AD4:AE4"/>
    <mergeCell ref="AF4:AG4"/>
    <mergeCell ref="T3:AG3"/>
    <mergeCell ref="H3:I5"/>
    <mergeCell ref="V4:W4"/>
    <mergeCell ref="X4:Y4"/>
    <mergeCell ref="Z4:AA4"/>
    <mergeCell ref="AB4:AC4"/>
    <mergeCell ref="N3:P4"/>
    <mergeCell ref="J3:L4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1999-08-27T02:31:12Z</cp:lastPrinted>
  <dcterms:created xsi:type="dcterms:W3CDTF">1999-08-08T13:52:57Z</dcterms:created>
  <dcterms:modified xsi:type="dcterms:W3CDTF">2002-03-27T04:46:40Z</dcterms:modified>
  <cp:category/>
  <cp:version/>
  <cp:contentType/>
  <cp:contentStatus/>
</cp:coreProperties>
</file>