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50" activeTab="0"/>
  </bookViews>
  <sheets>
    <sheet name="162_個人企業経済（1）規模別一業主あたりの年間収支" sheetId="1" r:id="rId1"/>
    <sheet name="個人企業経済（続） (2)規模別一業主あたり１ヶ月の平均収支" sheetId="2" r:id="rId2"/>
    <sheet name="個人企業経済（続） (3)規模別一業主あたり一期間の収支" sheetId="3" r:id="rId3"/>
  </sheets>
  <definedNames/>
  <calcPr fullCalcOnLoad="1"/>
</workbook>
</file>

<file path=xl/sharedStrings.xml><?xml version="1.0" encoding="utf-8"?>
<sst xmlns="http://schemas.openxmlformats.org/spreadsheetml/2006/main" count="631" uniqueCount="87">
  <si>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</si>
  <si>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</si>
  <si>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</si>
  <si>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</si>
  <si>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</si>
  <si>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</si>
  <si>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</si>
  <si>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</si>
  <si>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</si>
  <si>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</si>
  <si>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</si>
  <si>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</si>
  <si>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</si>
  <si>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</si>
  <si>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（15）</t>
  </si>
  <si>
    <t>（16）</t>
  </si>
  <si>
    <t>（17）</t>
  </si>
  <si>
    <t>（18）</t>
  </si>
  <si>
    <t>（19）</t>
  </si>
  <si>
    <t>年度
規模</t>
  </si>
  <si>
    <t>家屋の
総延面積</t>
  </si>
  <si>
    <t>(1)のうち
営業用
延面積</t>
  </si>
  <si>
    <t>営業用部分
の百分化
(2)/(1)×100</t>
  </si>
  <si>
    <t>操業日数</t>
  </si>
  <si>
    <t>世帯人員</t>
  </si>
  <si>
    <t>(5)のうち業主
以外でこの事
業所外からの
収入を得たもの</t>
  </si>
  <si>
    <t>従業者
総数</t>
  </si>
  <si>
    <t>(7)のうち
雇用
従業者数</t>
  </si>
  <si>
    <t>期首
在庫数</t>
  </si>
  <si>
    <t>期末
在庫数</t>
  </si>
  <si>
    <t>在庫高
増減
(10)―(9)</t>
  </si>
  <si>
    <t>売上高</t>
  </si>
  <si>
    <t>売上高
(営業収入)</t>
  </si>
  <si>
    <t>仕入高</t>
  </si>
  <si>
    <t>営業上の
人件費</t>
  </si>
  <si>
    <t>その他の
営業費</t>
  </si>
  <si>
    <t>営業利益
(11)+(17)</t>
  </si>
  <si>
    <t>土地・建物
機械設備費</t>
  </si>
  <si>
    <t>1人</t>
  </si>
  <si>
    <t>2人～4人</t>
  </si>
  <si>
    <t>5人～9人</t>
  </si>
  <si>
    <t>10人以上</t>
  </si>
  <si>
    <t>営業支出</t>
  </si>
  <si>
    <t>㎡</t>
  </si>
  <si>
    <t>％</t>
  </si>
  <si>
    <t>日</t>
  </si>
  <si>
    <t>人</t>
  </si>
  <si>
    <t>（1）規模数別一業主あたりの年間収支</t>
  </si>
  <si>
    <t>5人以上</t>
  </si>
  <si>
    <t>5人～以上</t>
  </si>
  <si>
    <t>資料：県統計課</t>
  </si>
  <si>
    <t>（1）</t>
  </si>
  <si>
    <t>（17）</t>
  </si>
  <si>
    <t>（13）</t>
  </si>
  <si>
    <t>㎡</t>
  </si>
  <si>
    <t>％</t>
  </si>
  <si>
    <t>（2）規模数別一業主あたり1ヶ月の平均収支</t>
  </si>
  <si>
    <t>（3）規模数別一業主あたり一期間（３ヵ月間）の収支</t>
  </si>
  <si>
    <t>１期</t>
  </si>
  <si>
    <t>従業者総数</t>
  </si>
  <si>
    <t>(1)のうち雇用
従業者数</t>
  </si>
  <si>
    <t>期首在庫高</t>
  </si>
  <si>
    <t>期末在庫高</t>
  </si>
  <si>
    <t>在庫高増減
(4)-(3)</t>
  </si>
  <si>
    <t>項目</t>
  </si>
  <si>
    <t>円</t>
  </si>
  <si>
    <t>昭和34年度</t>
  </si>
  <si>
    <t>計</t>
  </si>
  <si>
    <t>営業収支
差額
(12)-(16)</t>
  </si>
  <si>
    <t>昭和37年度</t>
  </si>
  <si>
    <t>（4）</t>
  </si>
  <si>
    <t>（3）</t>
  </si>
  <si>
    <t>㎡</t>
  </si>
  <si>
    <t>昭和38年度</t>
  </si>
  <si>
    <t>家族の家
業以外か
らの収入</t>
  </si>
  <si>
    <t>162．個人企業経済（昭和34年度～38年度）</t>
  </si>
  <si>
    <t>―</t>
  </si>
  <si>
    <t>―</t>
  </si>
  <si>
    <t>―</t>
  </si>
  <si>
    <t>　イ．製造業</t>
  </si>
  <si>
    <t>　ロ．卸売・小売業</t>
  </si>
  <si>
    <t>　ハ．サービス業</t>
  </si>
  <si>
    <t>―</t>
  </si>
  <si>
    <t>個人企業経済（昭和34年度～38年度）（続）</t>
  </si>
  <si>
    <t>2期</t>
  </si>
  <si>
    <t>3期</t>
  </si>
  <si>
    <t>4期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</si>
</sst>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#,##0;&quot;△ &quot;#,##0"/>
    <numFmt numFmtId="179" formatCode="#,##0.00;&quot;△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49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177" fontId="1" fillId="0" borderId="4" xfId="0" applyNumberFormat="1" applyFont="1" applyBorder="1" applyAlignment="1">
      <alignment wrapText="1"/>
    </xf>
    <xf numFmtId="177" fontId="4" fillId="0" borderId="4" xfId="0" applyNumberFormat="1" applyFont="1" applyBorder="1" applyAlignment="1">
      <alignment wrapText="1"/>
    </xf>
    <xf numFmtId="178" fontId="1" fillId="0" borderId="4" xfId="0" applyNumberFormat="1" applyFont="1" applyBorder="1" applyAlignment="1">
      <alignment wrapText="1"/>
    </xf>
    <xf numFmtId="178" fontId="4" fillId="0" borderId="4" xfId="0" applyNumberFormat="1" applyFont="1" applyBorder="1" applyAlignment="1">
      <alignment wrapText="1"/>
    </xf>
    <xf numFmtId="177" fontId="1" fillId="0" borderId="4" xfId="0" applyNumberFormat="1" applyFont="1" applyBorder="1" applyAlignment="1">
      <alignment horizontal="right" wrapText="1"/>
    </xf>
    <xf numFmtId="178" fontId="1" fillId="0" borderId="3" xfId="0" applyNumberFormat="1" applyFont="1" applyBorder="1" applyAlignment="1">
      <alignment wrapText="1"/>
    </xf>
    <xf numFmtId="177" fontId="1" fillId="0" borderId="0" xfId="0" applyNumberFormat="1" applyFont="1" applyBorder="1" applyAlignment="1">
      <alignment wrapText="1"/>
    </xf>
    <xf numFmtId="177" fontId="1" fillId="0" borderId="1" xfId="0" applyNumberFormat="1" applyFont="1" applyBorder="1" applyAlignment="1">
      <alignment wrapText="1"/>
    </xf>
    <xf numFmtId="177" fontId="1" fillId="0" borderId="2" xfId="0" applyNumberFormat="1" applyFont="1" applyBorder="1" applyAlignment="1">
      <alignment wrapText="1"/>
    </xf>
    <xf numFmtId="178" fontId="1" fillId="0" borderId="0" xfId="0" applyNumberFormat="1" applyFont="1" applyBorder="1" applyAlignment="1">
      <alignment wrapText="1"/>
    </xf>
    <xf numFmtId="49" fontId="1" fillId="3" borderId="5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8" fontId="4" fillId="0" borderId="4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horizontal="distributed"/>
    </xf>
    <xf numFmtId="0" fontId="1" fillId="2" borderId="2" xfId="0" applyFont="1" applyFill="1" applyBorder="1" applyAlignment="1">
      <alignment horizontal="distributed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49" fontId="1" fillId="3" borderId="5" xfId="0" applyNumberFormat="1" applyFont="1" applyFill="1" applyBorder="1" applyAlignment="1">
      <alignment horizontal="distributed" vertical="center"/>
    </xf>
    <xf numFmtId="49" fontId="1" fillId="3" borderId="6" xfId="0" applyNumberFormat="1" applyFont="1" applyFill="1" applyBorder="1" applyAlignment="1">
      <alignment horizontal="distributed" vertical="center"/>
    </xf>
    <xf numFmtId="49" fontId="1" fillId="3" borderId="5" xfId="0" applyNumberFormat="1" applyFont="1" applyFill="1" applyBorder="1" applyAlignment="1">
      <alignment horizontal="distributed" vertical="center" wrapText="1"/>
    </xf>
    <xf numFmtId="49" fontId="1" fillId="3" borderId="6" xfId="0" applyNumberFormat="1" applyFont="1" applyFill="1" applyBorder="1" applyAlignment="1">
      <alignment horizontal="distributed" vertical="center" wrapText="1"/>
    </xf>
    <xf numFmtId="49" fontId="1" fillId="3" borderId="4" xfId="0" applyNumberFormat="1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 wrapText="1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625" style="0" customWidth="1"/>
    <col min="3" max="3" width="7.375" style="0" customWidth="1"/>
    <col min="4" max="6" width="11.625" style="0" customWidth="1"/>
    <col min="7" max="8" width="9.50390625" style="0" bestFit="1" customWidth="1"/>
    <col min="9" max="9" width="13.125" style="0" customWidth="1"/>
    <col min="10" max="11" width="9.50390625" style="0" bestFit="1" customWidth="1"/>
    <col min="12" max="12" width="10.125" style="0" bestFit="1" customWidth="1"/>
    <col min="13" max="13" width="10.75390625" style="0" bestFit="1" customWidth="1"/>
    <col min="14" max="14" width="10.50390625" style="0" bestFit="1" customWidth="1"/>
    <col min="15" max="16" width="10.75390625" style="0" bestFit="1" customWidth="1"/>
    <col min="17" max="18" width="9.375" style="0" bestFit="1" customWidth="1"/>
    <col min="19" max="19" width="9.75390625" style="0" customWidth="1"/>
    <col min="20" max="20" width="10.50390625" style="0" customWidth="1"/>
  </cols>
  <sheetData>
    <row r="1" spans="1:27" ht="14.25">
      <c r="A1" s="1"/>
      <c r="B1" s="2" t="s">
        <v>75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" customHeight="1">
      <c r="A2" s="1"/>
      <c r="B2" s="27" t="s">
        <v>47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T2" s="1"/>
      <c r="U2" s="1"/>
      <c r="V2" s="1"/>
      <c r="W2" s="1"/>
      <c r="X2" s="1"/>
      <c r="Y2" s="1"/>
      <c r="Z2" s="1"/>
      <c r="AA2" s="1"/>
    </row>
    <row r="3" spans="1:27" ht="12" customHeight="1">
      <c r="A3" s="1"/>
      <c r="B3" s="1" t="s">
        <v>79</v>
      </c>
      <c r="D3" s="1"/>
      <c r="E3" s="1"/>
      <c r="F3" s="1"/>
      <c r="G3" s="1"/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 customHeight="1">
      <c r="A4" s="1"/>
      <c r="B4" s="40" t="s">
        <v>64</v>
      </c>
      <c r="C4" s="41"/>
      <c r="D4" s="7" t="s">
        <v>0</v>
      </c>
      <c r="E4" s="7" t="s">
        <v>1</v>
      </c>
      <c r="F4" s="7" t="s">
        <v>71</v>
      </c>
      <c r="G4" s="7" t="s">
        <v>70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  <c r="P4" s="46" t="s">
        <v>42</v>
      </c>
      <c r="Q4" s="46"/>
      <c r="R4" s="46"/>
      <c r="S4" s="46"/>
      <c r="T4" s="7" t="s">
        <v>16</v>
      </c>
      <c r="U4" s="7" t="s">
        <v>17</v>
      </c>
      <c r="V4" s="7" t="s">
        <v>18</v>
      </c>
      <c r="W4" s="1"/>
      <c r="Y4" s="1"/>
      <c r="Z4" s="1"/>
      <c r="AA4" s="1"/>
    </row>
    <row r="5" spans="1:27" ht="12" customHeight="1">
      <c r="A5" s="1"/>
      <c r="B5" s="42"/>
      <c r="C5" s="43"/>
      <c r="D5" s="32" t="s">
        <v>20</v>
      </c>
      <c r="E5" s="32" t="s">
        <v>21</v>
      </c>
      <c r="F5" s="32" t="s">
        <v>22</v>
      </c>
      <c r="G5" s="33" t="s">
        <v>23</v>
      </c>
      <c r="H5" s="33" t="s">
        <v>24</v>
      </c>
      <c r="I5" s="32" t="s">
        <v>25</v>
      </c>
      <c r="J5" s="32" t="s">
        <v>26</v>
      </c>
      <c r="K5" s="32" t="s">
        <v>27</v>
      </c>
      <c r="L5" s="32" t="s">
        <v>28</v>
      </c>
      <c r="M5" s="32" t="s">
        <v>29</v>
      </c>
      <c r="N5" s="32" t="s">
        <v>30</v>
      </c>
      <c r="O5" s="32" t="s">
        <v>31</v>
      </c>
      <c r="P5" s="7" t="s">
        <v>53</v>
      </c>
      <c r="Q5" s="7" t="s">
        <v>13</v>
      </c>
      <c r="R5" s="7" t="s">
        <v>14</v>
      </c>
      <c r="S5" s="7" t="s">
        <v>15</v>
      </c>
      <c r="T5" s="32" t="s">
        <v>68</v>
      </c>
      <c r="U5" s="32" t="s">
        <v>36</v>
      </c>
      <c r="V5" s="32" t="s">
        <v>37</v>
      </c>
      <c r="W5" s="1"/>
      <c r="Y5" s="1"/>
      <c r="Z5" s="1"/>
      <c r="AA5" s="1"/>
    </row>
    <row r="6" spans="1:27" ht="12" customHeight="1">
      <c r="A6" s="1"/>
      <c r="B6" s="42"/>
      <c r="C6" s="43"/>
      <c r="D6" s="32"/>
      <c r="E6" s="32"/>
      <c r="F6" s="32"/>
      <c r="G6" s="33"/>
      <c r="H6" s="33"/>
      <c r="I6" s="32"/>
      <c r="J6" s="33"/>
      <c r="K6" s="33"/>
      <c r="L6" s="33"/>
      <c r="M6" s="33"/>
      <c r="N6" s="33"/>
      <c r="O6" s="33"/>
      <c r="P6" s="35" t="s">
        <v>33</v>
      </c>
      <c r="Q6" s="37" t="s">
        <v>34</v>
      </c>
      <c r="R6" s="38" t="s">
        <v>35</v>
      </c>
      <c r="S6" s="35" t="s">
        <v>67</v>
      </c>
      <c r="T6" s="33"/>
      <c r="U6" s="33"/>
      <c r="V6" s="33"/>
      <c r="W6" s="1"/>
      <c r="Y6" s="1"/>
      <c r="Z6" s="1"/>
      <c r="AA6" s="1"/>
    </row>
    <row r="7" spans="1:27" ht="12" customHeight="1">
      <c r="A7" s="1"/>
      <c r="B7" s="42"/>
      <c r="C7" s="4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5"/>
      <c r="Q7" s="37"/>
      <c r="R7" s="39"/>
      <c r="S7" s="35"/>
      <c r="T7" s="33"/>
      <c r="U7" s="33"/>
      <c r="V7" s="33"/>
      <c r="W7" s="1"/>
      <c r="Y7" s="1"/>
      <c r="Z7" s="1"/>
      <c r="AA7" s="1"/>
    </row>
    <row r="8" spans="1:27" ht="12" customHeight="1">
      <c r="A8" s="1"/>
      <c r="B8" s="44"/>
      <c r="C8" s="45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6"/>
      <c r="Q8" s="38"/>
      <c r="R8" s="39"/>
      <c r="S8" s="36"/>
      <c r="T8" s="34"/>
      <c r="U8" s="34"/>
      <c r="V8" s="34"/>
      <c r="W8" s="1"/>
      <c r="X8" s="1"/>
      <c r="Y8" s="1"/>
      <c r="Z8" s="1"/>
      <c r="AA8" s="1"/>
    </row>
    <row r="9" spans="1:27" ht="12" customHeight="1">
      <c r="A9" s="1"/>
      <c r="B9" s="3"/>
      <c r="C9" s="4"/>
      <c r="D9" s="8" t="s">
        <v>43</v>
      </c>
      <c r="E9" s="8" t="s">
        <v>43</v>
      </c>
      <c r="F9" s="8" t="s">
        <v>44</v>
      </c>
      <c r="G9" s="8" t="s">
        <v>45</v>
      </c>
      <c r="H9" s="8" t="s">
        <v>46</v>
      </c>
      <c r="I9" s="8" t="s">
        <v>46</v>
      </c>
      <c r="J9" s="8" t="s">
        <v>46</v>
      </c>
      <c r="K9" s="8" t="s">
        <v>46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 t="s">
        <v>65</v>
      </c>
      <c r="U9" s="8" t="s">
        <v>65</v>
      </c>
      <c r="V9" s="8" t="s">
        <v>65</v>
      </c>
      <c r="W9" s="1"/>
      <c r="X9" s="1"/>
      <c r="Y9" s="1"/>
      <c r="Z9" s="1"/>
      <c r="AA9" s="1"/>
    </row>
    <row r="10" spans="1:27" ht="12" customHeight="1">
      <c r="A10" s="1"/>
      <c r="B10" s="28" t="s">
        <v>66</v>
      </c>
      <c r="C10" s="29"/>
      <c r="D10" s="14">
        <v>123</v>
      </c>
      <c r="E10" s="14">
        <v>65</v>
      </c>
      <c r="F10" s="12">
        <v>52.3</v>
      </c>
      <c r="G10" s="14">
        <v>322</v>
      </c>
      <c r="H10" s="12">
        <v>5.3</v>
      </c>
      <c r="I10" s="16" t="s">
        <v>76</v>
      </c>
      <c r="J10" s="12">
        <v>4.7</v>
      </c>
      <c r="K10" s="12">
        <v>2.8</v>
      </c>
      <c r="L10" s="14">
        <v>1332026</v>
      </c>
      <c r="M10" s="14">
        <v>1386833</v>
      </c>
      <c r="N10" s="14">
        <f>SUM(M10-L10)</f>
        <v>54807</v>
      </c>
      <c r="O10" s="14">
        <v>2988709</v>
      </c>
      <c r="P10" s="14">
        <v>2019538</v>
      </c>
      <c r="Q10" s="14">
        <v>293459</v>
      </c>
      <c r="R10" s="14">
        <v>232697</v>
      </c>
      <c r="S10" s="14">
        <f>SUM(P10:R10)</f>
        <v>2545694</v>
      </c>
      <c r="T10" s="14">
        <f>SUM(O10-S10)</f>
        <v>443015</v>
      </c>
      <c r="U10" s="14">
        <f>SUM(N10,T10)</f>
        <v>497822</v>
      </c>
      <c r="V10" s="14">
        <v>45640</v>
      </c>
      <c r="W10" s="1"/>
      <c r="X10" s="1"/>
      <c r="Y10" s="1"/>
      <c r="Z10" s="1"/>
      <c r="AA10" s="1"/>
    </row>
    <row r="11" spans="1:27" ht="12" customHeight="1">
      <c r="A11" s="1"/>
      <c r="B11" s="3"/>
      <c r="C11" s="5">
        <v>35</v>
      </c>
      <c r="D11" s="14">
        <v>128</v>
      </c>
      <c r="E11" s="14">
        <v>71</v>
      </c>
      <c r="F11" s="12">
        <v>55.4</v>
      </c>
      <c r="G11" s="14">
        <v>316</v>
      </c>
      <c r="H11" s="12">
        <v>5.3</v>
      </c>
      <c r="I11" s="16" t="s">
        <v>76</v>
      </c>
      <c r="J11" s="12">
        <v>4</v>
      </c>
      <c r="K11" s="12">
        <v>2.2</v>
      </c>
      <c r="L11" s="14">
        <v>1143651</v>
      </c>
      <c r="M11" s="14">
        <v>1188032</v>
      </c>
      <c r="N11" s="14">
        <f aca="true" t="shared" si="0" ref="N11:N18">SUM(M11-L11)</f>
        <v>44381</v>
      </c>
      <c r="O11" s="14">
        <v>2935504</v>
      </c>
      <c r="P11" s="14">
        <v>1812370</v>
      </c>
      <c r="Q11" s="14">
        <v>263909</v>
      </c>
      <c r="R11" s="14">
        <v>287249</v>
      </c>
      <c r="S11" s="14">
        <f aca="true" t="shared" si="1" ref="S11:S18">SUM(P11:R11)</f>
        <v>2363528</v>
      </c>
      <c r="T11" s="14">
        <f aca="true" t="shared" si="2" ref="T11:T18">SUM(O11-S11)</f>
        <v>571976</v>
      </c>
      <c r="U11" s="14">
        <f aca="true" t="shared" si="3" ref="U11:U18">SUM(N11,T11)</f>
        <v>616357</v>
      </c>
      <c r="V11" s="14">
        <v>15114</v>
      </c>
      <c r="W11" s="1"/>
      <c r="X11" s="1"/>
      <c r="Y11" s="1"/>
      <c r="Z11" s="1"/>
      <c r="AA11" s="1"/>
    </row>
    <row r="12" spans="1:27" ht="12" customHeight="1">
      <c r="A12" s="1"/>
      <c r="B12" s="3"/>
      <c r="C12" s="5">
        <v>36</v>
      </c>
      <c r="D12" s="14">
        <v>124</v>
      </c>
      <c r="E12" s="14">
        <v>74</v>
      </c>
      <c r="F12" s="12">
        <v>29.9</v>
      </c>
      <c r="G12" s="14">
        <v>320</v>
      </c>
      <c r="H12" s="12">
        <v>5.1</v>
      </c>
      <c r="I12" s="16" t="s">
        <v>76</v>
      </c>
      <c r="J12" s="12">
        <v>4.7</v>
      </c>
      <c r="K12" s="12">
        <v>3.3</v>
      </c>
      <c r="L12" s="14">
        <v>1241376</v>
      </c>
      <c r="M12" s="14">
        <v>1253568</v>
      </c>
      <c r="N12" s="14">
        <f t="shared" si="0"/>
        <v>12192</v>
      </c>
      <c r="O12" s="14">
        <v>3975180</v>
      </c>
      <c r="P12" s="14">
        <v>2545224</v>
      </c>
      <c r="Q12" s="14">
        <v>442980</v>
      </c>
      <c r="R12" s="14">
        <v>372456</v>
      </c>
      <c r="S12" s="14">
        <f t="shared" si="1"/>
        <v>3360660</v>
      </c>
      <c r="T12" s="14">
        <f t="shared" si="2"/>
        <v>614520</v>
      </c>
      <c r="U12" s="14">
        <f t="shared" si="3"/>
        <v>626712</v>
      </c>
      <c r="V12" s="14">
        <v>50844</v>
      </c>
      <c r="W12" s="1"/>
      <c r="X12" s="1"/>
      <c r="Y12" s="1"/>
      <c r="Z12" s="1"/>
      <c r="AA12" s="1"/>
    </row>
    <row r="13" spans="1:27" ht="12" customHeight="1">
      <c r="A13" s="1"/>
      <c r="B13" s="3"/>
      <c r="C13" s="5">
        <v>37</v>
      </c>
      <c r="D13" s="14">
        <v>114</v>
      </c>
      <c r="E13" s="14">
        <v>58</v>
      </c>
      <c r="F13" s="12">
        <v>51.2</v>
      </c>
      <c r="G13" s="14">
        <v>312</v>
      </c>
      <c r="H13" s="12">
        <v>5.3</v>
      </c>
      <c r="I13" s="16" t="s">
        <v>76</v>
      </c>
      <c r="J13" s="12">
        <v>4.1</v>
      </c>
      <c r="K13" s="12">
        <v>2.2</v>
      </c>
      <c r="L13" s="14">
        <v>983292</v>
      </c>
      <c r="M13" s="14">
        <v>977016</v>
      </c>
      <c r="N13" s="14">
        <f t="shared" si="0"/>
        <v>-6276</v>
      </c>
      <c r="O13" s="14">
        <v>3181428</v>
      </c>
      <c r="P13" s="14">
        <v>1893060</v>
      </c>
      <c r="Q13" s="14">
        <v>361236</v>
      </c>
      <c r="R13" s="14">
        <v>258876</v>
      </c>
      <c r="S13" s="14">
        <f t="shared" si="1"/>
        <v>2513172</v>
      </c>
      <c r="T13" s="14">
        <f t="shared" si="2"/>
        <v>668256</v>
      </c>
      <c r="U13" s="14">
        <f t="shared" si="3"/>
        <v>661980</v>
      </c>
      <c r="V13" s="14">
        <v>25740</v>
      </c>
      <c r="W13" s="1"/>
      <c r="X13" s="1"/>
      <c r="Y13" s="1"/>
      <c r="Z13" s="1"/>
      <c r="AA13" s="1"/>
    </row>
    <row r="14" spans="1:27" ht="12" customHeight="1">
      <c r="A14" s="1"/>
      <c r="B14" s="10"/>
      <c r="C14" s="11">
        <v>38</v>
      </c>
      <c r="D14" s="15">
        <v>102</v>
      </c>
      <c r="E14" s="15">
        <v>53</v>
      </c>
      <c r="F14" s="13">
        <v>52</v>
      </c>
      <c r="G14" s="15">
        <v>318</v>
      </c>
      <c r="H14" s="13">
        <v>5</v>
      </c>
      <c r="I14" s="13">
        <v>0.4</v>
      </c>
      <c r="J14" s="13">
        <v>4</v>
      </c>
      <c r="K14" s="13">
        <v>0.2</v>
      </c>
      <c r="L14" s="15">
        <v>792696</v>
      </c>
      <c r="M14" s="15">
        <v>746076</v>
      </c>
      <c r="N14" s="15">
        <f t="shared" si="0"/>
        <v>-46620</v>
      </c>
      <c r="O14" s="15">
        <v>3100848</v>
      </c>
      <c r="P14" s="15">
        <v>1565880</v>
      </c>
      <c r="Q14" s="15">
        <v>467640</v>
      </c>
      <c r="R14" s="15">
        <v>306000</v>
      </c>
      <c r="S14" s="15">
        <f t="shared" si="1"/>
        <v>2339520</v>
      </c>
      <c r="T14" s="15">
        <f t="shared" si="2"/>
        <v>761328</v>
      </c>
      <c r="U14" s="15">
        <f t="shared" si="3"/>
        <v>714708</v>
      </c>
      <c r="V14" s="15">
        <v>74148</v>
      </c>
      <c r="W14" s="1"/>
      <c r="X14" s="1"/>
      <c r="Y14" s="1"/>
      <c r="Z14" s="1"/>
      <c r="AA14" s="1"/>
    </row>
    <row r="15" spans="1:27" ht="12" customHeight="1">
      <c r="A15" s="1"/>
      <c r="B15" s="30" t="s">
        <v>38</v>
      </c>
      <c r="C15" s="31"/>
      <c r="D15" s="14">
        <v>66</v>
      </c>
      <c r="E15" s="14">
        <v>26</v>
      </c>
      <c r="F15" s="12">
        <v>39.4</v>
      </c>
      <c r="G15" s="14">
        <v>314</v>
      </c>
      <c r="H15" s="12">
        <v>4.6</v>
      </c>
      <c r="I15" s="12">
        <v>0.4</v>
      </c>
      <c r="J15" s="12">
        <v>1.6</v>
      </c>
      <c r="K15" s="12">
        <v>0.3</v>
      </c>
      <c r="L15" s="14">
        <v>333768</v>
      </c>
      <c r="M15" s="14">
        <v>226740</v>
      </c>
      <c r="N15" s="14">
        <f t="shared" si="0"/>
        <v>-107028</v>
      </c>
      <c r="O15" s="14">
        <v>1199112</v>
      </c>
      <c r="P15" s="14">
        <v>615048</v>
      </c>
      <c r="Q15" s="14">
        <v>57948</v>
      </c>
      <c r="R15" s="14">
        <v>91992</v>
      </c>
      <c r="S15" s="14">
        <f t="shared" si="1"/>
        <v>764988</v>
      </c>
      <c r="T15" s="14">
        <f t="shared" si="2"/>
        <v>434124</v>
      </c>
      <c r="U15" s="14">
        <f t="shared" si="3"/>
        <v>327096</v>
      </c>
      <c r="V15" s="14">
        <v>61704</v>
      </c>
      <c r="W15" s="1"/>
      <c r="X15" s="1"/>
      <c r="Y15" s="1"/>
      <c r="Z15" s="1"/>
      <c r="AA15" s="1"/>
    </row>
    <row r="16" spans="1:27" ht="12" customHeight="1">
      <c r="A16" s="1"/>
      <c r="B16" s="30" t="s">
        <v>39</v>
      </c>
      <c r="C16" s="31"/>
      <c r="D16" s="14">
        <v>97</v>
      </c>
      <c r="E16" s="14">
        <v>44</v>
      </c>
      <c r="F16" s="12">
        <v>45.4</v>
      </c>
      <c r="G16" s="14">
        <v>323</v>
      </c>
      <c r="H16" s="12">
        <v>5.1</v>
      </c>
      <c r="I16" s="12">
        <v>0.4</v>
      </c>
      <c r="J16" s="12">
        <v>3.1</v>
      </c>
      <c r="K16" s="12">
        <v>1.2</v>
      </c>
      <c r="L16" s="14">
        <v>788832</v>
      </c>
      <c r="M16" s="14">
        <v>759240</v>
      </c>
      <c r="N16" s="14">
        <f t="shared" si="0"/>
        <v>-29592</v>
      </c>
      <c r="O16" s="14">
        <v>2132004</v>
      </c>
      <c r="P16" s="14">
        <v>1102248</v>
      </c>
      <c r="Q16" s="14">
        <v>242748</v>
      </c>
      <c r="R16" s="14">
        <v>206052</v>
      </c>
      <c r="S16" s="14">
        <f t="shared" si="1"/>
        <v>1551048</v>
      </c>
      <c r="T16" s="14">
        <f t="shared" si="2"/>
        <v>580956</v>
      </c>
      <c r="U16" s="14">
        <f t="shared" si="3"/>
        <v>551364</v>
      </c>
      <c r="V16" s="14">
        <v>40920</v>
      </c>
      <c r="W16" s="1"/>
      <c r="X16" s="1"/>
      <c r="Y16" s="1"/>
      <c r="Z16" s="1"/>
      <c r="AA16" s="1"/>
    </row>
    <row r="17" spans="1:27" ht="12" customHeight="1">
      <c r="A17" s="1"/>
      <c r="B17" s="30" t="s">
        <v>40</v>
      </c>
      <c r="C17" s="31"/>
      <c r="D17" s="14">
        <v>122</v>
      </c>
      <c r="E17" s="14">
        <v>71</v>
      </c>
      <c r="F17" s="12">
        <v>58.2</v>
      </c>
      <c r="G17" s="17">
        <v>316</v>
      </c>
      <c r="H17" s="12">
        <v>5.5</v>
      </c>
      <c r="I17" s="12">
        <v>0.3</v>
      </c>
      <c r="J17" s="12">
        <v>6.5</v>
      </c>
      <c r="K17" s="12">
        <v>4.3</v>
      </c>
      <c r="L17" s="14">
        <v>1033260</v>
      </c>
      <c r="M17" s="14">
        <v>965448</v>
      </c>
      <c r="N17" s="14">
        <f t="shared" si="0"/>
        <v>-67812</v>
      </c>
      <c r="O17" s="14">
        <v>4545144</v>
      </c>
      <c r="P17" s="14">
        <v>2178972</v>
      </c>
      <c r="Q17" s="14">
        <v>805536</v>
      </c>
      <c r="R17" s="14">
        <v>448968</v>
      </c>
      <c r="S17" s="14">
        <f t="shared" si="1"/>
        <v>3433476</v>
      </c>
      <c r="T17" s="14">
        <f t="shared" si="2"/>
        <v>1111668</v>
      </c>
      <c r="U17" s="14">
        <f t="shared" si="3"/>
        <v>1043856</v>
      </c>
      <c r="V17" s="14">
        <v>107112</v>
      </c>
      <c r="W17" s="1"/>
      <c r="X17" s="1"/>
      <c r="Y17" s="1"/>
      <c r="Z17" s="1"/>
      <c r="AA17" s="1"/>
    </row>
    <row r="18" spans="1:27" ht="12" customHeight="1">
      <c r="A18" s="1"/>
      <c r="B18" s="30" t="s">
        <v>41</v>
      </c>
      <c r="C18" s="31"/>
      <c r="D18" s="14">
        <v>267</v>
      </c>
      <c r="E18" s="14">
        <v>195</v>
      </c>
      <c r="F18" s="19">
        <v>73</v>
      </c>
      <c r="G18" s="14">
        <v>316</v>
      </c>
      <c r="H18" s="20">
        <v>5.1</v>
      </c>
      <c r="I18" s="16" t="s">
        <v>76</v>
      </c>
      <c r="J18" s="12">
        <v>14.9</v>
      </c>
      <c r="K18" s="12">
        <v>12.7</v>
      </c>
      <c r="L18" s="14">
        <v>2342244</v>
      </c>
      <c r="M18" s="14">
        <v>2503488</v>
      </c>
      <c r="N18" s="14">
        <f t="shared" si="0"/>
        <v>161244</v>
      </c>
      <c r="O18" s="14">
        <v>15671988</v>
      </c>
      <c r="P18" s="14">
        <v>7977792</v>
      </c>
      <c r="Q18" s="14">
        <v>3229980</v>
      </c>
      <c r="R18" s="14">
        <v>1702224</v>
      </c>
      <c r="S18" s="14">
        <f t="shared" si="1"/>
        <v>12909996</v>
      </c>
      <c r="T18" s="14">
        <f t="shared" si="2"/>
        <v>2761992</v>
      </c>
      <c r="U18" s="14">
        <f t="shared" si="3"/>
        <v>2923236</v>
      </c>
      <c r="V18" s="14">
        <v>301200</v>
      </c>
      <c r="W18" s="1"/>
      <c r="X18" s="1"/>
      <c r="Y18" s="1"/>
      <c r="Z18" s="1"/>
      <c r="AA18" s="1"/>
    </row>
    <row r="19" spans="1:27" ht="12" customHeight="1">
      <c r="A19" s="1"/>
      <c r="B19" s="1"/>
      <c r="C19" s="1"/>
      <c r="D19" s="1"/>
      <c r="E19" s="1"/>
      <c r="F19" s="1"/>
      <c r="G19" s="18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" customHeight="1">
      <c r="A20" s="1"/>
      <c r="B20" s="27" t="s">
        <v>80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" customHeight="1">
      <c r="A21" s="1"/>
      <c r="B21" s="40" t="s">
        <v>64</v>
      </c>
      <c r="C21" s="41"/>
      <c r="D21" s="7" t="s">
        <v>0</v>
      </c>
      <c r="E21" s="7" t="s">
        <v>1</v>
      </c>
      <c r="F21" s="7" t="s">
        <v>2</v>
      </c>
      <c r="G21" s="7" t="s">
        <v>3</v>
      </c>
      <c r="H21" s="7" t="s">
        <v>4</v>
      </c>
      <c r="I21" s="7" t="s">
        <v>5</v>
      </c>
      <c r="J21" s="7" t="s">
        <v>6</v>
      </c>
      <c r="K21" s="7" t="s">
        <v>7</v>
      </c>
      <c r="L21" s="7" t="s">
        <v>8</v>
      </c>
      <c r="M21" s="7" t="s">
        <v>9</v>
      </c>
      <c r="N21" s="7" t="s">
        <v>10</v>
      </c>
      <c r="O21" s="7" t="s">
        <v>11</v>
      </c>
      <c r="P21" s="46" t="s">
        <v>42</v>
      </c>
      <c r="Q21" s="46"/>
      <c r="R21" s="46"/>
      <c r="S21" s="46"/>
      <c r="T21" s="7" t="s">
        <v>16</v>
      </c>
      <c r="U21" s="7" t="s">
        <v>17</v>
      </c>
      <c r="V21" s="7" t="s">
        <v>18</v>
      </c>
      <c r="W21" s="1"/>
      <c r="X21" s="1"/>
      <c r="Y21" s="1"/>
      <c r="Z21" s="1"/>
      <c r="AA21" s="1"/>
    </row>
    <row r="22" spans="1:27" ht="12" customHeight="1">
      <c r="A22" s="1"/>
      <c r="B22" s="42"/>
      <c r="C22" s="43"/>
      <c r="D22" s="32" t="s">
        <v>20</v>
      </c>
      <c r="E22" s="32" t="s">
        <v>21</v>
      </c>
      <c r="F22" s="32" t="s">
        <v>22</v>
      </c>
      <c r="G22" s="33" t="s">
        <v>23</v>
      </c>
      <c r="H22" s="33" t="s">
        <v>24</v>
      </c>
      <c r="I22" s="32" t="s">
        <v>25</v>
      </c>
      <c r="J22" s="32" t="s">
        <v>26</v>
      </c>
      <c r="K22" s="32" t="s">
        <v>27</v>
      </c>
      <c r="L22" s="32" t="s">
        <v>28</v>
      </c>
      <c r="M22" s="32" t="s">
        <v>29</v>
      </c>
      <c r="N22" s="32" t="s">
        <v>30</v>
      </c>
      <c r="O22" s="32" t="s">
        <v>32</v>
      </c>
      <c r="P22" s="7" t="s">
        <v>12</v>
      </c>
      <c r="Q22" s="7" t="s">
        <v>13</v>
      </c>
      <c r="R22" s="7" t="s">
        <v>14</v>
      </c>
      <c r="S22" s="7" t="s">
        <v>15</v>
      </c>
      <c r="T22" s="32" t="s">
        <v>68</v>
      </c>
      <c r="U22" s="32" t="s">
        <v>36</v>
      </c>
      <c r="V22" s="32" t="s">
        <v>37</v>
      </c>
      <c r="W22" s="1"/>
      <c r="X22" s="1"/>
      <c r="Y22" s="1"/>
      <c r="Z22" s="1"/>
      <c r="AA22" s="1"/>
    </row>
    <row r="23" spans="1:27" ht="12" customHeight="1">
      <c r="A23" s="1"/>
      <c r="B23" s="42"/>
      <c r="C23" s="43"/>
      <c r="D23" s="32"/>
      <c r="E23" s="32"/>
      <c r="F23" s="32"/>
      <c r="G23" s="33"/>
      <c r="H23" s="33"/>
      <c r="I23" s="32"/>
      <c r="J23" s="33"/>
      <c r="K23" s="33"/>
      <c r="L23" s="33"/>
      <c r="M23" s="33"/>
      <c r="N23" s="33"/>
      <c r="O23" s="33"/>
      <c r="P23" s="35" t="s">
        <v>33</v>
      </c>
      <c r="Q23" s="37" t="s">
        <v>34</v>
      </c>
      <c r="R23" s="38" t="s">
        <v>35</v>
      </c>
      <c r="S23" s="35" t="s">
        <v>67</v>
      </c>
      <c r="T23" s="33"/>
      <c r="U23" s="33"/>
      <c r="V23" s="33"/>
      <c r="W23" s="1"/>
      <c r="X23" s="1"/>
      <c r="Y23" s="1"/>
      <c r="Z23" s="1"/>
      <c r="AA23" s="1"/>
    </row>
    <row r="24" spans="1:27" ht="12" customHeight="1">
      <c r="A24" s="1"/>
      <c r="B24" s="42"/>
      <c r="C24" s="4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5"/>
      <c r="Q24" s="37"/>
      <c r="R24" s="39"/>
      <c r="S24" s="35"/>
      <c r="T24" s="33"/>
      <c r="U24" s="33"/>
      <c r="V24" s="33"/>
      <c r="W24" s="1"/>
      <c r="X24" s="1"/>
      <c r="Y24" s="1"/>
      <c r="Z24" s="1"/>
      <c r="AA24" s="1"/>
    </row>
    <row r="25" spans="1:27" ht="12" customHeight="1">
      <c r="A25" s="1"/>
      <c r="B25" s="44"/>
      <c r="C25" s="45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6"/>
      <c r="Q25" s="38"/>
      <c r="R25" s="39"/>
      <c r="S25" s="36"/>
      <c r="T25" s="34"/>
      <c r="U25" s="34"/>
      <c r="V25" s="34"/>
      <c r="W25" s="1"/>
      <c r="X25" s="1"/>
      <c r="Y25" s="1"/>
      <c r="Z25" s="1"/>
      <c r="AA25" s="1"/>
    </row>
    <row r="26" spans="1:27" ht="12" customHeight="1">
      <c r="A26" s="1"/>
      <c r="B26" s="3"/>
      <c r="C26" s="4"/>
      <c r="D26" s="8" t="s">
        <v>43</v>
      </c>
      <c r="E26" s="8" t="s">
        <v>43</v>
      </c>
      <c r="F26" s="8" t="s">
        <v>44</v>
      </c>
      <c r="G26" s="8" t="s">
        <v>45</v>
      </c>
      <c r="H26" s="8" t="s">
        <v>46</v>
      </c>
      <c r="I26" s="8" t="s">
        <v>46</v>
      </c>
      <c r="J26" s="8" t="s">
        <v>46</v>
      </c>
      <c r="K26" s="8" t="s">
        <v>46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1"/>
      <c r="X26" s="1"/>
      <c r="Y26" s="1"/>
      <c r="Z26" s="1"/>
      <c r="AA26" s="1"/>
    </row>
    <row r="27" spans="1:27" ht="12" customHeight="1">
      <c r="A27" s="1"/>
      <c r="B27" s="28" t="s">
        <v>66</v>
      </c>
      <c r="C27" s="29"/>
      <c r="D27" s="14">
        <v>90</v>
      </c>
      <c r="E27" s="14">
        <v>29</v>
      </c>
      <c r="F27" s="12">
        <v>32.8</v>
      </c>
      <c r="G27" s="14">
        <v>343</v>
      </c>
      <c r="H27" s="12">
        <v>4.9</v>
      </c>
      <c r="I27" s="16" t="s">
        <v>78</v>
      </c>
      <c r="J27" s="12">
        <v>2.2</v>
      </c>
      <c r="K27" s="12">
        <v>0.5</v>
      </c>
      <c r="L27" s="14">
        <v>756316</v>
      </c>
      <c r="M27" s="14">
        <v>829350</v>
      </c>
      <c r="N27" s="14">
        <f aca="true" t="shared" si="4" ref="N27:N34">SUM(M27-L27)</f>
        <v>73034</v>
      </c>
      <c r="O27" s="14">
        <v>2001342</v>
      </c>
      <c r="P27" s="14">
        <v>1553615</v>
      </c>
      <c r="Q27" s="14">
        <v>50222</v>
      </c>
      <c r="R27" s="14">
        <v>96745</v>
      </c>
      <c r="S27" s="14">
        <f aca="true" t="shared" si="5" ref="S27:S34">SUM(P27:R27)</f>
        <v>1700582</v>
      </c>
      <c r="T27" s="14">
        <f aca="true" t="shared" si="6" ref="T27:T34">SUM(O27-S27)</f>
        <v>300760</v>
      </c>
      <c r="U27" s="14">
        <f aca="true" t="shared" si="7" ref="U27:U34">SUM(N27,T27)</f>
        <v>373794</v>
      </c>
      <c r="V27" s="14">
        <v>6893</v>
      </c>
      <c r="W27" s="1"/>
      <c r="X27" s="1"/>
      <c r="Y27" s="1"/>
      <c r="Z27" s="1"/>
      <c r="AA27" s="1"/>
    </row>
    <row r="28" spans="1:27" ht="12" customHeight="1">
      <c r="A28" s="1"/>
      <c r="B28" s="3"/>
      <c r="C28" s="5">
        <v>35</v>
      </c>
      <c r="D28" s="14">
        <v>88</v>
      </c>
      <c r="E28" s="14">
        <v>30</v>
      </c>
      <c r="F28" s="12">
        <v>34.4</v>
      </c>
      <c r="G28" s="14">
        <v>342</v>
      </c>
      <c r="H28" s="12">
        <v>4.7</v>
      </c>
      <c r="I28" s="16" t="s">
        <v>78</v>
      </c>
      <c r="J28" s="12">
        <v>2.2</v>
      </c>
      <c r="K28" s="12">
        <v>0.5</v>
      </c>
      <c r="L28" s="14">
        <v>809867</v>
      </c>
      <c r="M28" s="14">
        <v>883407</v>
      </c>
      <c r="N28" s="14">
        <f t="shared" si="4"/>
        <v>73540</v>
      </c>
      <c r="O28" s="14">
        <v>2252861</v>
      </c>
      <c r="P28" s="14">
        <v>1719608</v>
      </c>
      <c r="Q28" s="14">
        <v>50591</v>
      </c>
      <c r="R28" s="14">
        <v>139020</v>
      </c>
      <c r="S28" s="14">
        <f t="shared" si="5"/>
        <v>1909219</v>
      </c>
      <c r="T28" s="14">
        <f t="shared" si="6"/>
        <v>343642</v>
      </c>
      <c r="U28" s="14">
        <f t="shared" si="7"/>
        <v>417182</v>
      </c>
      <c r="V28" s="14">
        <v>7371</v>
      </c>
      <c r="W28" s="1"/>
      <c r="X28" s="1"/>
      <c r="Y28" s="1"/>
      <c r="Z28" s="1"/>
      <c r="AA28" s="1"/>
    </row>
    <row r="29" spans="1:27" ht="12" customHeight="1">
      <c r="A29" s="1"/>
      <c r="B29" s="3"/>
      <c r="C29" s="5">
        <v>36</v>
      </c>
      <c r="D29" s="14">
        <v>84</v>
      </c>
      <c r="E29" s="14">
        <v>32</v>
      </c>
      <c r="F29" s="12">
        <v>38.3</v>
      </c>
      <c r="G29" s="14">
        <v>341</v>
      </c>
      <c r="H29" s="12">
        <v>4.6</v>
      </c>
      <c r="I29" s="16" t="s">
        <v>78</v>
      </c>
      <c r="J29" s="12">
        <v>2.2</v>
      </c>
      <c r="K29" s="12">
        <v>0.5</v>
      </c>
      <c r="L29" s="14">
        <v>761496</v>
      </c>
      <c r="M29" s="14">
        <v>804048</v>
      </c>
      <c r="N29" s="14">
        <f t="shared" si="4"/>
        <v>42552</v>
      </c>
      <c r="O29" s="14">
        <v>2834136</v>
      </c>
      <c r="P29" s="14">
        <v>2291064</v>
      </c>
      <c r="Q29" s="14">
        <v>70800</v>
      </c>
      <c r="R29" s="14">
        <v>131004</v>
      </c>
      <c r="S29" s="14">
        <f t="shared" si="5"/>
        <v>2492868</v>
      </c>
      <c r="T29" s="14">
        <f t="shared" si="6"/>
        <v>341268</v>
      </c>
      <c r="U29" s="14">
        <f t="shared" si="7"/>
        <v>383820</v>
      </c>
      <c r="V29" s="14">
        <v>13572</v>
      </c>
      <c r="W29" s="1"/>
      <c r="X29" s="1"/>
      <c r="Y29" s="1"/>
      <c r="Z29" s="1"/>
      <c r="AA29" s="1"/>
    </row>
    <row r="30" spans="1:27" ht="12" customHeight="1">
      <c r="A30" s="1"/>
      <c r="B30" s="3"/>
      <c r="C30" s="5">
        <v>37</v>
      </c>
      <c r="D30" s="14">
        <v>83</v>
      </c>
      <c r="E30" s="14">
        <v>26</v>
      </c>
      <c r="F30" s="12">
        <v>31.7</v>
      </c>
      <c r="G30" s="14">
        <v>330</v>
      </c>
      <c r="H30" s="12">
        <v>4.7</v>
      </c>
      <c r="I30" s="16" t="s">
        <v>78</v>
      </c>
      <c r="J30" s="12">
        <v>2.2</v>
      </c>
      <c r="K30" s="12">
        <v>0.5</v>
      </c>
      <c r="L30" s="14">
        <v>951072</v>
      </c>
      <c r="M30" s="14">
        <v>1054356</v>
      </c>
      <c r="N30" s="14">
        <f t="shared" si="4"/>
        <v>103284</v>
      </c>
      <c r="O30" s="14">
        <v>3388752</v>
      </c>
      <c r="P30" s="14">
        <v>2732748</v>
      </c>
      <c r="Q30" s="14">
        <v>72420</v>
      </c>
      <c r="R30" s="14">
        <v>123720</v>
      </c>
      <c r="S30" s="14">
        <f t="shared" si="5"/>
        <v>2928888</v>
      </c>
      <c r="T30" s="14">
        <f t="shared" si="6"/>
        <v>459864</v>
      </c>
      <c r="U30" s="14">
        <f t="shared" si="7"/>
        <v>563148</v>
      </c>
      <c r="V30" s="14">
        <v>8568</v>
      </c>
      <c r="W30" s="1"/>
      <c r="X30" s="1"/>
      <c r="Y30" s="1"/>
      <c r="Z30" s="1"/>
      <c r="AA30" s="1"/>
    </row>
    <row r="31" spans="1:27" ht="12" customHeight="1">
      <c r="A31" s="1"/>
      <c r="B31" s="10"/>
      <c r="C31" s="11">
        <v>38</v>
      </c>
      <c r="D31" s="15">
        <v>77</v>
      </c>
      <c r="E31" s="15">
        <v>27</v>
      </c>
      <c r="F31" s="13">
        <v>35.1</v>
      </c>
      <c r="G31" s="15">
        <v>334</v>
      </c>
      <c r="H31" s="13">
        <v>4.6</v>
      </c>
      <c r="I31" s="13">
        <v>0.5</v>
      </c>
      <c r="J31" s="13">
        <v>2.1</v>
      </c>
      <c r="K31" s="13">
        <v>0.4</v>
      </c>
      <c r="L31" s="15">
        <v>855240</v>
      </c>
      <c r="M31" s="15">
        <v>923292</v>
      </c>
      <c r="N31" s="15">
        <f t="shared" si="4"/>
        <v>68052</v>
      </c>
      <c r="O31" s="15">
        <v>2565096</v>
      </c>
      <c r="P31" s="15">
        <v>1927512</v>
      </c>
      <c r="Q31" s="15">
        <v>71004</v>
      </c>
      <c r="R31" s="15">
        <v>134160</v>
      </c>
      <c r="S31" s="15">
        <f t="shared" si="5"/>
        <v>2132676</v>
      </c>
      <c r="T31" s="15">
        <f t="shared" si="6"/>
        <v>432420</v>
      </c>
      <c r="U31" s="15">
        <f t="shared" si="7"/>
        <v>500472</v>
      </c>
      <c r="V31" s="15">
        <v>43632</v>
      </c>
      <c r="W31" s="1"/>
      <c r="X31" s="1"/>
      <c r="Y31" s="1"/>
      <c r="Z31" s="1"/>
      <c r="AA31" s="1"/>
    </row>
    <row r="32" spans="1:27" ht="12" customHeight="1">
      <c r="A32" s="1"/>
      <c r="B32" s="30" t="s">
        <v>38</v>
      </c>
      <c r="C32" s="31"/>
      <c r="D32" s="14">
        <v>59</v>
      </c>
      <c r="E32" s="14">
        <v>18</v>
      </c>
      <c r="F32" s="12">
        <v>30.5</v>
      </c>
      <c r="G32" s="14">
        <v>328</v>
      </c>
      <c r="H32" s="12">
        <v>4</v>
      </c>
      <c r="I32" s="12">
        <v>0.6</v>
      </c>
      <c r="J32" s="12">
        <v>1.3</v>
      </c>
      <c r="K32" s="16" t="s">
        <v>78</v>
      </c>
      <c r="L32" s="14">
        <v>480960</v>
      </c>
      <c r="M32" s="14">
        <v>520092</v>
      </c>
      <c r="N32" s="14">
        <f t="shared" si="4"/>
        <v>39132</v>
      </c>
      <c r="O32" s="14">
        <v>1425444</v>
      </c>
      <c r="P32" s="14">
        <v>1079004</v>
      </c>
      <c r="Q32" s="14">
        <v>11184</v>
      </c>
      <c r="R32" s="14">
        <v>61836</v>
      </c>
      <c r="S32" s="14">
        <f t="shared" si="5"/>
        <v>1152024</v>
      </c>
      <c r="T32" s="14">
        <f t="shared" si="6"/>
        <v>273420</v>
      </c>
      <c r="U32" s="14">
        <f t="shared" si="7"/>
        <v>312552</v>
      </c>
      <c r="V32" s="14">
        <v>16188</v>
      </c>
      <c r="W32" s="1"/>
      <c r="X32" s="1"/>
      <c r="Y32" s="1"/>
      <c r="Z32" s="1"/>
      <c r="AA32" s="1"/>
    </row>
    <row r="33" spans="1:27" ht="12" customHeight="1">
      <c r="A33" s="1"/>
      <c r="B33" s="30" t="s">
        <v>39</v>
      </c>
      <c r="C33" s="31"/>
      <c r="D33" s="14">
        <v>87</v>
      </c>
      <c r="E33" s="14">
        <v>31</v>
      </c>
      <c r="F33" s="12">
        <v>35.6</v>
      </c>
      <c r="G33" s="14">
        <v>337</v>
      </c>
      <c r="H33" s="12">
        <v>4.9</v>
      </c>
      <c r="I33" s="12">
        <v>0.4</v>
      </c>
      <c r="J33" s="12">
        <v>2.4</v>
      </c>
      <c r="K33" s="12">
        <v>0.4</v>
      </c>
      <c r="L33" s="14">
        <v>1042320</v>
      </c>
      <c r="M33" s="14">
        <v>1140504</v>
      </c>
      <c r="N33" s="14">
        <f t="shared" si="4"/>
        <v>98184</v>
      </c>
      <c r="O33" s="14">
        <v>3063444</v>
      </c>
      <c r="P33" s="14">
        <v>2340468</v>
      </c>
      <c r="Q33" s="14">
        <v>64776</v>
      </c>
      <c r="R33" s="14">
        <v>153636</v>
      </c>
      <c r="S33" s="14">
        <f t="shared" si="5"/>
        <v>2558880</v>
      </c>
      <c r="T33" s="14">
        <f t="shared" si="6"/>
        <v>504564</v>
      </c>
      <c r="U33" s="14">
        <f t="shared" si="7"/>
        <v>602748</v>
      </c>
      <c r="V33" s="14">
        <v>61296</v>
      </c>
      <c r="W33" s="1"/>
      <c r="X33" s="1"/>
      <c r="Y33" s="1"/>
      <c r="Z33" s="1"/>
      <c r="AA33" s="1"/>
    </row>
    <row r="34" spans="1:27" ht="12" customHeight="1">
      <c r="A34" s="1"/>
      <c r="B34" s="30" t="s">
        <v>48</v>
      </c>
      <c r="C34" s="31"/>
      <c r="D34" s="14">
        <v>116</v>
      </c>
      <c r="E34" s="14">
        <v>55</v>
      </c>
      <c r="F34" s="12">
        <v>47.4</v>
      </c>
      <c r="G34" s="14">
        <v>334</v>
      </c>
      <c r="H34" s="16">
        <v>6.1</v>
      </c>
      <c r="I34" s="16" t="s">
        <v>78</v>
      </c>
      <c r="J34" s="12">
        <v>5.6</v>
      </c>
      <c r="K34" s="12">
        <v>3.1</v>
      </c>
      <c r="L34" s="14">
        <v>2041140</v>
      </c>
      <c r="M34" s="14">
        <v>2020680</v>
      </c>
      <c r="N34" s="14">
        <f t="shared" si="4"/>
        <v>-20460</v>
      </c>
      <c r="O34" s="14">
        <v>6999348</v>
      </c>
      <c r="P34" s="14">
        <v>4744236</v>
      </c>
      <c r="Q34" s="14">
        <v>676044</v>
      </c>
      <c r="R34" s="14">
        <v>554988</v>
      </c>
      <c r="S34" s="14">
        <f t="shared" si="5"/>
        <v>5975268</v>
      </c>
      <c r="T34" s="14">
        <f t="shared" si="6"/>
        <v>1024080</v>
      </c>
      <c r="U34" s="14">
        <f t="shared" si="7"/>
        <v>1003620</v>
      </c>
      <c r="V34" s="14">
        <v>85188</v>
      </c>
      <c r="W34" s="1"/>
      <c r="X34" s="1"/>
      <c r="Y34" s="1"/>
      <c r="Z34" s="1"/>
      <c r="AA34" s="1"/>
    </row>
    <row r="35" spans="1:27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1"/>
      <c r="B36" s="27" t="s">
        <v>81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1"/>
      <c r="B37" s="40" t="s">
        <v>64</v>
      </c>
      <c r="C37" s="41"/>
      <c r="D37" s="7" t="s">
        <v>0</v>
      </c>
      <c r="E37" s="7" t="s">
        <v>1</v>
      </c>
      <c r="F37" s="7" t="s">
        <v>2</v>
      </c>
      <c r="G37" s="7" t="s">
        <v>3</v>
      </c>
      <c r="H37" s="7" t="s">
        <v>4</v>
      </c>
      <c r="I37" s="7" t="s">
        <v>5</v>
      </c>
      <c r="J37" s="7" t="s">
        <v>6</v>
      </c>
      <c r="K37" s="7" t="s">
        <v>7</v>
      </c>
      <c r="L37" s="7" t="s">
        <v>8</v>
      </c>
      <c r="M37" s="7" t="s">
        <v>9</v>
      </c>
      <c r="N37" s="7" t="s">
        <v>10</v>
      </c>
      <c r="O37" s="7" t="s">
        <v>11</v>
      </c>
      <c r="P37" s="46" t="s">
        <v>42</v>
      </c>
      <c r="Q37" s="46"/>
      <c r="R37" s="46"/>
      <c r="S37" s="46"/>
      <c r="T37" s="7" t="s">
        <v>16</v>
      </c>
      <c r="U37" s="7" t="s">
        <v>17</v>
      </c>
      <c r="V37" s="7" t="s">
        <v>18</v>
      </c>
      <c r="W37" s="1"/>
      <c r="X37" s="1"/>
      <c r="Y37" s="1"/>
      <c r="Z37" s="1"/>
      <c r="AA37" s="1"/>
    </row>
    <row r="38" spans="1:27" ht="12" customHeight="1">
      <c r="A38" s="1"/>
      <c r="B38" s="42"/>
      <c r="C38" s="43"/>
      <c r="D38" s="32" t="s">
        <v>20</v>
      </c>
      <c r="E38" s="32" t="s">
        <v>21</v>
      </c>
      <c r="F38" s="32" t="s">
        <v>22</v>
      </c>
      <c r="G38" s="33" t="s">
        <v>23</v>
      </c>
      <c r="H38" s="33" t="s">
        <v>24</v>
      </c>
      <c r="I38" s="32" t="s">
        <v>25</v>
      </c>
      <c r="J38" s="32" t="s">
        <v>26</v>
      </c>
      <c r="K38" s="32" t="s">
        <v>27</v>
      </c>
      <c r="L38" s="32" t="s">
        <v>28</v>
      </c>
      <c r="M38" s="32" t="s">
        <v>29</v>
      </c>
      <c r="N38" s="32" t="s">
        <v>30</v>
      </c>
      <c r="O38" s="32" t="s">
        <v>32</v>
      </c>
      <c r="P38" s="7" t="s">
        <v>12</v>
      </c>
      <c r="Q38" s="7" t="s">
        <v>13</v>
      </c>
      <c r="R38" s="7" t="s">
        <v>14</v>
      </c>
      <c r="S38" s="7" t="s">
        <v>15</v>
      </c>
      <c r="T38" s="32" t="s">
        <v>68</v>
      </c>
      <c r="U38" s="32" t="s">
        <v>36</v>
      </c>
      <c r="V38" s="32" t="s">
        <v>37</v>
      </c>
      <c r="W38" s="1"/>
      <c r="X38" s="1"/>
      <c r="Y38" s="1"/>
      <c r="Z38" s="1"/>
      <c r="AA38" s="1"/>
    </row>
    <row r="39" spans="1:27" ht="12" customHeight="1">
      <c r="A39" s="1"/>
      <c r="B39" s="42"/>
      <c r="C39" s="43"/>
      <c r="D39" s="32"/>
      <c r="E39" s="32"/>
      <c r="F39" s="32"/>
      <c r="G39" s="33"/>
      <c r="H39" s="33"/>
      <c r="I39" s="32"/>
      <c r="J39" s="33"/>
      <c r="K39" s="33"/>
      <c r="L39" s="33"/>
      <c r="M39" s="33"/>
      <c r="N39" s="33"/>
      <c r="O39" s="33"/>
      <c r="P39" s="35" t="s">
        <v>33</v>
      </c>
      <c r="Q39" s="37" t="s">
        <v>34</v>
      </c>
      <c r="R39" s="38" t="s">
        <v>35</v>
      </c>
      <c r="S39" s="35" t="s">
        <v>67</v>
      </c>
      <c r="T39" s="33"/>
      <c r="U39" s="33"/>
      <c r="V39" s="33"/>
      <c r="W39" s="1"/>
      <c r="X39" s="1"/>
      <c r="Y39" s="1"/>
      <c r="Z39" s="1"/>
      <c r="AA39" s="1"/>
    </row>
    <row r="40" spans="1:27" ht="12" customHeight="1">
      <c r="A40" s="1"/>
      <c r="B40" s="42"/>
      <c r="C40" s="4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5"/>
      <c r="Q40" s="37"/>
      <c r="R40" s="39"/>
      <c r="S40" s="35"/>
      <c r="T40" s="33"/>
      <c r="U40" s="33"/>
      <c r="V40" s="33"/>
      <c r="W40" s="1"/>
      <c r="X40" s="1"/>
      <c r="Y40" s="1"/>
      <c r="Z40" s="1"/>
      <c r="AA40" s="1"/>
    </row>
    <row r="41" spans="2:22" ht="12" customHeight="1">
      <c r="B41" s="44"/>
      <c r="C41" s="4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6"/>
      <c r="Q41" s="38"/>
      <c r="R41" s="39"/>
      <c r="S41" s="36"/>
      <c r="T41" s="34"/>
      <c r="U41" s="34"/>
      <c r="V41" s="34"/>
    </row>
    <row r="42" spans="2:22" ht="12" customHeight="1">
      <c r="B42" s="3"/>
      <c r="C42" s="4"/>
      <c r="D42" s="8" t="s">
        <v>43</v>
      </c>
      <c r="E42" s="8" t="s">
        <v>43</v>
      </c>
      <c r="F42" s="8" t="s">
        <v>44</v>
      </c>
      <c r="G42" s="8" t="s">
        <v>45</v>
      </c>
      <c r="H42" s="8" t="s">
        <v>46</v>
      </c>
      <c r="I42" s="8" t="s">
        <v>46</v>
      </c>
      <c r="J42" s="8" t="s">
        <v>46</v>
      </c>
      <c r="K42" s="8" t="s">
        <v>46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</row>
    <row r="43" spans="2:22" ht="12" customHeight="1">
      <c r="B43" s="28" t="s">
        <v>69</v>
      </c>
      <c r="C43" s="29"/>
      <c r="D43" s="14">
        <v>91</v>
      </c>
      <c r="E43" s="14">
        <v>39</v>
      </c>
      <c r="F43" s="12">
        <v>42.2</v>
      </c>
      <c r="G43" s="14">
        <v>319</v>
      </c>
      <c r="H43" s="12">
        <v>4.7</v>
      </c>
      <c r="I43" s="16" t="s">
        <v>78</v>
      </c>
      <c r="J43" s="12">
        <v>2.3</v>
      </c>
      <c r="K43" s="12">
        <v>0.6</v>
      </c>
      <c r="L43" s="14">
        <v>121404</v>
      </c>
      <c r="M43" s="14">
        <v>123204</v>
      </c>
      <c r="N43" s="14">
        <f>SUM(M43-L43)</f>
        <v>1800</v>
      </c>
      <c r="O43" s="14">
        <v>840516</v>
      </c>
      <c r="P43" s="14">
        <v>285852</v>
      </c>
      <c r="Q43" s="14">
        <v>88716</v>
      </c>
      <c r="R43" s="14">
        <v>107208</v>
      </c>
      <c r="S43" s="14">
        <f>SUM(P43:R43)</f>
        <v>481776</v>
      </c>
      <c r="T43" s="14">
        <f>SUM(O43-S43)</f>
        <v>358740</v>
      </c>
      <c r="U43" s="14">
        <f>SUM(N43,T43)</f>
        <v>360540</v>
      </c>
      <c r="V43" s="14">
        <v>19392</v>
      </c>
    </row>
    <row r="44" spans="2:22" ht="12" customHeight="1">
      <c r="B44" s="10"/>
      <c r="C44" s="11">
        <v>38</v>
      </c>
      <c r="D44" s="15">
        <v>111</v>
      </c>
      <c r="E44" s="15">
        <v>58</v>
      </c>
      <c r="F44" s="13">
        <v>52.3</v>
      </c>
      <c r="G44" s="15">
        <v>322</v>
      </c>
      <c r="H44" s="13">
        <v>4.7</v>
      </c>
      <c r="I44" s="13">
        <v>0.4</v>
      </c>
      <c r="J44" s="13">
        <v>2.5</v>
      </c>
      <c r="K44" s="13">
        <v>0.9</v>
      </c>
      <c r="L44" s="15">
        <v>95100</v>
      </c>
      <c r="M44" s="15">
        <v>102288</v>
      </c>
      <c r="N44" s="15">
        <f>SUM(M44-L44)</f>
        <v>7188</v>
      </c>
      <c r="O44" s="15">
        <v>943224</v>
      </c>
      <c r="P44" s="15">
        <v>249408</v>
      </c>
      <c r="Q44" s="15">
        <v>150072</v>
      </c>
      <c r="R44" s="15">
        <v>136056</v>
      </c>
      <c r="S44" s="15">
        <f>SUM(P44:R44)</f>
        <v>535536</v>
      </c>
      <c r="T44" s="15">
        <f>SUM(O44-S44)</f>
        <v>407688</v>
      </c>
      <c r="U44" s="15">
        <f>SUM(N44,T44)</f>
        <v>414876</v>
      </c>
      <c r="V44" s="15">
        <v>40008</v>
      </c>
    </row>
    <row r="45" spans="2:22" ht="12" customHeight="1">
      <c r="B45" s="30" t="s">
        <v>38</v>
      </c>
      <c r="C45" s="31"/>
      <c r="D45" s="14">
        <v>66</v>
      </c>
      <c r="E45" s="14">
        <v>25</v>
      </c>
      <c r="F45" s="12">
        <v>37.9</v>
      </c>
      <c r="G45" s="14">
        <v>320</v>
      </c>
      <c r="H45" s="12">
        <v>4.3</v>
      </c>
      <c r="I45" s="12">
        <v>0.6</v>
      </c>
      <c r="J45" s="12">
        <v>1.2</v>
      </c>
      <c r="K45" s="16" t="s">
        <v>78</v>
      </c>
      <c r="L45" s="14">
        <v>79680</v>
      </c>
      <c r="M45" s="14">
        <v>84852</v>
      </c>
      <c r="N45" s="14">
        <f>SUM(M45-L45)</f>
        <v>5172</v>
      </c>
      <c r="O45" s="14">
        <v>444024</v>
      </c>
      <c r="P45" s="14">
        <v>136956</v>
      </c>
      <c r="Q45" s="14">
        <v>7272</v>
      </c>
      <c r="R45" s="14">
        <v>45216</v>
      </c>
      <c r="S45" s="14">
        <f>SUM(P45:R45)</f>
        <v>189444</v>
      </c>
      <c r="T45" s="14">
        <f>SUM(O45-S45)</f>
        <v>254580</v>
      </c>
      <c r="U45" s="14">
        <f>SUM(N45,T45)</f>
        <v>259752</v>
      </c>
      <c r="V45" s="14">
        <v>17064</v>
      </c>
    </row>
    <row r="46" spans="2:22" ht="12" customHeight="1">
      <c r="B46" s="30" t="s">
        <v>39</v>
      </c>
      <c r="C46" s="31"/>
      <c r="D46" s="14">
        <v>121</v>
      </c>
      <c r="E46" s="14">
        <v>62</v>
      </c>
      <c r="F46" s="12">
        <v>51.2</v>
      </c>
      <c r="G46" s="14">
        <v>322</v>
      </c>
      <c r="H46" s="12">
        <v>4.9</v>
      </c>
      <c r="I46" s="12">
        <v>0.4</v>
      </c>
      <c r="J46" s="12">
        <v>2.4</v>
      </c>
      <c r="K46" s="12">
        <v>0.7</v>
      </c>
      <c r="L46" s="14">
        <v>95256</v>
      </c>
      <c r="M46" s="14">
        <v>98076</v>
      </c>
      <c r="N46" s="14">
        <f>SUM(M46-L46)</f>
        <v>2820</v>
      </c>
      <c r="O46" s="14">
        <v>875508</v>
      </c>
      <c r="P46" s="14">
        <v>242472</v>
      </c>
      <c r="Q46" s="14">
        <v>130008</v>
      </c>
      <c r="R46" s="14">
        <v>122100</v>
      </c>
      <c r="S46" s="14">
        <f>SUM(P46:R46)</f>
        <v>494580</v>
      </c>
      <c r="T46" s="14">
        <f>SUM(O46-S46)</f>
        <v>380928</v>
      </c>
      <c r="U46" s="14">
        <f>SUM(N46,T46)</f>
        <v>383748</v>
      </c>
      <c r="V46" s="14">
        <v>9336</v>
      </c>
    </row>
    <row r="47" spans="2:22" ht="12" customHeight="1">
      <c r="B47" s="30" t="s">
        <v>49</v>
      </c>
      <c r="C47" s="31"/>
      <c r="D47" s="14">
        <v>187</v>
      </c>
      <c r="E47" s="14">
        <v>131</v>
      </c>
      <c r="F47" s="12">
        <v>70.1</v>
      </c>
      <c r="G47" s="14">
        <v>325</v>
      </c>
      <c r="H47" s="12">
        <v>5.2</v>
      </c>
      <c r="I47" s="12">
        <v>0.1</v>
      </c>
      <c r="J47" s="12">
        <v>6.2</v>
      </c>
      <c r="K47" s="12">
        <v>4</v>
      </c>
      <c r="L47" s="14">
        <v>136020</v>
      </c>
      <c r="M47" s="14">
        <v>165972</v>
      </c>
      <c r="N47" s="14">
        <f>SUM(M47-L47)</f>
        <v>29952</v>
      </c>
      <c r="O47" s="14">
        <v>2555496</v>
      </c>
      <c r="P47" s="14">
        <v>579660</v>
      </c>
      <c r="Q47" s="14">
        <v>614016</v>
      </c>
      <c r="R47" s="14">
        <v>435948</v>
      </c>
      <c r="S47" s="14">
        <f>SUM(P47:R47)</f>
        <v>1629624</v>
      </c>
      <c r="T47" s="14">
        <f>SUM(O47-S47)</f>
        <v>925872</v>
      </c>
      <c r="U47" s="14">
        <f>SUM(N47,T47)</f>
        <v>955824</v>
      </c>
      <c r="V47" s="14">
        <v>237120</v>
      </c>
    </row>
    <row r="48" ht="12" customHeight="1"/>
    <row r="49" ht="12" customHeight="1">
      <c r="B49" s="9" t="s">
        <v>50</v>
      </c>
    </row>
  </sheetData>
  <mergeCells count="76">
    <mergeCell ref="H5:H8"/>
    <mergeCell ref="I5:I8"/>
    <mergeCell ref="V5:V8"/>
    <mergeCell ref="R6:R8"/>
    <mergeCell ref="T5:T8"/>
    <mergeCell ref="U5:U8"/>
    <mergeCell ref="B10:C10"/>
    <mergeCell ref="B15:C15"/>
    <mergeCell ref="P6:P8"/>
    <mergeCell ref="Q6:Q8"/>
    <mergeCell ref="F5:F8"/>
    <mergeCell ref="G5:G8"/>
    <mergeCell ref="J5:J8"/>
    <mergeCell ref="K5:K8"/>
    <mergeCell ref="D5:D8"/>
    <mergeCell ref="E5:E8"/>
    <mergeCell ref="B16:C16"/>
    <mergeCell ref="B17:C17"/>
    <mergeCell ref="B18:C18"/>
    <mergeCell ref="P4:S4"/>
    <mergeCell ref="O5:O8"/>
    <mergeCell ref="S6:S8"/>
    <mergeCell ref="L5:L8"/>
    <mergeCell ref="M5:M8"/>
    <mergeCell ref="N5:N8"/>
    <mergeCell ref="B4:C8"/>
    <mergeCell ref="B21:C25"/>
    <mergeCell ref="P21:S21"/>
    <mergeCell ref="D22:D25"/>
    <mergeCell ref="E22:E25"/>
    <mergeCell ref="F22:F25"/>
    <mergeCell ref="G22:G25"/>
    <mergeCell ref="H22:H25"/>
    <mergeCell ref="I22:I25"/>
    <mergeCell ref="J22:J25"/>
    <mergeCell ref="K22:K25"/>
    <mergeCell ref="L22:L25"/>
    <mergeCell ref="M22:M25"/>
    <mergeCell ref="N22:N25"/>
    <mergeCell ref="O22:O25"/>
    <mergeCell ref="T22:T25"/>
    <mergeCell ref="U22:U25"/>
    <mergeCell ref="V22:V25"/>
    <mergeCell ref="P23:P25"/>
    <mergeCell ref="Q23:Q25"/>
    <mergeCell ref="R23:R25"/>
    <mergeCell ref="S23:S25"/>
    <mergeCell ref="B27:C27"/>
    <mergeCell ref="B32:C32"/>
    <mergeCell ref="B33:C33"/>
    <mergeCell ref="B34:C34"/>
    <mergeCell ref="B37:C41"/>
    <mergeCell ref="P37:S37"/>
    <mergeCell ref="D38:D41"/>
    <mergeCell ref="E38:E41"/>
    <mergeCell ref="F38:F41"/>
    <mergeCell ref="G38:G41"/>
    <mergeCell ref="H38:H41"/>
    <mergeCell ref="I38:I41"/>
    <mergeCell ref="J38:J41"/>
    <mergeCell ref="K38:K41"/>
    <mergeCell ref="L38:L41"/>
    <mergeCell ref="M38:M41"/>
    <mergeCell ref="N38:N41"/>
    <mergeCell ref="O38:O41"/>
    <mergeCell ref="T38:T41"/>
    <mergeCell ref="U38:U41"/>
    <mergeCell ref="V38:V41"/>
    <mergeCell ref="P39:P41"/>
    <mergeCell ref="Q39:Q41"/>
    <mergeCell ref="R39:R41"/>
    <mergeCell ref="S39:S41"/>
    <mergeCell ref="B43:C43"/>
    <mergeCell ref="B45:C45"/>
    <mergeCell ref="B46:C46"/>
    <mergeCell ref="B47:C47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9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625" style="0" customWidth="1"/>
    <col min="3" max="3" width="7.375" style="0" customWidth="1"/>
    <col min="4" max="6" width="11.625" style="0" customWidth="1"/>
    <col min="7" max="8" width="9.50390625" style="0" bestFit="1" customWidth="1"/>
    <col min="9" max="9" width="13.125" style="0" customWidth="1"/>
    <col min="10" max="11" width="9.50390625" style="0" bestFit="1" customWidth="1"/>
    <col min="12" max="12" width="10.125" style="0" bestFit="1" customWidth="1"/>
    <col min="13" max="13" width="10.00390625" style="0" bestFit="1" customWidth="1"/>
    <col min="14" max="14" width="9.25390625" style="0" bestFit="1" customWidth="1"/>
    <col min="15" max="15" width="9.875" style="0" bestFit="1" customWidth="1"/>
    <col min="16" max="16" width="9.75390625" style="0" bestFit="1" customWidth="1"/>
    <col min="20" max="20" width="10.50390625" style="0" customWidth="1"/>
  </cols>
  <sheetData>
    <row r="1" spans="1:27" ht="14.25">
      <c r="A1" s="1"/>
      <c r="B1" s="2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" customHeight="1">
      <c r="A2" s="1"/>
      <c r="B2" s="27" t="s">
        <v>56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" customHeight="1">
      <c r="A3" s="1"/>
      <c r="B3" s="1" t="s">
        <v>79</v>
      </c>
      <c r="D3" s="1"/>
      <c r="E3" s="1"/>
      <c r="F3" s="1"/>
      <c r="G3" s="1"/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 customHeight="1">
      <c r="A4" s="1"/>
      <c r="B4" s="40" t="s">
        <v>64</v>
      </c>
      <c r="C4" s="41"/>
      <c r="D4" s="7" t="s">
        <v>51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  <c r="P4" s="46" t="s">
        <v>42</v>
      </c>
      <c r="Q4" s="46"/>
      <c r="R4" s="46"/>
      <c r="S4" s="46"/>
      <c r="T4" s="7" t="s">
        <v>52</v>
      </c>
      <c r="U4" s="7" t="s">
        <v>17</v>
      </c>
      <c r="V4" s="7" t="s">
        <v>18</v>
      </c>
      <c r="W4" s="1"/>
      <c r="X4" s="1"/>
      <c r="Y4" s="1"/>
      <c r="Z4" s="1"/>
      <c r="AA4" s="1"/>
    </row>
    <row r="5" spans="1:27" ht="12" customHeight="1">
      <c r="A5" s="1"/>
      <c r="B5" s="42"/>
      <c r="C5" s="43"/>
      <c r="D5" s="32" t="s">
        <v>20</v>
      </c>
      <c r="E5" s="32" t="s">
        <v>21</v>
      </c>
      <c r="F5" s="32" t="s">
        <v>22</v>
      </c>
      <c r="G5" s="33" t="s">
        <v>23</v>
      </c>
      <c r="H5" s="33" t="s">
        <v>24</v>
      </c>
      <c r="I5" s="32" t="s">
        <v>25</v>
      </c>
      <c r="J5" s="32" t="s">
        <v>26</v>
      </c>
      <c r="K5" s="32" t="s">
        <v>27</v>
      </c>
      <c r="L5" s="32" t="s">
        <v>28</v>
      </c>
      <c r="M5" s="32" t="s">
        <v>29</v>
      </c>
      <c r="N5" s="32" t="s">
        <v>30</v>
      </c>
      <c r="O5" s="32" t="s">
        <v>32</v>
      </c>
      <c r="P5" s="7" t="s">
        <v>12</v>
      </c>
      <c r="Q5" s="7" t="s">
        <v>13</v>
      </c>
      <c r="R5" s="7" t="s">
        <v>14</v>
      </c>
      <c r="S5" s="7" t="s">
        <v>15</v>
      </c>
      <c r="T5" s="32" t="s">
        <v>68</v>
      </c>
      <c r="U5" s="32" t="s">
        <v>36</v>
      </c>
      <c r="V5" s="32" t="s">
        <v>37</v>
      </c>
      <c r="W5" s="1"/>
      <c r="X5" s="1"/>
      <c r="Y5" s="1"/>
      <c r="Z5" s="1"/>
      <c r="AA5" s="1"/>
    </row>
    <row r="6" spans="1:27" ht="12" customHeight="1">
      <c r="A6" s="1"/>
      <c r="B6" s="42"/>
      <c r="C6" s="43"/>
      <c r="D6" s="32"/>
      <c r="E6" s="32"/>
      <c r="F6" s="32"/>
      <c r="G6" s="33"/>
      <c r="H6" s="33"/>
      <c r="I6" s="32"/>
      <c r="J6" s="33"/>
      <c r="K6" s="33"/>
      <c r="L6" s="33"/>
      <c r="M6" s="33"/>
      <c r="N6" s="33"/>
      <c r="O6" s="33"/>
      <c r="P6" s="35" t="s">
        <v>33</v>
      </c>
      <c r="Q6" s="37" t="s">
        <v>34</v>
      </c>
      <c r="R6" s="38" t="s">
        <v>35</v>
      </c>
      <c r="S6" s="35" t="s">
        <v>67</v>
      </c>
      <c r="T6" s="33"/>
      <c r="U6" s="33"/>
      <c r="V6" s="33"/>
      <c r="W6" s="1"/>
      <c r="X6" s="1"/>
      <c r="Y6" s="1"/>
      <c r="Z6" s="1"/>
      <c r="AA6" s="1"/>
    </row>
    <row r="7" spans="1:27" ht="12" customHeight="1">
      <c r="A7" s="1"/>
      <c r="B7" s="42"/>
      <c r="C7" s="4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5"/>
      <c r="Q7" s="37"/>
      <c r="R7" s="39"/>
      <c r="S7" s="35"/>
      <c r="T7" s="33"/>
      <c r="U7" s="33"/>
      <c r="V7" s="33"/>
      <c r="W7" s="1"/>
      <c r="X7" s="1"/>
      <c r="Y7" s="1"/>
      <c r="Z7" s="1"/>
      <c r="AA7" s="1"/>
    </row>
    <row r="8" spans="1:27" ht="12" customHeight="1">
      <c r="A8" s="1"/>
      <c r="B8" s="44"/>
      <c r="C8" s="45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6"/>
      <c r="Q8" s="38"/>
      <c r="R8" s="39"/>
      <c r="S8" s="36"/>
      <c r="T8" s="34"/>
      <c r="U8" s="34"/>
      <c r="V8" s="34"/>
      <c r="W8" s="1"/>
      <c r="X8" s="1"/>
      <c r="Y8" s="1"/>
      <c r="Z8" s="1"/>
      <c r="AA8" s="1"/>
    </row>
    <row r="9" spans="1:27" ht="12" customHeight="1">
      <c r="A9" s="1"/>
      <c r="B9" s="3"/>
      <c r="C9" s="4"/>
      <c r="D9" s="8" t="s">
        <v>54</v>
      </c>
      <c r="E9" s="8" t="s">
        <v>54</v>
      </c>
      <c r="F9" s="8" t="s">
        <v>55</v>
      </c>
      <c r="G9" s="8" t="s">
        <v>45</v>
      </c>
      <c r="H9" s="8" t="s">
        <v>46</v>
      </c>
      <c r="I9" s="8" t="s">
        <v>46</v>
      </c>
      <c r="J9" s="8" t="s">
        <v>46</v>
      </c>
      <c r="K9" s="8" t="s">
        <v>46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 t="s">
        <v>65</v>
      </c>
      <c r="U9" s="8" t="s">
        <v>65</v>
      </c>
      <c r="V9" s="8" t="s">
        <v>65</v>
      </c>
      <c r="W9" s="1"/>
      <c r="X9" s="1"/>
      <c r="Y9" s="1"/>
      <c r="Z9" s="1"/>
      <c r="AA9" s="1"/>
    </row>
    <row r="10" spans="1:27" ht="12" customHeight="1">
      <c r="A10" s="1"/>
      <c r="B10" s="28" t="s">
        <v>66</v>
      </c>
      <c r="C10" s="29"/>
      <c r="D10" s="14">
        <v>123</v>
      </c>
      <c r="E10" s="14">
        <v>65</v>
      </c>
      <c r="F10" s="12">
        <v>52.8</v>
      </c>
      <c r="G10" s="12">
        <v>26.8</v>
      </c>
      <c r="H10" s="12">
        <v>5.2</v>
      </c>
      <c r="I10" s="16" t="s">
        <v>82</v>
      </c>
      <c r="J10" s="12">
        <v>4.7</v>
      </c>
      <c r="K10" s="12">
        <v>2.8</v>
      </c>
      <c r="L10" s="14">
        <v>111002</v>
      </c>
      <c r="M10" s="14">
        <v>115569</v>
      </c>
      <c r="N10" s="14">
        <f aca="true" t="shared" si="0" ref="N10:N18">SUM(M10-L10)</f>
        <v>4567</v>
      </c>
      <c r="O10" s="14">
        <v>249059</v>
      </c>
      <c r="P10" s="14">
        <v>168295</v>
      </c>
      <c r="Q10" s="14">
        <v>24455</v>
      </c>
      <c r="R10" s="14">
        <v>19391</v>
      </c>
      <c r="S10" s="14">
        <f>SUM(P10:R10)</f>
        <v>212141</v>
      </c>
      <c r="T10" s="14">
        <f>SUM(O10-S10)</f>
        <v>36918</v>
      </c>
      <c r="U10" s="14">
        <f>SUM(N10,T10)</f>
        <v>41485</v>
      </c>
      <c r="V10" s="14">
        <v>3803</v>
      </c>
      <c r="W10" s="1"/>
      <c r="X10" s="1"/>
      <c r="Y10" s="1"/>
      <c r="Z10" s="1"/>
      <c r="AA10" s="1"/>
    </row>
    <row r="11" spans="1:27" ht="12" customHeight="1">
      <c r="A11" s="1"/>
      <c r="B11" s="3"/>
      <c r="C11" s="5">
        <v>35</v>
      </c>
      <c r="D11" s="14">
        <v>128</v>
      </c>
      <c r="E11" s="14">
        <v>71</v>
      </c>
      <c r="F11" s="12">
        <v>55.4</v>
      </c>
      <c r="G11" s="12">
        <v>26.3</v>
      </c>
      <c r="H11" s="12">
        <v>5.3</v>
      </c>
      <c r="I11" s="16" t="s">
        <v>82</v>
      </c>
      <c r="J11" s="12">
        <v>4</v>
      </c>
      <c r="K11" s="12">
        <v>2.2</v>
      </c>
      <c r="L11" s="14">
        <v>95304</v>
      </c>
      <c r="M11" s="14">
        <v>99002</v>
      </c>
      <c r="N11" s="14">
        <f t="shared" si="0"/>
        <v>3698</v>
      </c>
      <c r="O11" s="14">
        <v>224625</v>
      </c>
      <c r="P11" s="14">
        <v>151031</v>
      </c>
      <c r="Q11" s="14">
        <v>21992</v>
      </c>
      <c r="R11" s="14">
        <v>23937</v>
      </c>
      <c r="S11" s="14">
        <f aca="true" t="shared" si="1" ref="S11:S18">SUM(P11:R11)</f>
        <v>196960</v>
      </c>
      <c r="T11" s="14">
        <f aca="true" t="shared" si="2" ref="T11:T18">SUM(O11-S11)</f>
        <v>27665</v>
      </c>
      <c r="U11" s="14">
        <f aca="true" t="shared" si="3" ref="U11:U18">SUM(N11,T11)</f>
        <v>31363</v>
      </c>
      <c r="V11" s="14">
        <v>3757</v>
      </c>
      <c r="W11" s="1"/>
      <c r="X11" s="1"/>
      <c r="Y11" s="1"/>
      <c r="Z11" s="1"/>
      <c r="AA11" s="1"/>
    </row>
    <row r="12" spans="1:27" ht="12" customHeight="1">
      <c r="A12" s="1"/>
      <c r="B12" s="3"/>
      <c r="C12" s="5">
        <v>36</v>
      </c>
      <c r="D12" s="14">
        <v>124</v>
      </c>
      <c r="E12" s="14">
        <v>74</v>
      </c>
      <c r="F12" s="12">
        <v>29.9</v>
      </c>
      <c r="G12" s="12">
        <v>26.7</v>
      </c>
      <c r="H12" s="12">
        <v>5.2</v>
      </c>
      <c r="I12" s="16" t="s">
        <v>82</v>
      </c>
      <c r="J12" s="12">
        <v>4.7</v>
      </c>
      <c r="K12" s="12">
        <v>3</v>
      </c>
      <c r="L12" s="14">
        <v>103448</v>
      </c>
      <c r="M12" s="14">
        <v>104464</v>
      </c>
      <c r="N12" s="14">
        <f t="shared" si="0"/>
        <v>1016</v>
      </c>
      <c r="O12" s="14">
        <v>331265</v>
      </c>
      <c r="P12" s="14">
        <v>212102</v>
      </c>
      <c r="Q12" s="14">
        <v>36915</v>
      </c>
      <c r="R12" s="14">
        <v>31038</v>
      </c>
      <c r="S12" s="14">
        <f t="shared" si="1"/>
        <v>280055</v>
      </c>
      <c r="T12" s="14">
        <f t="shared" si="2"/>
        <v>51210</v>
      </c>
      <c r="U12" s="14">
        <f t="shared" si="3"/>
        <v>52226</v>
      </c>
      <c r="V12" s="14">
        <v>4237</v>
      </c>
      <c r="W12" s="1"/>
      <c r="X12" s="1"/>
      <c r="Y12" s="1"/>
      <c r="Z12" s="1"/>
      <c r="AA12" s="1"/>
    </row>
    <row r="13" spans="1:27" ht="12" customHeight="1">
      <c r="A13" s="1"/>
      <c r="B13" s="3"/>
      <c r="C13" s="5">
        <v>37</v>
      </c>
      <c r="D13" s="14">
        <v>114</v>
      </c>
      <c r="E13" s="14">
        <v>58</v>
      </c>
      <c r="F13" s="12">
        <v>51.2</v>
      </c>
      <c r="G13" s="12">
        <v>26</v>
      </c>
      <c r="H13" s="12">
        <v>5.3</v>
      </c>
      <c r="I13" s="16" t="s">
        <v>82</v>
      </c>
      <c r="J13" s="12">
        <v>4.1</v>
      </c>
      <c r="K13" s="12">
        <v>2.2</v>
      </c>
      <c r="L13" s="14">
        <v>81941</v>
      </c>
      <c r="M13" s="14">
        <v>81418</v>
      </c>
      <c r="N13" s="14">
        <f t="shared" si="0"/>
        <v>-523</v>
      </c>
      <c r="O13" s="14">
        <v>265119</v>
      </c>
      <c r="P13" s="14">
        <v>157755</v>
      </c>
      <c r="Q13" s="14">
        <v>30103</v>
      </c>
      <c r="R13" s="14">
        <v>21573</v>
      </c>
      <c r="S13" s="14">
        <f t="shared" si="1"/>
        <v>209431</v>
      </c>
      <c r="T13" s="14">
        <f t="shared" si="2"/>
        <v>55688</v>
      </c>
      <c r="U13" s="14">
        <f t="shared" si="3"/>
        <v>55165</v>
      </c>
      <c r="V13" s="14">
        <v>2145</v>
      </c>
      <c r="W13" s="1"/>
      <c r="X13" s="1"/>
      <c r="Y13" s="1"/>
      <c r="Z13" s="1"/>
      <c r="AA13" s="1"/>
    </row>
    <row r="14" spans="1:27" ht="12" customHeight="1">
      <c r="A14" s="1"/>
      <c r="B14" s="10"/>
      <c r="C14" s="11">
        <v>38</v>
      </c>
      <c r="D14" s="15">
        <v>102</v>
      </c>
      <c r="E14" s="15">
        <v>53</v>
      </c>
      <c r="F14" s="13">
        <v>51.9</v>
      </c>
      <c r="G14" s="13">
        <v>26.5</v>
      </c>
      <c r="H14" s="13">
        <v>5.5</v>
      </c>
      <c r="I14" s="13">
        <v>0.4</v>
      </c>
      <c r="J14" s="13">
        <v>4</v>
      </c>
      <c r="K14" s="13">
        <v>2.2</v>
      </c>
      <c r="L14" s="15">
        <v>66058</v>
      </c>
      <c r="M14" s="15">
        <v>62173</v>
      </c>
      <c r="N14" s="15">
        <f t="shared" si="0"/>
        <v>-3885</v>
      </c>
      <c r="O14" s="15">
        <v>258404</v>
      </c>
      <c r="P14" s="15">
        <v>130490</v>
      </c>
      <c r="Q14" s="15">
        <v>38970</v>
      </c>
      <c r="R14" s="15">
        <v>25500</v>
      </c>
      <c r="S14" s="15">
        <f t="shared" si="1"/>
        <v>194960</v>
      </c>
      <c r="T14" s="15">
        <f t="shared" si="2"/>
        <v>63444</v>
      </c>
      <c r="U14" s="15">
        <f t="shared" si="3"/>
        <v>59559</v>
      </c>
      <c r="V14" s="15">
        <v>6179</v>
      </c>
      <c r="W14" s="1"/>
      <c r="X14" s="1"/>
      <c r="Y14" s="1"/>
      <c r="Z14" s="1"/>
      <c r="AA14" s="1"/>
    </row>
    <row r="15" spans="1:27" ht="12" customHeight="1">
      <c r="A15" s="1"/>
      <c r="B15" s="30" t="s">
        <v>38</v>
      </c>
      <c r="C15" s="31"/>
      <c r="D15" s="14">
        <v>66</v>
      </c>
      <c r="E15" s="14">
        <v>26</v>
      </c>
      <c r="F15" s="12">
        <v>39.4</v>
      </c>
      <c r="G15" s="12">
        <v>26.2</v>
      </c>
      <c r="H15" s="12">
        <v>4.6</v>
      </c>
      <c r="I15" s="12">
        <v>0.4</v>
      </c>
      <c r="J15" s="12">
        <v>1.6</v>
      </c>
      <c r="K15" s="12">
        <v>0.3</v>
      </c>
      <c r="L15" s="14">
        <v>27814</v>
      </c>
      <c r="M15" s="14">
        <v>18895</v>
      </c>
      <c r="N15" s="14">
        <f t="shared" si="0"/>
        <v>-8919</v>
      </c>
      <c r="O15" s="14">
        <v>99926</v>
      </c>
      <c r="P15" s="14">
        <v>51254</v>
      </c>
      <c r="Q15" s="14">
        <v>4829</v>
      </c>
      <c r="R15" s="14">
        <v>7666</v>
      </c>
      <c r="S15" s="14">
        <f t="shared" si="1"/>
        <v>63749</v>
      </c>
      <c r="T15" s="14">
        <f t="shared" si="2"/>
        <v>36177</v>
      </c>
      <c r="U15" s="14">
        <f t="shared" si="3"/>
        <v>27258</v>
      </c>
      <c r="V15" s="14">
        <v>5142</v>
      </c>
      <c r="W15" s="1"/>
      <c r="X15" s="1"/>
      <c r="Y15" s="1"/>
      <c r="Z15" s="1"/>
      <c r="AA15" s="1"/>
    </row>
    <row r="16" spans="1:27" ht="12" customHeight="1">
      <c r="A16" s="1"/>
      <c r="B16" s="30" t="s">
        <v>39</v>
      </c>
      <c r="C16" s="31"/>
      <c r="D16" s="14">
        <v>97</v>
      </c>
      <c r="E16" s="14">
        <v>44</v>
      </c>
      <c r="F16" s="12">
        <v>45.4</v>
      </c>
      <c r="G16" s="12">
        <v>26.9</v>
      </c>
      <c r="H16" s="12">
        <v>5.1</v>
      </c>
      <c r="I16" s="12">
        <v>0.4</v>
      </c>
      <c r="J16" s="12">
        <v>3.1</v>
      </c>
      <c r="K16" s="12">
        <v>1.2</v>
      </c>
      <c r="L16" s="14">
        <v>65736</v>
      </c>
      <c r="M16" s="14">
        <v>63270</v>
      </c>
      <c r="N16" s="14">
        <f t="shared" si="0"/>
        <v>-2466</v>
      </c>
      <c r="O16" s="14">
        <v>177667</v>
      </c>
      <c r="P16" s="14">
        <v>91854</v>
      </c>
      <c r="Q16" s="14">
        <v>20229</v>
      </c>
      <c r="R16" s="14">
        <v>17171</v>
      </c>
      <c r="S16" s="14">
        <f t="shared" si="1"/>
        <v>129254</v>
      </c>
      <c r="T16" s="14">
        <f t="shared" si="2"/>
        <v>48413</v>
      </c>
      <c r="U16" s="14">
        <f t="shared" si="3"/>
        <v>45947</v>
      </c>
      <c r="V16" s="14">
        <v>3410</v>
      </c>
      <c r="W16" s="1"/>
      <c r="X16" s="1"/>
      <c r="Y16" s="1"/>
      <c r="Z16" s="1"/>
      <c r="AA16" s="1"/>
    </row>
    <row r="17" spans="1:27" ht="12" customHeight="1">
      <c r="A17" s="1"/>
      <c r="B17" s="30" t="s">
        <v>40</v>
      </c>
      <c r="C17" s="31"/>
      <c r="D17" s="14">
        <v>122</v>
      </c>
      <c r="E17" s="14">
        <v>71</v>
      </c>
      <c r="F17" s="12">
        <v>58.2</v>
      </c>
      <c r="G17" s="12">
        <v>26.3</v>
      </c>
      <c r="H17" s="12">
        <v>5.5</v>
      </c>
      <c r="I17" s="12">
        <v>0.3</v>
      </c>
      <c r="J17" s="12">
        <v>6.5</v>
      </c>
      <c r="K17" s="12">
        <v>4.3</v>
      </c>
      <c r="L17" s="14">
        <v>86105</v>
      </c>
      <c r="M17" s="14">
        <v>80454</v>
      </c>
      <c r="N17" s="14">
        <f t="shared" si="0"/>
        <v>-5651</v>
      </c>
      <c r="O17" s="14">
        <v>378762</v>
      </c>
      <c r="P17" s="14">
        <v>181581</v>
      </c>
      <c r="Q17" s="14">
        <v>67128</v>
      </c>
      <c r="R17" s="14">
        <v>37414</v>
      </c>
      <c r="S17" s="14">
        <f t="shared" si="1"/>
        <v>286123</v>
      </c>
      <c r="T17" s="14">
        <f t="shared" si="2"/>
        <v>92639</v>
      </c>
      <c r="U17" s="14">
        <f t="shared" si="3"/>
        <v>86988</v>
      </c>
      <c r="V17" s="14">
        <v>8926</v>
      </c>
      <c r="W17" s="1"/>
      <c r="X17" s="1"/>
      <c r="Y17" s="1"/>
      <c r="Z17" s="1"/>
      <c r="AA17" s="1"/>
    </row>
    <row r="18" spans="1:27" ht="12" customHeight="1">
      <c r="A18" s="1"/>
      <c r="B18" s="30" t="s">
        <v>41</v>
      </c>
      <c r="C18" s="31"/>
      <c r="D18" s="14">
        <v>267</v>
      </c>
      <c r="E18" s="14">
        <v>195</v>
      </c>
      <c r="F18" s="19">
        <v>73</v>
      </c>
      <c r="G18" s="12">
        <v>26.3</v>
      </c>
      <c r="H18" s="12">
        <v>5.1</v>
      </c>
      <c r="I18" s="16" t="s">
        <v>82</v>
      </c>
      <c r="J18" s="12">
        <v>14.9</v>
      </c>
      <c r="K18" s="12">
        <v>12.7</v>
      </c>
      <c r="L18" s="14">
        <v>195187</v>
      </c>
      <c r="M18" s="14">
        <v>208624</v>
      </c>
      <c r="N18" s="14">
        <f t="shared" si="0"/>
        <v>13437</v>
      </c>
      <c r="O18" s="14">
        <v>1305999</v>
      </c>
      <c r="P18" s="14">
        <v>664816</v>
      </c>
      <c r="Q18" s="14">
        <v>269165</v>
      </c>
      <c r="R18" s="14">
        <v>141852</v>
      </c>
      <c r="S18" s="14">
        <f t="shared" si="1"/>
        <v>1075833</v>
      </c>
      <c r="T18" s="14">
        <f t="shared" si="2"/>
        <v>230166</v>
      </c>
      <c r="U18" s="14">
        <f t="shared" si="3"/>
        <v>243603</v>
      </c>
      <c r="V18" s="14">
        <v>25100</v>
      </c>
      <c r="W18" s="1"/>
      <c r="X18" s="1"/>
      <c r="Y18" s="1"/>
      <c r="Z18" s="1"/>
      <c r="AA18" s="1"/>
    </row>
    <row r="19" spans="1:27" ht="12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" customHeight="1">
      <c r="A20" s="1"/>
      <c r="B20" s="27" t="s">
        <v>80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" customHeight="1">
      <c r="A21" s="1"/>
      <c r="B21" s="40" t="s">
        <v>64</v>
      </c>
      <c r="C21" s="41"/>
      <c r="D21" s="7" t="s">
        <v>51</v>
      </c>
      <c r="E21" s="7" t="s">
        <v>1</v>
      </c>
      <c r="F21" s="7" t="s">
        <v>2</v>
      </c>
      <c r="G21" s="7" t="s">
        <v>3</v>
      </c>
      <c r="H21" s="7" t="s">
        <v>4</v>
      </c>
      <c r="I21" s="7" t="s">
        <v>5</v>
      </c>
      <c r="J21" s="7" t="s">
        <v>6</v>
      </c>
      <c r="K21" s="7" t="s">
        <v>7</v>
      </c>
      <c r="L21" s="7" t="s">
        <v>8</v>
      </c>
      <c r="M21" s="7" t="s">
        <v>9</v>
      </c>
      <c r="N21" s="7" t="s">
        <v>10</v>
      </c>
      <c r="O21" s="7" t="s">
        <v>11</v>
      </c>
      <c r="P21" s="46" t="s">
        <v>42</v>
      </c>
      <c r="Q21" s="46"/>
      <c r="R21" s="46"/>
      <c r="S21" s="46"/>
      <c r="T21" s="7" t="s">
        <v>52</v>
      </c>
      <c r="U21" s="7" t="s">
        <v>17</v>
      </c>
      <c r="V21" s="7" t="s">
        <v>18</v>
      </c>
      <c r="W21" s="1"/>
      <c r="X21" s="1"/>
      <c r="Y21" s="1"/>
      <c r="Z21" s="1"/>
      <c r="AA21" s="1"/>
    </row>
    <row r="22" spans="1:27" ht="12" customHeight="1">
      <c r="A22" s="1"/>
      <c r="B22" s="42"/>
      <c r="C22" s="43"/>
      <c r="D22" s="32" t="s">
        <v>20</v>
      </c>
      <c r="E22" s="32" t="s">
        <v>21</v>
      </c>
      <c r="F22" s="32" t="s">
        <v>22</v>
      </c>
      <c r="G22" s="33" t="s">
        <v>23</v>
      </c>
      <c r="H22" s="33" t="s">
        <v>24</v>
      </c>
      <c r="I22" s="32" t="s">
        <v>25</v>
      </c>
      <c r="J22" s="32" t="s">
        <v>26</v>
      </c>
      <c r="K22" s="32" t="s">
        <v>27</v>
      </c>
      <c r="L22" s="32" t="s">
        <v>28</v>
      </c>
      <c r="M22" s="32" t="s">
        <v>29</v>
      </c>
      <c r="N22" s="32" t="s">
        <v>30</v>
      </c>
      <c r="O22" s="32" t="s">
        <v>32</v>
      </c>
      <c r="P22" s="7" t="s">
        <v>12</v>
      </c>
      <c r="Q22" s="7" t="s">
        <v>13</v>
      </c>
      <c r="R22" s="7" t="s">
        <v>14</v>
      </c>
      <c r="S22" s="7" t="s">
        <v>15</v>
      </c>
      <c r="T22" s="32" t="s">
        <v>68</v>
      </c>
      <c r="U22" s="32" t="s">
        <v>36</v>
      </c>
      <c r="V22" s="32" t="s">
        <v>37</v>
      </c>
      <c r="W22" s="1"/>
      <c r="X22" s="1"/>
      <c r="Y22" s="1"/>
      <c r="Z22" s="1"/>
      <c r="AA22" s="1"/>
    </row>
    <row r="23" spans="1:27" ht="12" customHeight="1">
      <c r="A23" s="1"/>
      <c r="B23" s="42"/>
      <c r="C23" s="43"/>
      <c r="D23" s="32"/>
      <c r="E23" s="32"/>
      <c r="F23" s="32"/>
      <c r="G23" s="33"/>
      <c r="H23" s="33"/>
      <c r="I23" s="32"/>
      <c r="J23" s="33"/>
      <c r="K23" s="33"/>
      <c r="L23" s="33"/>
      <c r="M23" s="33"/>
      <c r="N23" s="33"/>
      <c r="O23" s="33"/>
      <c r="P23" s="35" t="s">
        <v>33</v>
      </c>
      <c r="Q23" s="37" t="s">
        <v>34</v>
      </c>
      <c r="R23" s="38" t="s">
        <v>35</v>
      </c>
      <c r="S23" s="35" t="s">
        <v>67</v>
      </c>
      <c r="T23" s="33"/>
      <c r="U23" s="33"/>
      <c r="V23" s="33"/>
      <c r="W23" s="1"/>
      <c r="X23" s="1"/>
      <c r="Y23" s="1"/>
      <c r="Z23" s="1"/>
      <c r="AA23" s="1"/>
    </row>
    <row r="24" spans="1:27" ht="12" customHeight="1">
      <c r="A24" s="1"/>
      <c r="B24" s="42"/>
      <c r="C24" s="4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5"/>
      <c r="Q24" s="37"/>
      <c r="R24" s="39"/>
      <c r="S24" s="35"/>
      <c r="T24" s="33"/>
      <c r="U24" s="33"/>
      <c r="V24" s="33"/>
      <c r="W24" s="1"/>
      <c r="X24" s="1"/>
      <c r="Y24" s="1"/>
      <c r="Z24" s="1"/>
      <c r="AA24" s="1"/>
    </row>
    <row r="25" spans="1:27" ht="12" customHeight="1">
      <c r="A25" s="1"/>
      <c r="B25" s="44"/>
      <c r="C25" s="45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6"/>
      <c r="Q25" s="38"/>
      <c r="R25" s="39"/>
      <c r="S25" s="36"/>
      <c r="T25" s="34"/>
      <c r="U25" s="34"/>
      <c r="V25" s="34"/>
      <c r="W25" s="1"/>
      <c r="X25" s="1"/>
      <c r="Y25" s="1"/>
      <c r="Z25" s="1"/>
      <c r="AA25" s="1"/>
    </row>
    <row r="26" spans="1:27" ht="12" customHeight="1">
      <c r="A26" s="1"/>
      <c r="B26" s="3"/>
      <c r="C26" s="4"/>
      <c r="D26" s="8" t="s">
        <v>72</v>
      </c>
      <c r="E26" s="8" t="s">
        <v>54</v>
      </c>
      <c r="F26" s="8" t="s">
        <v>55</v>
      </c>
      <c r="G26" s="8" t="s">
        <v>45</v>
      </c>
      <c r="H26" s="8" t="s">
        <v>46</v>
      </c>
      <c r="I26" s="8" t="s">
        <v>46</v>
      </c>
      <c r="J26" s="8" t="s">
        <v>46</v>
      </c>
      <c r="K26" s="8" t="s">
        <v>46</v>
      </c>
      <c r="L26" s="8" t="s">
        <v>65</v>
      </c>
      <c r="M26" s="8" t="s">
        <v>65</v>
      </c>
      <c r="N26" s="8" t="s">
        <v>65</v>
      </c>
      <c r="O26" s="8" t="s">
        <v>65</v>
      </c>
      <c r="P26" s="8" t="s">
        <v>65</v>
      </c>
      <c r="Q26" s="8" t="s">
        <v>65</v>
      </c>
      <c r="R26" s="8" t="s">
        <v>65</v>
      </c>
      <c r="S26" s="8" t="s">
        <v>65</v>
      </c>
      <c r="T26" s="8" t="s">
        <v>65</v>
      </c>
      <c r="U26" s="8" t="s">
        <v>65</v>
      </c>
      <c r="V26" s="8" t="s">
        <v>65</v>
      </c>
      <c r="W26" s="1"/>
      <c r="X26" s="1"/>
      <c r="Y26" s="1"/>
      <c r="Z26" s="1"/>
      <c r="AA26" s="1"/>
    </row>
    <row r="27" spans="1:27" ht="12" customHeight="1">
      <c r="A27" s="1"/>
      <c r="B27" s="28" t="s">
        <v>66</v>
      </c>
      <c r="C27" s="29"/>
      <c r="D27" s="14">
        <v>90</v>
      </c>
      <c r="E27" s="14">
        <v>29</v>
      </c>
      <c r="F27" s="12">
        <v>32.8</v>
      </c>
      <c r="G27" s="12">
        <v>28.6</v>
      </c>
      <c r="H27" s="12">
        <v>4.9</v>
      </c>
      <c r="I27" s="16" t="s">
        <v>76</v>
      </c>
      <c r="J27" s="12">
        <v>2.2</v>
      </c>
      <c r="K27" s="12">
        <v>0.5</v>
      </c>
      <c r="L27" s="14">
        <v>63026</v>
      </c>
      <c r="M27" s="14">
        <v>69112</v>
      </c>
      <c r="N27" s="14">
        <f aca="true" t="shared" si="4" ref="N27:N34">SUM(M27-L27)</f>
        <v>6086</v>
      </c>
      <c r="O27" s="14">
        <v>166778</v>
      </c>
      <c r="P27" s="14">
        <v>129468</v>
      </c>
      <c r="Q27" s="14">
        <v>4185</v>
      </c>
      <c r="R27" s="14">
        <v>8062</v>
      </c>
      <c r="S27" s="14">
        <f>SUM(P27:R27)</f>
        <v>141715</v>
      </c>
      <c r="T27" s="14">
        <f>SUM(O27-S27)</f>
        <v>25063</v>
      </c>
      <c r="U27" s="14">
        <f>SUM(N27,T27)</f>
        <v>31149</v>
      </c>
      <c r="V27" s="14">
        <v>574</v>
      </c>
      <c r="W27" s="1"/>
      <c r="X27" s="1"/>
      <c r="Y27" s="1"/>
      <c r="Z27" s="1"/>
      <c r="AA27" s="1"/>
    </row>
    <row r="28" spans="1:27" ht="12" customHeight="1">
      <c r="A28" s="1"/>
      <c r="B28" s="3"/>
      <c r="C28" s="5">
        <v>35</v>
      </c>
      <c r="D28" s="14">
        <v>88</v>
      </c>
      <c r="E28" s="14">
        <v>30</v>
      </c>
      <c r="F28" s="12">
        <v>34.4</v>
      </c>
      <c r="G28" s="12">
        <v>28.5</v>
      </c>
      <c r="H28" s="12">
        <v>4.7</v>
      </c>
      <c r="I28" s="16" t="s">
        <v>76</v>
      </c>
      <c r="J28" s="12">
        <v>2.2</v>
      </c>
      <c r="K28" s="12">
        <v>0.5</v>
      </c>
      <c r="L28" s="14">
        <v>67489</v>
      </c>
      <c r="M28" s="14">
        <v>73617</v>
      </c>
      <c r="N28" s="14">
        <f t="shared" si="4"/>
        <v>6128</v>
      </c>
      <c r="O28" s="14">
        <v>187738</v>
      </c>
      <c r="P28" s="14">
        <v>143301</v>
      </c>
      <c r="Q28" s="14">
        <v>4216</v>
      </c>
      <c r="R28" s="14">
        <v>11585</v>
      </c>
      <c r="S28" s="14">
        <f aca="true" t="shared" si="5" ref="S28:S34">SUM(P28:R28)</f>
        <v>159102</v>
      </c>
      <c r="T28" s="14">
        <f aca="true" t="shared" si="6" ref="T28:T34">SUM(O28-S28)</f>
        <v>28636</v>
      </c>
      <c r="U28" s="14">
        <f aca="true" t="shared" si="7" ref="U28:U34">SUM(N28,T28)</f>
        <v>34764</v>
      </c>
      <c r="V28" s="14">
        <v>614</v>
      </c>
      <c r="W28" s="1"/>
      <c r="X28" s="1"/>
      <c r="Y28" s="1"/>
      <c r="Z28" s="1"/>
      <c r="AA28" s="1"/>
    </row>
    <row r="29" spans="1:27" ht="12" customHeight="1">
      <c r="A29" s="1"/>
      <c r="B29" s="3"/>
      <c r="C29" s="5">
        <v>36</v>
      </c>
      <c r="D29" s="14">
        <v>84</v>
      </c>
      <c r="E29" s="14">
        <v>32</v>
      </c>
      <c r="F29" s="12">
        <v>38.3</v>
      </c>
      <c r="G29" s="12">
        <v>28.4</v>
      </c>
      <c r="H29" s="12">
        <v>4.6</v>
      </c>
      <c r="I29" s="16" t="s">
        <v>76</v>
      </c>
      <c r="J29" s="12">
        <v>2.2</v>
      </c>
      <c r="K29" s="12">
        <v>0.5</v>
      </c>
      <c r="L29" s="14">
        <v>63458</v>
      </c>
      <c r="M29" s="14">
        <v>67004</v>
      </c>
      <c r="N29" s="14">
        <f t="shared" si="4"/>
        <v>3546</v>
      </c>
      <c r="O29" s="14">
        <v>236178</v>
      </c>
      <c r="P29" s="14">
        <v>190922</v>
      </c>
      <c r="Q29" s="14">
        <v>5900</v>
      </c>
      <c r="R29" s="14">
        <v>10917</v>
      </c>
      <c r="S29" s="14">
        <f t="shared" si="5"/>
        <v>207739</v>
      </c>
      <c r="T29" s="14">
        <f t="shared" si="6"/>
        <v>28439</v>
      </c>
      <c r="U29" s="14">
        <f t="shared" si="7"/>
        <v>31985</v>
      </c>
      <c r="V29" s="14">
        <v>1131</v>
      </c>
      <c r="W29" s="1"/>
      <c r="X29" s="1"/>
      <c r="Y29" s="1"/>
      <c r="Z29" s="1"/>
      <c r="AA29" s="1"/>
    </row>
    <row r="30" spans="1:27" ht="12" customHeight="1">
      <c r="A30" s="1"/>
      <c r="B30" s="3"/>
      <c r="C30" s="5">
        <v>37</v>
      </c>
      <c r="D30" s="14">
        <v>83</v>
      </c>
      <c r="E30" s="14">
        <v>26</v>
      </c>
      <c r="F30" s="12">
        <v>31.7</v>
      </c>
      <c r="G30" s="12">
        <v>27.5</v>
      </c>
      <c r="H30" s="12">
        <v>4.7</v>
      </c>
      <c r="I30" s="16" t="s">
        <v>76</v>
      </c>
      <c r="J30" s="12">
        <v>2.2</v>
      </c>
      <c r="K30" s="12">
        <v>0.5</v>
      </c>
      <c r="L30" s="14">
        <v>79256</v>
      </c>
      <c r="M30" s="14">
        <v>87863</v>
      </c>
      <c r="N30" s="14">
        <f t="shared" si="4"/>
        <v>8607</v>
      </c>
      <c r="O30" s="14">
        <v>282396</v>
      </c>
      <c r="P30" s="14">
        <v>227729</v>
      </c>
      <c r="Q30" s="14">
        <v>6035</v>
      </c>
      <c r="R30" s="14">
        <v>10310</v>
      </c>
      <c r="S30" s="14">
        <f t="shared" si="5"/>
        <v>244074</v>
      </c>
      <c r="T30" s="14">
        <f t="shared" si="6"/>
        <v>38322</v>
      </c>
      <c r="U30" s="14">
        <f t="shared" si="7"/>
        <v>46929</v>
      </c>
      <c r="V30" s="14">
        <v>714</v>
      </c>
      <c r="W30" s="1"/>
      <c r="X30" s="1"/>
      <c r="Y30" s="1"/>
      <c r="Z30" s="1"/>
      <c r="AA30" s="1"/>
    </row>
    <row r="31" spans="1:27" ht="12" customHeight="1">
      <c r="A31" s="1"/>
      <c r="B31" s="10"/>
      <c r="C31" s="11">
        <v>38</v>
      </c>
      <c r="D31" s="15">
        <v>77</v>
      </c>
      <c r="E31" s="15">
        <v>27</v>
      </c>
      <c r="F31" s="13">
        <v>35.1</v>
      </c>
      <c r="G31" s="13">
        <v>27.8</v>
      </c>
      <c r="H31" s="13">
        <v>4.6</v>
      </c>
      <c r="I31" s="13">
        <v>0.5</v>
      </c>
      <c r="J31" s="13">
        <v>2.1</v>
      </c>
      <c r="K31" s="13">
        <v>0.4</v>
      </c>
      <c r="L31" s="15">
        <v>71270</v>
      </c>
      <c r="M31" s="15">
        <v>76941</v>
      </c>
      <c r="N31" s="15">
        <f t="shared" si="4"/>
        <v>5671</v>
      </c>
      <c r="O31" s="15">
        <v>213758</v>
      </c>
      <c r="P31" s="15">
        <v>160626</v>
      </c>
      <c r="Q31" s="15">
        <v>5917</v>
      </c>
      <c r="R31" s="15">
        <v>11180</v>
      </c>
      <c r="S31" s="15">
        <f t="shared" si="5"/>
        <v>177723</v>
      </c>
      <c r="T31" s="15">
        <f t="shared" si="6"/>
        <v>36035</v>
      </c>
      <c r="U31" s="15">
        <f t="shared" si="7"/>
        <v>41706</v>
      </c>
      <c r="V31" s="15">
        <v>3636</v>
      </c>
      <c r="W31" s="1"/>
      <c r="X31" s="1"/>
      <c r="Y31" s="1"/>
      <c r="Z31" s="1"/>
      <c r="AA31" s="1"/>
    </row>
    <row r="32" spans="1:27" ht="12" customHeight="1">
      <c r="A32" s="1"/>
      <c r="B32" s="30" t="s">
        <v>38</v>
      </c>
      <c r="C32" s="31"/>
      <c r="D32" s="14">
        <v>59</v>
      </c>
      <c r="E32" s="14">
        <v>18</v>
      </c>
      <c r="F32" s="12">
        <v>30.5</v>
      </c>
      <c r="G32" s="12">
        <v>27.3</v>
      </c>
      <c r="H32" s="12">
        <v>4</v>
      </c>
      <c r="I32" s="12">
        <v>0.6</v>
      </c>
      <c r="J32" s="12">
        <v>1.3</v>
      </c>
      <c r="K32" s="16" t="s">
        <v>76</v>
      </c>
      <c r="L32" s="14">
        <v>40080</v>
      </c>
      <c r="M32" s="14">
        <v>43341</v>
      </c>
      <c r="N32" s="14">
        <f t="shared" si="4"/>
        <v>3261</v>
      </c>
      <c r="O32" s="14">
        <v>118787</v>
      </c>
      <c r="P32" s="14">
        <v>89917</v>
      </c>
      <c r="Q32" s="14">
        <v>932</v>
      </c>
      <c r="R32" s="14">
        <v>5153</v>
      </c>
      <c r="S32" s="14">
        <f t="shared" si="5"/>
        <v>96002</v>
      </c>
      <c r="T32" s="14">
        <f t="shared" si="6"/>
        <v>22785</v>
      </c>
      <c r="U32" s="14">
        <f t="shared" si="7"/>
        <v>26046</v>
      </c>
      <c r="V32" s="14">
        <v>1349</v>
      </c>
      <c r="W32" s="1"/>
      <c r="X32" s="1"/>
      <c r="Y32" s="1"/>
      <c r="Z32" s="1"/>
      <c r="AA32" s="1"/>
    </row>
    <row r="33" spans="1:27" ht="12" customHeight="1">
      <c r="A33" s="1"/>
      <c r="B33" s="30" t="s">
        <v>39</v>
      </c>
      <c r="C33" s="31"/>
      <c r="D33" s="14">
        <v>87</v>
      </c>
      <c r="E33" s="14">
        <v>31</v>
      </c>
      <c r="F33" s="12">
        <v>35.6</v>
      </c>
      <c r="G33" s="12">
        <v>28.1</v>
      </c>
      <c r="H33" s="12">
        <v>4.9</v>
      </c>
      <c r="I33" s="12">
        <v>0.4</v>
      </c>
      <c r="J33" s="12">
        <v>2.4</v>
      </c>
      <c r="K33" s="12">
        <v>0.4</v>
      </c>
      <c r="L33" s="14">
        <v>86860</v>
      </c>
      <c r="M33" s="14">
        <v>95042</v>
      </c>
      <c r="N33" s="14">
        <f t="shared" si="4"/>
        <v>8182</v>
      </c>
      <c r="O33" s="14">
        <v>255287</v>
      </c>
      <c r="P33" s="14">
        <v>195039</v>
      </c>
      <c r="Q33" s="14">
        <v>5398</v>
      </c>
      <c r="R33" s="14">
        <v>12803</v>
      </c>
      <c r="S33" s="14">
        <f t="shared" si="5"/>
        <v>213240</v>
      </c>
      <c r="T33" s="14">
        <f t="shared" si="6"/>
        <v>42047</v>
      </c>
      <c r="U33" s="14">
        <f t="shared" si="7"/>
        <v>50229</v>
      </c>
      <c r="V33" s="14">
        <v>5108</v>
      </c>
      <c r="W33" s="1"/>
      <c r="X33" s="1"/>
      <c r="Y33" s="1"/>
      <c r="Z33" s="1"/>
      <c r="AA33" s="1"/>
    </row>
    <row r="34" spans="1:27" ht="12" customHeight="1">
      <c r="A34" s="1"/>
      <c r="B34" s="30" t="s">
        <v>48</v>
      </c>
      <c r="C34" s="31"/>
      <c r="D34" s="14">
        <v>116</v>
      </c>
      <c r="E34" s="14">
        <v>55</v>
      </c>
      <c r="F34" s="12">
        <v>47.4</v>
      </c>
      <c r="G34" s="12">
        <v>27.8</v>
      </c>
      <c r="H34" s="12">
        <v>6.1</v>
      </c>
      <c r="I34" s="16" t="s">
        <v>76</v>
      </c>
      <c r="J34" s="12">
        <v>5.6</v>
      </c>
      <c r="K34" s="12">
        <v>3.1</v>
      </c>
      <c r="L34" s="14">
        <v>170095</v>
      </c>
      <c r="M34" s="14">
        <v>168390</v>
      </c>
      <c r="N34" s="14">
        <f t="shared" si="4"/>
        <v>-1705</v>
      </c>
      <c r="O34" s="14">
        <v>583279</v>
      </c>
      <c r="P34" s="14">
        <v>395353</v>
      </c>
      <c r="Q34" s="14">
        <v>56337</v>
      </c>
      <c r="R34" s="14">
        <v>46249</v>
      </c>
      <c r="S34" s="14">
        <f t="shared" si="5"/>
        <v>497939</v>
      </c>
      <c r="T34" s="14">
        <f t="shared" si="6"/>
        <v>85340</v>
      </c>
      <c r="U34" s="14">
        <f t="shared" si="7"/>
        <v>83635</v>
      </c>
      <c r="V34" s="14">
        <v>7099</v>
      </c>
      <c r="W34" s="1"/>
      <c r="X34" s="1"/>
      <c r="Y34" s="1"/>
      <c r="Z34" s="1"/>
      <c r="AA34" s="1"/>
    </row>
    <row r="35" spans="1:27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" customHeight="1">
      <c r="A36" s="1"/>
      <c r="B36" s="27" t="s">
        <v>81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" customHeight="1">
      <c r="A37" s="1"/>
      <c r="B37" s="40" t="s">
        <v>19</v>
      </c>
      <c r="C37" s="41"/>
      <c r="D37" s="7" t="s">
        <v>51</v>
      </c>
      <c r="E37" s="7" t="s">
        <v>1</v>
      </c>
      <c r="F37" s="7" t="s">
        <v>2</v>
      </c>
      <c r="G37" s="7" t="s">
        <v>3</v>
      </c>
      <c r="H37" s="7" t="s">
        <v>4</v>
      </c>
      <c r="I37" s="7" t="s">
        <v>5</v>
      </c>
      <c r="J37" s="7" t="s">
        <v>6</v>
      </c>
      <c r="K37" s="7" t="s">
        <v>7</v>
      </c>
      <c r="L37" s="7" t="s">
        <v>8</v>
      </c>
      <c r="M37" s="7" t="s">
        <v>9</v>
      </c>
      <c r="N37" s="7" t="s">
        <v>10</v>
      </c>
      <c r="O37" s="7" t="s">
        <v>11</v>
      </c>
      <c r="P37" s="46" t="s">
        <v>42</v>
      </c>
      <c r="Q37" s="46"/>
      <c r="R37" s="46"/>
      <c r="S37" s="46"/>
      <c r="T37" s="7" t="s">
        <v>52</v>
      </c>
      <c r="U37" s="7" t="s">
        <v>17</v>
      </c>
      <c r="V37" s="7" t="s">
        <v>18</v>
      </c>
      <c r="W37" s="1"/>
      <c r="X37" s="1"/>
      <c r="Y37" s="1"/>
      <c r="Z37" s="1"/>
      <c r="AA37" s="1"/>
    </row>
    <row r="38" spans="1:27" ht="12" customHeight="1">
      <c r="A38" s="1"/>
      <c r="B38" s="42"/>
      <c r="C38" s="43"/>
      <c r="D38" s="32" t="s">
        <v>20</v>
      </c>
      <c r="E38" s="32" t="s">
        <v>21</v>
      </c>
      <c r="F38" s="32" t="s">
        <v>22</v>
      </c>
      <c r="G38" s="33" t="s">
        <v>23</v>
      </c>
      <c r="H38" s="33" t="s">
        <v>24</v>
      </c>
      <c r="I38" s="32" t="s">
        <v>25</v>
      </c>
      <c r="J38" s="32" t="s">
        <v>26</v>
      </c>
      <c r="K38" s="32" t="s">
        <v>27</v>
      </c>
      <c r="L38" s="32" t="s">
        <v>28</v>
      </c>
      <c r="M38" s="32" t="s">
        <v>29</v>
      </c>
      <c r="N38" s="32" t="s">
        <v>30</v>
      </c>
      <c r="O38" s="32" t="s">
        <v>32</v>
      </c>
      <c r="P38" s="7" t="s">
        <v>12</v>
      </c>
      <c r="Q38" s="7" t="s">
        <v>13</v>
      </c>
      <c r="R38" s="7" t="s">
        <v>14</v>
      </c>
      <c r="S38" s="7" t="s">
        <v>15</v>
      </c>
      <c r="T38" s="32" t="s">
        <v>68</v>
      </c>
      <c r="U38" s="32" t="s">
        <v>36</v>
      </c>
      <c r="V38" s="32" t="s">
        <v>37</v>
      </c>
      <c r="W38" s="1"/>
      <c r="X38" s="1"/>
      <c r="Y38" s="1"/>
      <c r="Z38" s="1"/>
      <c r="AA38" s="1"/>
    </row>
    <row r="39" spans="1:27" ht="12" customHeight="1">
      <c r="A39" s="1"/>
      <c r="B39" s="42"/>
      <c r="C39" s="43"/>
      <c r="D39" s="32"/>
      <c r="E39" s="32"/>
      <c r="F39" s="32"/>
      <c r="G39" s="33"/>
      <c r="H39" s="33"/>
      <c r="I39" s="32"/>
      <c r="J39" s="33"/>
      <c r="K39" s="33"/>
      <c r="L39" s="33"/>
      <c r="M39" s="33"/>
      <c r="N39" s="33"/>
      <c r="O39" s="33"/>
      <c r="P39" s="35" t="s">
        <v>33</v>
      </c>
      <c r="Q39" s="37" t="s">
        <v>34</v>
      </c>
      <c r="R39" s="38" t="s">
        <v>35</v>
      </c>
      <c r="S39" s="35" t="s">
        <v>67</v>
      </c>
      <c r="T39" s="33"/>
      <c r="U39" s="33"/>
      <c r="V39" s="33"/>
      <c r="W39" s="1"/>
      <c r="X39" s="1"/>
      <c r="Y39" s="1"/>
      <c r="Z39" s="1"/>
      <c r="AA39" s="1"/>
    </row>
    <row r="40" spans="1:27" ht="12" customHeight="1">
      <c r="A40" s="1"/>
      <c r="B40" s="42"/>
      <c r="C40" s="4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5"/>
      <c r="Q40" s="37"/>
      <c r="R40" s="39"/>
      <c r="S40" s="35"/>
      <c r="T40" s="33"/>
      <c r="U40" s="33"/>
      <c r="V40" s="33"/>
      <c r="W40" s="1"/>
      <c r="X40" s="1"/>
      <c r="Y40" s="1"/>
      <c r="Z40" s="1"/>
      <c r="AA40" s="1"/>
    </row>
    <row r="41" spans="2:22" ht="12" customHeight="1">
      <c r="B41" s="44"/>
      <c r="C41" s="45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6"/>
      <c r="Q41" s="38"/>
      <c r="R41" s="39"/>
      <c r="S41" s="36"/>
      <c r="T41" s="34"/>
      <c r="U41" s="34"/>
      <c r="V41" s="34"/>
    </row>
    <row r="42" spans="2:22" ht="12" customHeight="1">
      <c r="B42" s="3"/>
      <c r="C42" s="4"/>
      <c r="D42" s="8" t="s">
        <v>54</v>
      </c>
      <c r="E42" s="8" t="s">
        <v>54</v>
      </c>
      <c r="F42" s="8" t="s">
        <v>55</v>
      </c>
      <c r="G42" s="8" t="s">
        <v>45</v>
      </c>
      <c r="H42" s="8" t="s">
        <v>46</v>
      </c>
      <c r="I42" s="8" t="s">
        <v>46</v>
      </c>
      <c r="J42" s="8" t="s">
        <v>46</v>
      </c>
      <c r="K42" s="8" t="s">
        <v>46</v>
      </c>
      <c r="L42" s="8" t="s">
        <v>65</v>
      </c>
      <c r="M42" s="8" t="s">
        <v>65</v>
      </c>
      <c r="N42" s="8" t="s">
        <v>65</v>
      </c>
      <c r="O42" s="8" t="s">
        <v>65</v>
      </c>
      <c r="P42" s="8" t="s">
        <v>65</v>
      </c>
      <c r="Q42" s="8" t="s">
        <v>65</v>
      </c>
      <c r="R42" s="8" t="s">
        <v>65</v>
      </c>
      <c r="S42" s="8" t="s">
        <v>65</v>
      </c>
      <c r="T42" s="8" t="s">
        <v>65</v>
      </c>
      <c r="U42" s="8" t="s">
        <v>65</v>
      </c>
      <c r="V42" s="8" t="s">
        <v>65</v>
      </c>
    </row>
    <row r="43" spans="2:22" ht="12" customHeight="1">
      <c r="B43" s="28" t="s">
        <v>69</v>
      </c>
      <c r="C43" s="29"/>
      <c r="D43" s="14">
        <v>91</v>
      </c>
      <c r="E43" s="14">
        <v>39</v>
      </c>
      <c r="F43" s="12">
        <v>42.2</v>
      </c>
      <c r="G43" s="12">
        <v>26.6</v>
      </c>
      <c r="H43" s="12">
        <v>4.7</v>
      </c>
      <c r="I43" s="16" t="s">
        <v>76</v>
      </c>
      <c r="J43" s="12">
        <v>2.3</v>
      </c>
      <c r="K43" s="12">
        <v>0.6</v>
      </c>
      <c r="L43" s="14">
        <v>10117</v>
      </c>
      <c r="M43" s="14">
        <v>10267</v>
      </c>
      <c r="N43" s="14">
        <f>SUM(M43-L43)</f>
        <v>150</v>
      </c>
      <c r="O43" s="14">
        <v>70043</v>
      </c>
      <c r="P43" s="14">
        <v>23821</v>
      </c>
      <c r="Q43" s="14">
        <v>7393</v>
      </c>
      <c r="R43" s="14">
        <v>8934</v>
      </c>
      <c r="S43" s="14">
        <f>SUM(P43:R43)</f>
        <v>40148</v>
      </c>
      <c r="T43" s="14">
        <f>SUM(O43-S43)</f>
        <v>29895</v>
      </c>
      <c r="U43" s="14">
        <f>SUM(N43,T43)</f>
        <v>30045</v>
      </c>
      <c r="V43" s="14">
        <v>1616</v>
      </c>
    </row>
    <row r="44" spans="2:22" ht="12" customHeight="1">
      <c r="B44" s="10"/>
      <c r="C44" s="11">
        <v>38</v>
      </c>
      <c r="D44" s="15">
        <v>111</v>
      </c>
      <c r="E44" s="15">
        <v>58</v>
      </c>
      <c r="F44" s="13">
        <v>52.3</v>
      </c>
      <c r="G44" s="13">
        <v>26.8</v>
      </c>
      <c r="H44" s="13">
        <v>4.7</v>
      </c>
      <c r="I44" s="13">
        <v>0.4</v>
      </c>
      <c r="J44" s="13">
        <v>2.5</v>
      </c>
      <c r="K44" s="13">
        <v>0.9</v>
      </c>
      <c r="L44" s="15">
        <v>7925</v>
      </c>
      <c r="M44" s="15">
        <v>8524</v>
      </c>
      <c r="N44" s="15">
        <f>SUM(M44-L44)</f>
        <v>599</v>
      </c>
      <c r="O44" s="15">
        <v>78602</v>
      </c>
      <c r="P44" s="15">
        <v>20784</v>
      </c>
      <c r="Q44" s="15">
        <v>12506</v>
      </c>
      <c r="R44" s="15">
        <v>11338</v>
      </c>
      <c r="S44" s="15">
        <f>SUM(P44:R44)</f>
        <v>44628</v>
      </c>
      <c r="T44" s="15">
        <f>SUM(O44-S44)</f>
        <v>33974</v>
      </c>
      <c r="U44" s="15">
        <f>SUM(N44,T44)</f>
        <v>34573</v>
      </c>
      <c r="V44" s="15">
        <v>3334</v>
      </c>
    </row>
    <row r="45" spans="2:22" ht="12" customHeight="1">
      <c r="B45" s="30" t="s">
        <v>38</v>
      </c>
      <c r="C45" s="31"/>
      <c r="D45" s="14">
        <v>66</v>
      </c>
      <c r="E45" s="14">
        <v>25</v>
      </c>
      <c r="F45" s="12">
        <v>37.9</v>
      </c>
      <c r="G45" s="12">
        <v>26.7</v>
      </c>
      <c r="H45" s="12">
        <v>4.3</v>
      </c>
      <c r="I45" s="12">
        <v>0.6</v>
      </c>
      <c r="J45" s="12">
        <v>1.2</v>
      </c>
      <c r="K45" s="16" t="s">
        <v>76</v>
      </c>
      <c r="L45" s="14">
        <v>6640</v>
      </c>
      <c r="M45" s="14">
        <v>7071</v>
      </c>
      <c r="N45" s="14">
        <f>SUM(M45-L45)</f>
        <v>431</v>
      </c>
      <c r="O45" s="14">
        <v>37002</v>
      </c>
      <c r="P45" s="14">
        <v>11413</v>
      </c>
      <c r="Q45" s="14">
        <v>606</v>
      </c>
      <c r="R45" s="14">
        <v>3768</v>
      </c>
      <c r="S45" s="14">
        <f>SUM(P45:R45)</f>
        <v>15787</v>
      </c>
      <c r="T45" s="14">
        <f>SUM(O45-S45)</f>
        <v>21215</v>
      </c>
      <c r="U45" s="14">
        <f>SUM(N45,T45)</f>
        <v>21646</v>
      </c>
      <c r="V45" s="14">
        <v>1422</v>
      </c>
    </row>
    <row r="46" spans="2:22" ht="12" customHeight="1">
      <c r="B46" s="30" t="s">
        <v>39</v>
      </c>
      <c r="C46" s="31"/>
      <c r="D46" s="14">
        <v>121</v>
      </c>
      <c r="E46" s="14">
        <v>62</v>
      </c>
      <c r="F46" s="12">
        <v>51.2</v>
      </c>
      <c r="G46" s="12">
        <v>26.8</v>
      </c>
      <c r="H46" s="12">
        <v>4.9</v>
      </c>
      <c r="I46" s="12">
        <v>0.4</v>
      </c>
      <c r="J46" s="12">
        <v>2.4</v>
      </c>
      <c r="K46" s="12">
        <v>0.7</v>
      </c>
      <c r="L46" s="14">
        <v>7938</v>
      </c>
      <c r="M46" s="14">
        <v>8173</v>
      </c>
      <c r="N46" s="14">
        <f>SUM(M46-L46)</f>
        <v>235</v>
      </c>
      <c r="O46" s="14">
        <v>72959</v>
      </c>
      <c r="P46" s="14">
        <v>20206</v>
      </c>
      <c r="Q46" s="14">
        <v>10834</v>
      </c>
      <c r="R46" s="14">
        <v>10175</v>
      </c>
      <c r="S46" s="14">
        <f>SUM(P46:R46)</f>
        <v>41215</v>
      </c>
      <c r="T46" s="14">
        <f>SUM(O46-S46)</f>
        <v>31744</v>
      </c>
      <c r="U46" s="14">
        <f>SUM(N46,T46)</f>
        <v>31979</v>
      </c>
      <c r="V46" s="14">
        <v>778</v>
      </c>
    </row>
    <row r="47" spans="2:22" ht="12" customHeight="1">
      <c r="B47" s="30" t="s">
        <v>49</v>
      </c>
      <c r="C47" s="31"/>
      <c r="D47" s="14">
        <v>187</v>
      </c>
      <c r="E47" s="14">
        <v>131</v>
      </c>
      <c r="F47" s="12">
        <v>70</v>
      </c>
      <c r="G47" s="12">
        <v>27.1</v>
      </c>
      <c r="H47" s="12">
        <v>5.2</v>
      </c>
      <c r="I47" s="12">
        <v>0.1</v>
      </c>
      <c r="J47" s="12">
        <v>6.2</v>
      </c>
      <c r="K47" s="12">
        <v>4</v>
      </c>
      <c r="L47" s="14">
        <v>11335</v>
      </c>
      <c r="M47" s="14">
        <v>13831</v>
      </c>
      <c r="N47" s="14">
        <f>SUM(M47-L47)</f>
        <v>2496</v>
      </c>
      <c r="O47" s="14">
        <v>212958</v>
      </c>
      <c r="P47" s="14">
        <v>48305</v>
      </c>
      <c r="Q47" s="14">
        <v>51168</v>
      </c>
      <c r="R47" s="14">
        <v>36329</v>
      </c>
      <c r="S47" s="14">
        <f>SUM(P47:R47)</f>
        <v>135802</v>
      </c>
      <c r="T47" s="14">
        <f>SUM(O47-S47)</f>
        <v>77156</v>
      </c>
      <c r="U47" s="14">
        <f>SUM(N47,T47)</f>
        <v>79652</v>
      </c>
      <c r="V47" s="14">
        <v>19760</v>
      </c>
    </row>
    <row r="48" ht="12" customHeight="1"/>
    <row r="49" ht="12" customHeight="1">
      <c r="B49" s="9" t="s">
        <v>50</v>
      </c>
    </row>
  </sheetData>
  <mergeCells count="76">
    <mergeCell ref="B43:C43"/>
    <mergeCell ref="B45:C45"/>
    <mergeCell ref="B46:C46"/>
    <mergeCell ref="B47:C47"/>
    <mergeCell ref="T38:T41"/>
    <mergeCell ref="U38:U41"/>
    <mergeCell ref="V38:V41"/>
    <mergeCell ref="P39:P41"/>
    <mergeCell ref="Q39:Q41"/>
    <mergeCell ref="R39:R41"/>
    <mergeCell ref="S39:S41"/>
    <mergeCell ref="L38:L41"/>
    <mergeCell ref="M38:M41"/>
    <mergeCell ref="N38:N41"/>
    <mergeCell ref="O38:O41"/>
    <mergeCell ref="B37:C41"/>
    <mergeCell ref="P37:S37"/>
    <mergeCell ref="D38:D41"/>
    <mergeCell ref="E38:E41"/>
    <mergeCell ref="F38:F41"/>
    <mergeCell ref="G38:G41"/>
    <mergeCell ref="H38:H41"/>
    <mergeCell ref="I38:I41"/>
    <mergeCell ref="J38:J41"/>
    <mergeCell ref="K38:K41"/>
    <mergeCell ref="B27:C27"/>
    <mergeCell ref="B32:C32"/>
    <mergeCell ref="B33:C33"/>
    <mergeCell ref="B34:C34"/>
    <mergeCell ref="T22:T25"/>
    <mergeCell ref="U22:U25"/>
    <mergeCell ref="V22:V25"/>
    <mergeCell ref="P23:P25"/>
    <mergeCell ref="Q23:Q25"/>
    <mergeCell ref="R23:R25"/>
    <mergeCell ref="S23:S25"/>
    <mergeCell ref="L22:L25"/>
    <mergeCell ref="M22:M25"/>
    <mergeCell ref="N22:N25"/>
    <mergeCell ref="O22:O25"/>
    <mergeCell ref="B21:C25"/>
    <mergeCell ref="P21:S21"/>
    <mergeCell ref="D22:D25"/>
    <mergeCell ref="E22:E25"/>
    <mergeCell ref="F22:F25"/>
    <mergeCell ref="G22:G25"/>
    <mergeCell ref="H22:H25"/>
    <mergeCell ref="I22:I25"/>
    <mergeCell ref="J22:J25"/>
    <mergeCell ref="K22:K25"/>
    <mergeCell ref="B16:C16"/>
    <mergeCell ref="B17:C17"/>
    <mergeCell ref="B18:C18"/>
    <mergeCell ref="P4:S4"/>
    <mergeCell ref="O5:O8"/>
    <mergeCell ref="P6:P8"/>
    <mergeCell ref="L5:L8"/>
    <mergeCell ref="M5:M8"/>
    <mergeCell ref="N5:N8"/>
    <mergeCell ref="B4:C8"/>
    <mergeCell ref="B10:C10"/>
    <mergeCell ref="B15:C15"/>
    <mergeCell ref="Q6:Q8"/>
    <mergeCell ref="R6:R8"/>
    <mergeCell ref="F5:F8"/>
    <mergeCell ref="G5:G8"/>
    <mergeCell ref="J5:J8"/>
    <mergeCell ref="K5:K8"/>
    <mergeCell ref="D5:D8"/>
    <mergeCell ref="E5:E8"/>
    <mergeCell ref="H5:H8"/>
    <mergeCell ref="I5:I8"/>
    <mergeCell ref="V5:V8"/>
    <mergeCell ref="S6:S8"/>
    <mergeCell ref="T5:T8"/>
    <mergeCell ref="U5:U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00390625" style="0" customWidth="1"/>
    <col min="3" max="3" width="7.375" style="0" customWidth="1"/>
    <col min="4" max="8" width="11.625" style="0" customWidth="1"/>
    <col min="9" max="9" width="13.125" style="0" customWidth="1"/>
    <col min="10" max="12" width="11.625" style="0" customWidth="1"/>
    <col min="13" max="14" width="9.625" style="0" bestFit="1" customWidth="1"/>
    <col min="15" max="15" width="10.125" style="0" customWidth="1"/>
    <col min="16" max="16" width="10.75390625" style="0" bestFit="1" customWidth="1"/>
    <col min="17" max="19" width="9.75390625" style="0" bestFit="1" customWidth="1"/>
    <col min="20" max="20" width="10.50390625" style="0" customWidth="1"/>
    <col min="21" max="21" width="9.75390625" style="0" bestFit="1" customWidth="1"/>
    <col min="22" max="22" width="9.125" style="0" bestFit="1" customWidth="1"/>
  </cols>
  <sheetData>
    <row r="1" spans="1:27" ht="14.25">
      <c r="A1" s="1"/>
      <c r="B1" s="2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T1" s="1"/>
      <c r="U1" s="1"/>
      <c r="V1" s="1"/>
      <c r="W1" s="1"/>
      <c r="X1" s="1"/>
      <c r="Y1" s="1"/>
      <c r="Z1" s="1"/>
      <c r="AA1" s="1"/>
    </row>
    <row r="2" spans="1:27" ht="12" customHeight="1">
      <c r="A2" s="1"/>
      <c r="B2" s="27" t="s">
        <v>57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T2" s="1"/>
      <c r="U2" s="1"/>
      <c r="V2" s="1"/>
      <c r="W2" s="1"/>
      <c r="X2" s="1"/>
      <c r="Y2" s="1"/>
      <c r="Z2" s="1"/>
      <c r="AA2" s="1"/>
    </row>
    <row r="3" spans="1:27" ht="12" customHeight="1">
      <c r="A3" s="1"/>
      <c r="B3" s="1" t="s">
        <v>79</v>
      </c>
      <c r="D3" s="1"/>
      <c r="E3" s="1"/>
      <c r="F3" s="1"/>
      <c r="G3" s="1"/>
      <c r="H3" s="1"/>
      <c r="I3" s="1"/>
      <c r="J3" s="1"/>
      <c r="K3" s="1"/>
      <c r="L3" s="1"/>
      <c r="M3" s="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" customHeight="1">
      <c r="A4" s="1"/>
      <c r="B4" s="40" t="s">
        <v>64</v>
      </c>
      <c r="C4" s="41"/>
      <c r="D4" s="7" t="s">
        <v>51</v>
      </c>
      <c r="E4" s="7" t="s">
        <v>1</v>
      </c>
      <c r="F4" s="7" t="s">
        <v>71</v>
      </c>
      <c r="G4" s="7" t="s">
        <v>70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  <c r="P4" s="46" t="s">
        <v>42</v>
      </c>
      <c r="Q4" s="46"/>
      <c r="R4" s="46"/>
      <c r="S4" s="46"/>
      <c r="T4" s="7" t="s">
        <v>52</v>
      </c>
      <c r="U4" s="7" t="s">
        <v>17</v>
      </c>
      <c r="V4" s="7" t="s">
        <v>18</v>
      </c>
      <c r="W4" s="1"/>
      <c r="X4" s="1"/>
      <c r="Y4" s="1"/>
      <c r="Z4" s="1"/>
      <c r="AA4" s="1"/>
    </row>
    <row r="5" spans="1:27" ht="12" customHeight="1">
      <c r="A5" s="1"/>
      <c r="B5" s="42"/>
      <c r="C5" s="43"/>
      <c r="D5" s="32" t="s">
        <v>20</v>
      </c>
      <c r="E5" s="32" t="s">
        <v>21</v>
      </c>
      <c r="F5" s="32" t="s">
        <v>22</v>
      </c>
      <c r="G5" s="33" t="s">
        <v>23</v>
      </c>
      <c r="H5" s="33" t="s">
        <v>24</v>
      </c>
      <c r="I5" s="32" t="s">
        <v>74</v>
      </c>
      <c r="J5" s="32" t="s">
        <v>26</v>
      </c>
      <c r="K5" s="32" t="s">
        <v>27</v>
      </c>
      <c r="L5" s="22"/>
      <c r="M5" s="22"/>
      <c r="N5" s="32" t="s">
        <v>30</v>
      </c>
      <c r="O5" s="22"/>
      <c r="P5" s="7" t="s">
        <v>53</v>
      </c>
      <c r="Q5" s="7" t="s">
        <v>13</v>
      </c>
      <c r="R5" s="7" t="s">
        <v>14</v>
      </c>
      <c r="S5" s="7" t="s">
        <v>15</v>
      </c>
      <c r="T5" s="32" t="s">
        <v>68</v>
      </c>
      <c r="U5" s="32" t="s">
        <v>36</v>
      </c>
      <c r="V5" s="48" t="s">
        <v>37</v>
      </c>
      <c r="W5" s="1"/>
      <c r="X5" s="1"/>
      <c r="Y5" s="1"/>
      <c r="Z5" s="1"/>
      <c r="AA5" s="1"/>
    </row>
    <row r="6" spans="1:27" ht="12" customHeight="1">
      <c r="A6" s="1"/>
      <c r="B6" s="42"/>
      <c r="C6" s="43"/>
      <c r="D6" s="32"/>
      <c r="E6" s="32"/>
      <c r="F6" s="32"/>
      <c r="G6" s="33"/>
      <c r="H6" s="33"/>
      <c r="I6" s="33"/>
      <c r="J6" s="33"/>
      <c r="K6" s="33"/>
      <c r="L6" s="32" t="s">
        <v>61</v>
      </c>
      <c r="M6" s="33" t="s">
        <v>62</v>
      </c>
      <c r="N6" s="33"/>
      <c r="O6" s="32" t="s">
        <v>31</v>
      </c>
      <c r="P6" s="22"/>
      <c r="Q6" s="22"/>
      <c r="R6" s="22"/>
      <c r="S6" s="22"/>
      <c r="T6" s="33"/>
      <c r="U6" s="33"/>
      <c r="V6" s="48"/>
      <c r="W6" s="1"/>
      <c r="X6" s="1"/>
      <c r="Y6" s="1"/>
      <c r="Z6" s="1"/>
      <c r="AA6" s="1"/>
    </row>
    <row r="7" spans="1:27" ht="12" customHeight="1">
      <c r="A7" s="1"/>
      <c r="B7" s="42"/>
      <c r="C7" s="43"/>
      <c r="D7" s="33"/>
      <c r="E7" s="33"/>
      <c r="F7" s="33"/>
      <c r="G7" s="33"/>
      <c r="H7" s="33"/>
      <c r="I7" s="33"/>
      <c r="J7" s="33"/>
      <c r="K7" s="33"/>
      <c r="L7" s="32"/>
      <c r="M7" s="33"/>
      <c r="N7" s="33"/>
      <c r="O7" s="32"/>
      <c r="P7" s="36" t="s">
        <v>33</v>
      </c>
      <c r="Q7" s="38" t="s">
        <v>34</v>
      </c>
      <c r="R7" s="38" t="s">
        <v>35</v>
      </c>
      <c r="S7" s="36" t="s">
        <v>67</v>
      </c>
      <c r="T7" s="33"/>
      <c r="U7" s="33"/>
      <c r="V7" s="48"/>
      <c r="W7" s="1"/>
      <c r="X7" s="1"/>
      <c r="Y7" s="1"/>
      <c r="Z7" s="1"/>
      <c r="AA7" s="1"/>
    </row>
    <row r="8" spans="1:27" ht="12" customHeight="1">
      <c r="A8" s="1"/>
      <c r="B8" s="44"/>
      <c r="C8" s="45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9"/>
      <c r="Q8" s="39"/>
      <c r="R8" s="39"/>
      <c r="S8" s="39"/>
      <c r="T8" s="34"/>
      <c r="U8" s="34"/>
      <c r="V8" s="49"/>
      <c r="W8" s="1"/>
      <c r="X8" s="1"/>
      <c r="Y8" s="1"/>
      <c r="Z8" s="1"/>
      <c r="AA8" s="1"/>
    </row>
    <row r="9" spans="1:27" ht="12" customHeight="1">
      <c r="A9" s="1"/>
      <c r="B9" s="3"/>
      <c r="C9" s="4"/>
      <c r="D9" s="8" t="s">
        <v>54</v>
      </c>
      <c r="E9" s="8" t="s">
        <v>54</v>
      </c>
      <c r="F9" s="8" t="s">
        <v>55</v>
      </c>
      <c r="G9" s="8" t="s">
        <v>45</v>
      </c>
      <c r="H9" s="8" t="s">
        <v>46</v>
      </c>
      <c r="I9" s="8" t="s">
        <v>65</v>
      </c>
      <c r="J9" s="8" t="s">
        <v>46</v>
      </c>
      <c r="K9" s="8" t="s">
        <v>46</v>
      </c>
      <c r="L9" s="8" t="s">
        <v>65</v>
      </c>
      <c r="M9" s="8" t="s">
        <v>65</v>
      </c>
      <c r="N9" s="8" t="s">
        <v>65</v>
      </c>
      <c r="O9" s="8" t="s">
        <v>65</v>
      </c>
      <c r="P9" s="8" t="s">
        <v>65</v>
      </c>
      <c r="Q9" s="8" t="s">
        <v>65</v>
      </c>
      <c r="R9" s="8" t="s">
        <v>65</v>
      </c>
      <c r="S9" s="8" t="s">
        <v>65</v>
      </c>
      <c r="T9" s="8" t="s">
        <v>65</v>
      </c>
      <c r="U9" s="8" t="s">
        <v>65</v>
      </c>
      <c r="V9" s="8" t="s">
        <v>65</v>
      </c>
      <c r="W9" s="1"/>
      <c r="X9" s="1"/>
      <c r="Y9" s="1"/>
      <c r="Z9" s="1"/>
      <c r="AA9" s="1"/>
    </row>
    <row r="10" spans="1:27" ht="12" customHeight="1">
      <c r="A10" s="1"/>
      <c r="B10" s="28" t="s">
        <v>66</v>
      </c>
      <c r="C10" s="29"/>
      <c r="D10" s="14">
        <v>123</v>
      </c>
      <c r="E10" s="14">
        <v>65</v>
      </c>
      <c r="F10" s="12">
        <v>52.8</v>
      </c>
      <c r="G10" s="12">
        <v>80.4</v>
      </c>
      <c r="H10" s="12">
        <v>5.3</v>
      </c>
      <c r="I10" s="14">
        <v>14640</v>
      </c>
      <c r="J10" s="12">
        <v>4.7</v>
      </c>
      <c r="K10" s="12">
        <v>2.8</v>
      </c>
      <c r="L10" s="14">
        <v>333006</v>
      </c>
      <c r="M10" s="14">
        <v>346707</v>
      </c>
      <c r="N10" s="14">
        <f aca="true" t="shared" si="0" ref="N10:N18">SUM(M10-L10)</f>
        <v>13701</v>
      </c>
      <c r="O10" s="14">
        <v>747177</v>
      </c>
      <c r="P10" s="14">
        <v>504885</v>
      </c>
      <c r="Q10" s="14">
        <v>73365</v>
      </c>
      <c r="R10" s="14">
        <v>58173</v>
      </c>
      <c r="S10" s="14">
        <f>SUM(P10:R10)</f>
        <v>636423</v>
      </c>
      <c r="T10" s="14">
        <f>SUM(O10-S10)</f>
        <v>110754</v>
      </c>
      <c r="U10" s="14">
        <f>SUM(N10,T10)</f>
        <v>124455</v>
      </c>
      <c r="V10" s="14">
        <v>11409</v>
      </c>
      <c r="W10" s="1"/>
      <c r="X10" s="1"/>
      <c r="Y10" s="1"/>
      <c r="Z10" s="1"/>
      <c r="AA10" s="1"/>
    </row>
    <row r="11" spans="1:27" ht="12" customHeight="1">
      <c r="A11" s="1"/>
      <c r="B11" s="3"/>
      <c r="C11" s="5">
        <v>35</v>
      </c>
      <c r="D11" s="14">
        <v>128</v>
      </c>
      <c r="E11" s="14">
        <v>71</v>
      </c>
      <c r="F11" s="12">
        <v>55.4</v>
      </c>
      <c r="G11" s="12">
        <v>79</v>
      </c>
      <c r="H11" s="12">
        <v>5.3</v>
      </c>
      <c r="I11" s="14">
        <v>13643</v>
      </c>
      <c r="J11" s="12">
        <v>4</v>
      </c>
      <c r="K11" s="12">
        <v>2.2</v>
      </c>
      <c r="L11" s="14">
        <v>285913</v>
      </c>
      <c r="M11" s="14">
        <v>297008</v>
      </c>
      <c r="N11" s="14">
        <f t="shared" si="0"/>
        <v>11095</v>
      </c>
      <c r="O11" s="14">
        <v>733876</v>
      </c>
      <c r="P11" s="14">
        <v>453092</v>
      </c>
      <c r="Q11" s="14">
        <v>65977</v>
      </c>
      <c r="R11" s="14">
        <v>71812</v>
      </c>
      <c r="S11" s="14">
        <f aca="true" t="shared" si="1" ref="S11:S18">SUM(P11:R11)</f>
        <v>590881</v>
      </c>
      <c r="T11" s="14">
        <f aca="true" t="shared" si="2" ref="T11:T18">SUM(O11-S11)</f>
        <v>142995</v>
      </c>
      <c r="U11" s="14">
        <f aca="true" t="shared" si="3" ref="U11:U18">SUM(N11,T11)</f>
        <v>154090</v>
      </c>
      <c r="V11" s="14">
        <v>11148</v>
      </c>
      <c r="W11" s="1"/>
      <c r="X11" s="1"/>
      <c r="Y11" s="1"/>
      <c r="Z11" s="1"/>
      <c r="AA11" s="1"/>
    </row>
    <row r="12" spans="1:27" ht="12" customHeight="1">
      <c r="A12" s="1"/>
      <c r="B12" s="3"/>
      <c r="C12" s="5">
        <v>36</v>
      </c>
      <c r="D12" s="14">
        <v>124</v>
      </c>
      <c r="E12" s="14">
        <v>74</v>
      </c>
      <c r="F12" s="12">
        <v>29.9</v>
      </c>
      <c r="G12" s="12">
        <v>80.1</v>
      </c>
      <c r="H12" s="12">
        <v>5.1</v>
      </c>
      <c r="I12" s="14">
        <v>14639</v>
      </c>
      <c r="J12" s="12">
        <v>4.7</v>
      </c>
      <c r="K12" s="12">
        <v>3</v>
      </c>
      <c r="L12" s="14">
        <v>310343</v>
      </c>
      <c r="M12" s="14">
        <v>313392</v>
      </c>
      <c r="N12" s="14">
        <f t="shared" si="0"/>
        <v>3049</v>
      </c>
      <c r="O12" s="14">
        <v>993794</v>
      </c>
      <c r="P12" s="14">
        <v>636305</v>
      </c>
      <c r="Q12" s="14">
        <v>110745</v>
      </c>
      <c r="R12" s="14">
        <v>93714</v>
      </c>
      <c r="S12" s="14">
        <f t="shared" si="1"/>
        <v>840764</v>
      </c>
      <c r="T12" s="14">
        <f t="shared" si="2"/>
        <v>153030</v>
      </c>
      <c r="U12" s="14">
        <f t="shared" si="3"/>
        <v>156079</v>
      </c>
      <c r="V12" s="14">
        <v>12711</v>
      </c>
      <c r="W12" s="1"/>
      <c r="X12" s="1"/>
      <c r="Y12" s="1"/>
      <c r="Z12" s="1"/>
      <c r="AA12" s="1"/>
    </row>
    <row r="13" spans="1:27" ht="12" customHeight="1">
      <c r="A13" s="1"/>
      <c r="B13" s="3"/>
      <c r="C13" s="5">
        <v>37</v>
      </c>
      <c r="D13" s="14">
        <v>114</v>
      </c>
      <c r="E13" s="14">
        <v>58</v>
      </c>
      <c r="F13" s="12">
        <v>51.2</v>
      </c>
      <c r="G13" s="12">
        <v>78</v>
      </c>
      <c r="H13" s="12">
        <v>5.3</v>
      </c>
      <c r="I13" s="14">
        <v>13143</v>
      </c>
      <c r="J13" s="12">
        <v>4.1</v>
      </c>
      <c r="K13" s="12">
        <v>2.2</v>
      </c>
      <c r="L13" s="14">
        <v>245823</v>
      </c>
      <c r="M13" s="14">
        <v>244254</v>
      </c>
      <c r="N13" s="14">
        <f t="shared" si="0"/>
        <v>-1569</v>
      </c>
      <c r="O13" s="14">
        <v>795357</v>
      </c>
      <c r="P13" s="14">
        <v>473265</v>
      </c>
      <c r="Q13" s="14">
        <v>90309</v>
      </c>
      <c r="R13" s="14">
        <v>64719</v>
      </c>
      <c r="S13" s="14">
        <f t="shared" si="1"/>
        <v>628293</v>
      </c>
      <c r="T13" s="14">
        <f t="shared" si="2"/>
        <v>167064</v>
      </c>
      <c r="U13" s="14">
        <f t="shared" si="3"/>
        <v>165495</v>
      </c>
      <c r="V13" s="14">
        <v>6436</v>
      </c>
      <c r="W13" s="1"/>
      <c r="X13" s="1"/>
      <c r="Y13" s="1"/>
      <c r="Z13" s="1"/>
      <c r="AA13" s="1"/>
    </row>
    <row r="14" spans="1:27" ht="12" customHeight="1">
      <c r="A14" s="1"/>
      <c r="B14" s="10"/>
      <c r="C14" s="11">
        <v>38</v>
      </c>
      <c r="D14" s="15">
        <v>102</v>
      </c>
      <c r="E14" s="15">
        <v>53</v>
      </c>
      <c r="F14" s="13">
        <v>51.9</v>
      </c>
      <c r="G14" s="13">
        <v>79.5</v>
      </c>
      <c r="H14" s="13">
        <v>5</v>
      </c>
      <c r="I14" s="26" t="s">
        <v>77</v>
      </c>
      <c r="J14" s="13">
        <v>4</v>
      </c>
      <c r="K14" s="13">
        <v>2.2</v>
      </c>
      <c r="L14" s="15">
        <v>198174</v>
      </c>
      <c r="M14" s="15">
        <v>186519</v>
      </c>
      <c r="N14" s="15">
        <f t="shared" si="0"/>
        <v>-11655</v>
      </c>
      <c r="O14" s="15">
        <v>775212</v>
      </c>
      <c r="P14" s="15">
        <v>391470</v>
      </c>
      <c r="Q14" s="15">
        <v>116910</v>
      </c>
      <c r="R14" s="15">
        <v>76500</v>
      </c>
      <c r="S14" s="15">
        <f t="shared" si="1"/>
        <v>584880</v>
      </c>
      <c r="T14" s="15">
        <f t="shared" si="2"/>
        <v>190332</v>
      </c>
      <c r="U14" s="15">
        <f t="shared" si="3"/>
        <v>178677</v>
      </c>
      <c r="V14" s="15">
        <v>18537</v>
      </c>
      <c r="W14" s="1"/>
      <c r="X14" s="1"/>
      <c r="Y14" s="1"/>
      <c r="Z14" s="1"/>
      <c r="AA14" s="1"/>
    </row>
    <row r="15" spans="1:27" ht="12" customHeight="1">
      <c r="A15" s="1"/>
      <c r="B15" s="30" t="s">
        <v>58</v>
      </c>
      <c r="C15" s="31"/>
      <c r="D15" s="14">
        <v>104</v>
      </c>
      <c r="E15" s="14">
        <v>56</v>
      </c>
      <c r="F15" s="12">
        <v>53.8</v>
      </c>
      <c r="G15" s="12">
        <v>80.4</v>
      </c>
      <c r="H15" s="12">
        <v>5</v>
      </c>
      <c r="I15" s="26" t="s">
        <v>77</v>
      </c>
      <c r="J15" s="12">
        <v>3.8</v>
      </c>
      <c r="K15" s="12">
        <v>1.9</v>
      </c>
      <c r="L15" s="14">
        <v>320292</v>
      </c>
      <c r="M15" s="14">
        <v>305724</v>
      </c>
      <c r="N15" s="14">
        <f t="shared" si="0"/>
        <v>-14568</v>
      </c>
      <c r="O15" s="14">
        <v>669192</v>
      </c>
      <c r="P15" s="14">
        <v>335829</v>
      </c>
      <c r="Q15" s="14">
        <v>94539</v>
      </c>
      <c r="R15" s="14">
        <v>66813</v>
      </c>
      <c r="S15" s="14">
        <f t="shared" si="1"/>
        <v>497181</v>
      </c>
      <c r="T15" s="14">
        <f t="shared" si="2"/>
        <v>172011</v>
      </c>
      <c r="U15" s="14">
        <f t="shared" si="3"/>
        <v>157443</v>
      </c>
      <c r="V15" s="14">
        <v>23598</v>
      </c>
      <c r="W15" s="1"/>
      <c r="X15" s="1"/>
      <c r="Y15" s="1"/>
      <c r="Z15" s="1"/>
      <c r="AA15" s="1"/>
    </row>
    <row r="16" spans="1:27" ht="12" customHeight="1">
      <c r="A16" s="1"/>
      <c r="B16" s="6"/>
      <c r="C16" s="5" t="s">
        <v>84</v>
      </c>
      <c r="D16" s="14">
        <v>96</v>
      </c>
      <c r="E16" s="14">
        <v>52</v>
      </c>
      <c r="F16" s="12">
        <v>54.2</v>
      </c>
      <c r="G16" s="12">
        <v>79.8</v>
      </c>
      <c r="H16" s="12">
        <v>5.2</v>
      </c>
      <c r="I16" s="26" t="s">
        <v>77</v>
      </c>
      <c r="J16" s="12">
        <v>4.3</v>
      </c>
      <c r="K16" s="12">
        <v>2.3</v>
      </c>
      <c r="L16" s="14">
        <v>151557</v>
      </c>
      <c r="M16" s="14">
        <v>151272</v>
      </c>
      <c r="N16" s="14">
        <f t="shared" si="0"/>
        <v>-285</v>
      </c>
      <c r="O16" s="14">
        <v>937143</v>
      </c>
      <c r="P16" s="14">
        <v>486441</v>
      </c>
      <c r="Q16" s="14">
        <v>135717</v>
      </c>
      <c r="R16" s="14">
        <v>67761</v>
      </c>
      <c r="S16" s="14">
        <f t="shared" si="1"/>
        <v>689919</v>
      </c>
      <c r="T16" s="14">
        <f t="shared" si="2"/>
        <v>247224</v>
      </c>
      <c r="U16" s="14">
        <f t="shared" si="3"/>
        <v>246939</v>
      </c>
      <c r="V16" s="14">
        <v>17307</v>
      </c>
      <c r="W16" s="1"/>
      <c r="X16" s="1"/>
      <c r="Y16" s="1"/>
      <c r="Z16" s="1"/>
      <c r="AA16" s="1"/>
    </row>
    <row r="17" spans="1:27" ht="12" customHeight="1">
      <c r="A17" s="1"/>
      <c r="B17" s="6"/>
      <c r="C17" s="5" t="s">
        <v>85</v>
      </c>
      <c r="D17" s="14">
        <v>107</v>
      </c>
      <c r="E17" s="14">
        <v>53</v>
      </c>
      <c r="F17" s="12">
        <v>49.5</v>
      </c>
      <c r="G17" s="12">
        <v>81.63</v>
      </c>
      <c r="H17" s="12">
        <v>4.9</v>
      </c>
      <c r="I17" s="26" t="s">
        <v>77</v>
      </c>
      <c r="J17" s="12">
        <v>3.69</v>
      </c>
      <c r="K17" s="12">
        <v>2.1</v>
      </c>
      <c r="L17" s="14">
        <v>164706</v>
      </c>
      <c r="M17" s="14">
        <v>155679</v>
      </c>
      <c r="N17" s="14">
        <f t="shared" si="0"/>
        <v>-9027</v>
      </c>
      <c r="O17" s="14">
        <v>752100</v>
      </c>
      <c r="P17" s="14">
        <v>367947</v>
      </c>
      <c r="Q17" s="14">
        <v>129405</v>
      </c>
      <c r="R17" s="14">
        <v>100425</v>
      </c>
      <c r="S17" s="14">
        <f t="shared" si="1"/>
        <v>597777</v>
      </c>
      <c r="T17" s="14">
        <f t="shared" si="2"/>
        <v>154323</v>
      </c>
      <c r="U17" s="14">
        <f t="shared" si="3"/>
        <v>145296</v>
      </c>
      <c r="V17" s="14">
        <v>16035</v>
      </c>
      <c r="W17" s="1"/>
      <c r="X17" s="1"/>
      <c r="Y17" s="1"/>
      <c r="Z17" s="1"/>
      <c r="AA17" s="1"/>
    </row>
    <row r="18" spans="1:27" ht="12" customHeight="1">
      <c r="A18" s="1"/>
      <c r="B18" s="6"/>
      <c r="C18" s="5" t="s">
        <v>86</v>
      </c>
      <c r="D18" s="14">
        <v>104</v>
      </c>
      <c r="E18" s="14">
        <v>50</v>
      </c>
      <c r="F18" s="19">
        <v>48.1</v>
      </c>
      <c r="G18" s="12">
        <v>77.1</v>
      </c>
      <c r="H18" s="12">
        <v>4.9</v>
      </c>
      <c r="I18" s="26" t="s">
        <v>77</v>
      </c>
      <c r="J18" s="12">
        <v>4.2</v>
      </c>
      <c r="K18" s="12">
        <v>2.1</v>
      </c>
      <c r="L18" s="14">
        <v>158874</v>
      </c>
      <c r="M18" s="14">
        <v>136122</v>
      </c>
      <c r="N18" s="14">
        <f t="shared" si="0"/>
        <v>-22752</v>
      </c>
      <c r="O18" s="14">
        <v>738444</v>
      </c>
      <c r="P18" s="14">
        <v>373230</v>
      </c>
      <c r="Q18" s="14">
        <v>107679</v>
      </c>
      <c r="R18" s="14">
        <v>71439</v>
      </c>
      <c r="S18" s="14">
        <f t="shared" si="1"/>
        <v>552348</v>
      </c>
      <c r="T18" s="14">
        <f t="shared" si="2"/>
        <v>186096</v>
      </c>
      <c r="U18" s="14">
        <f t="shared" si="3"/>
        <v>163344</v>
      </c>
      <c r="V18" s="14">
        <v>17256</v>
      </c>
      <c r="W18" s="1"/>
      <c r="X18" s="1"/>
      <c r="Y18" s="1"/>
      <c r="Z18" s="1"/>
      <c r="AA18" s="1"/>
    </row>
    <row r="19" spans="1:27" ht="12" customHeight="1">
      <c r="A19" s="1"/>
      <c r="B19" s="24"/>
      <c r="C19" s="25"/>
      <c r="D19" s="18"/>
      <c r="E19" s="18"/>
      <c r="F19" s="18"/>
      <c r="G19" s="18"/>
      <c r="H19" s="18"/>
      <c r="I19" s="18"/>
      <c r="J19" s="18"/>
      <c r="K19" s="18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1"/>
      <c r="X19" s="1"/>
      <c r="Y19" s="1"/>
      <c r="Z19" s="1"/>
      <c r="AA19" s="1"/>
    </row>
    <row r="20" spans="1:27" ht="12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" customHeight="1">
      <c r="A21" s="1"/>
      <c r="B21" s="27" t="s">
        <v>80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2" customHeight="1">
      <c r="A22" s="1"/>
      <c r="B22" s="40" t="s">
        <v>64</v>
      </c>
      <c r="C22" s="41"/>
      <c r="D22" s="7" t="s">
        <v>51</v>
      </c>
      <c r="E22" s="7" t="s">
        <v>1</v>
      </c>
      <c r="F22" s="7" t="s">
        <v>71</v>
      </c>
      <c r="G22" s="7" t="s">
        <v>70</v>
      </c>
      <c r="H22" s="7" t="s">
        <v>4</v>
      </c>
      <c r="I22" s="7" t="s">
        <v>5</v>
      </c>
      <c r="J22" s="7" t="s">
        <v>6</v>
      </c>
      <c r="K22" s="7" t="s">
        <v>7</v>
      </c>
      <c r="L22" s="7" t="s">
        <v>8</v>
      </c>
      <c r="M22" s="7" t="s">
        <v>9</v>
      </c>
      <c r="N22" s="7" t="s">
        <v>10</v>
      </c>
      <c r="O22" s="7" t="s">
        <v>11</v>
      </c>
      <c r="P22" s="46" t="s">
        <v>42</v>
      </c>
      <c r="Q22" s="46"/>
      <c r="R22" s="46"/>
      <c r="S22" s="46"/>
      <c r="T22" s="7" t="s">
        <v>52</v>
      </c>
      <c r="U22" s="7" t="s">
        <v>17</v>
      </c>
      <c r="V22" s="7" t="s">
        <v>18</v>
      </c>
      <c r="W22" s="1"/>
      <c r="X22" s="1"/>
      <c r="Y22" s="1"/>
      <c r="Z22" s="1"/>
      <c r="AA22" s="1"/>
    </row>
    <row r="23" spans="1:27" ht="12" customHeight="1">
      <c r="A23" s="1"/>
      <c r="B23" s="42"/>
      <c r="C23" s="43"/>
      <c r="D23" s="32" t="s">
        <v>20</v>
      </c>
      <c r="E23" s="32" t="s">
        <v>21</v>
      </c>
      <c r="F23" s="32" t="s">
        <v>22</v>
      </c>
      <c r="G23" s="33" t="s">
        <v>23</v>
      </c>
      <c r="H23" s="33" t="s">
        <v>24</v>
      </c>
      <c r="I23" s="32" t="s">
        <v>74</v>
      </c>
      <c r="J23" s="32" t="s">
        <v>26</v>
      </c>
      <c r="K23" s="32" t="s">
        <v>27</v>
      </c>
      <c r="L23" s="22"/>
      <c r="M23" s="22"/>
      <c r="N23" s="22"/>
      <c r="O23" s="22"/>
      <c r="P23" s="7" t="s">
        <v>53</v>
      </c>
      <c r="Q23" s="7" t="s">
        <v>13</v>
      </c>
      <c r="R23" s="7" t="s">
        <v>14</v>
      </c>
      <c r="S23" s="7" t="s">
        <v>15</v>
      </c>
      <c r="T23" s="47" t="s">
        <v>68</v>
      </c>
      <c r="U23" s="32" t="s">
        <v>36</v>
      </c>
      <c r="V23" s="22"/>
      <c r="W23" s="1"/>
      <c r="X23" s="1"/>
      <c r="Y23" s="1"/>
      <c r="Z23" s="1"/>
      <c r="AA23" s="1"/>
    </row>
    <row r="24" spans="1:27" ht="12" customHeight="1">
      <c r="A24" s="1"/>
      <c r="B24" s="42"/>
      <c r="C24" s="43"/>
      <c r="D24" s="32"/>
      <c r="E24" s="32"/>
      <c r="F24" s="32"/>
      <c r="G24" s="33"/>
      <c r="H24" s="33"/>
      <c r="I24" s="33"/>
      <c r="J24" s="33"/>
      <c r="K24" s="33"/>
      <c r="L24" s="32" t="s">
        <v>61</v>
      </c>
      <c r="M24" s="33" t="s">
        <v>62</v>
      </c>
      <c r="N24" s="32" t="s">
        <v>63</v>
      </c>
      <c r="O24" s="32" t="s">
        <v>31</v>
      </c>
      <c r="P24" s="22"/>
      <c r="Q24" s="22"/>
      <c r="R24" s="22"/>
      <c r="S24" s="22"/>
      <c r="T24" s="33"/>
      <c r="U24" s="33"/>
      <c r="V24" s="32" t="s">
        <v>37</v>
      </c>
      <c r="W24" s="1"/>
      <c r="X24" s="1"/>
      <c r="Y24" s="1"/>
      <c r="Z24" s="1"/>
      <c r="AA24" s="1"/>
    </row>
    <row r="25" spans="1:27" ht="12" customHeight="1">
      <c r="A25" s="1"/>
      <c r="B25" s="42"/>
      <c r="C25" s="43"/>
      <c r="D25" s="33"/>
      <c r="E25" s="33"/>
      <c r="F25" s="33"/>
      <c r="G25" s="33"/>
      <c r="H25" s="33"/>
      <c r="I25" s="33"/>
      <c r="J25" s="33"/>
      <c r="K25" s="33"/>
      <c r="L25" s="32"/>
      <c r="M25" s="33"/>
      <c r="N25" s="33"/>
      <c r="O25" s="32"/>
      <c r="P25" s="36" t="s">
        <v>33</v>
      </c>
      <c r="Q25" s="38" t="s">
        <v>34</v>
      </c>
      <c r="R25" s="38" t="s">
        <v>35</v>
      </c>
      <c r="S25" s="36" t="s">
        <v>67</v>
      </c>
      <c r="T25" s="33"/>
      <c r="U25" s="33"/>
      <c r="V25" s="33"/>
      <c r="W25" s="1"/>
      <c r="X25" s="1"/>
      <c r="Y25" s="1"/>
      <c r="Z25" s="1"/>
      <c r="AA25" s="1"/>
    </row>
    <row r="26" spans="1:27" ht="12" customHeight="1">
      <c r="A26" s="1"/>
      <c r="B26" s="44"/>
      <c r="C26" s="45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9"/>
      <c r="Q26" s="39"/>
      <c r="R26" s="39"/>
      <c r="S26" s="39"/>
      <c r="T26" s="34"/>
      <c r="U26" s="34"/>
      <c r="V26" s="34"/>
      <c r="W26" s="1"/>
      <c r="X26" s="1"/>
      <c r="Y26" s="1"/>
      <c r="Z26" s="1"/>
      <c r="AA26" s="1"/>
    </row>
    <row r="27" spans="1:27" ht="12" customHeight="1">
      <c r="A27" s="1"/>
      <c r="B27" s="3"/>
      <c r="C27" s="4"/>
      <c r="D27" s="8" t="s">
        <v>72</v>
      </c>
      <c r="E27" s="8" t="s">
        <v>54</v>
      </c>
      <c r="F27" s="8" t="s">
        <v>55</v>
      </c>
      <c r="G27" s="8" t="s">
        <v>45</v>
      </c>
      <c r="H27" s="8" t="s">
        <v>46</v>
      </c>
      <c r="I27" s="8" t="s">
        <v>65</v>
      </c>
      <c r="J27" s="8" t="s">
        <v>46</v>
      </c>
      <c r="K27" s="8" t="s">
        <v>46</v>
      </c>
      <c r="L27" s="8" t="s">
        <v>65</v>
      </c>
      <c r="M27" s="8" t="s">
        <v>65</v>
      </c>
      <c r="N27" s="8" t="s">
        <v>65</v>
      </c>
      <c r="O27" s="8" t="s">
        <v>65</v>
      </c>
      <c r="P27" s="8" t="s">
        <v>65</v>
      </c>
      <c r="Q27" s="8" t="s">
        <v>65</v>
      </c>
      <c r="R27" s="8" t="s">
        <v>65</v>
      </c>
      <c r="S27" s="8" t="s">
        <v>65</v>
      </c>
      <c r="T27" s="8" t="s">
        <v>65</v>
      </c>
      <c r="U27" s="8" t="s">
        <v>65</v>
      </c>
      <c r="V27" s="8" t="s">
        <v>65</v>
      </c>
      <c r="W27" s="1"/>
      <c r="X27" s="1"/>
      <c r="Y27" s="1"/>
      <c r="Z27" s="1"/>
      <c r="AA27" s="1"/>
    </row>
    <row r="28" spans="1:27" ht="12" customHeight="1">
      <c r="A28" s="1"/>
      <c r="B28" s="28" t="s">
        <v>66</v>
      </c>
      <c r="C28" s="29"/>
      <c r="D28" s="14">
        <v>90</v>
      </c>
      <c r="E28" s="14">
        <v>29</v>
      </c>
      <c r="F28" s="12">
        <v>32.8</v>
      </c>
      <c r="G28" s="12">
        <v>85.8</v>
      </c>
      <c r="H28" s="12">
        <v>4.9</v>
      </c>
      <c r="I28" s="14">
        <v>23679</v>
      </c>
      <c r="J28" s="12">
        <v>2.2</v>
      </c>
      <c r="K28" s="12">
        <v>0.5</v>
      </c>
      <c r="L28" s="14">
        <v>189078</v>
      </c>
      <c r="M28" s="14">
        <v>207336</v>
      </c>
      <c r="N28" s="14">
        <f aca="true" t="shared" si="4" ref="N28:N36">SUM(M28-L28)</f>
        <v>18258</v>
      </c>
      <c r="O28" s="14">
        <v>500334</v>
      </c>
      <c r="P28" s="14">
        <v>388404</v>
      </c>
      <c r="Q28" s="14">
        <v>12555</v>
      </c>
      <c r="R28" s="14">
        <v>24186</v>
      </c>
      <c r="S28" s="14">
        <f>SUM(P28:R28)</f>
        <v>425145</v>
      </c>
      <c r="T28" s="14">
        <f>SUM(O28-S28)</f>
        <v>75189</v>
      </c>
      <c r="U28" s="14">
        <f>SUM(N28,T28)</f>
        <v>93447</v>
      </c>
      <c r="V28" s="14">
        <v>1722</v>
      </c>
      <c r="W28" s="1"/>
      <c r="X28" s="1"/>
      <c r="Y28" s="1"/>
      <c r="Z28" s="1"/>
      <c r="AA28" s="1"/>
    </row>
    <row r="29" spans="1:27" ht="12" customHeight="1">
      <c r="A29" s="1"/>
      <c r="B29" s="3"/>
      <c r="C29" s="5">
        <v>35</v>
      </c>
      <c r="D29" s="14">
        <v>88</v>
      </c>
      <c r="E29" s="14">
        <v>30</v>
      </c>
      <c r="F29" s="12">
        <v>34.4</v>
      </c>
      <c r="G29" s="12">
        <v>85.4</v>
      </c>
      <c r="H29" s="12">
        <v>4.7</v>
      </c>
      <c r="I29" s="14">
        <v>27293</v>
      </c>
      <c r="J29" s="12">
        <v>2.2</v>
      </c>
      <c r="K29" s="12">
        <v>0.5</v>
      </c>
      <c r="L29" s="14">
        <v>202467</v>
      </c>
      <c r="M29" s="14">
        <v>220852</v>
      </c>
      <c r="N29" s="14">
        <f t="shared" si="4"/>
        <v>18385</v>
      </c>
      <c r="O29" s="14">
        <v>563215</v>
      </c>
      <c r="P29" s="14">
        <v>429902</v>
      </c>
      <c r="Q29" s="14">
        <v>12648</v>
      </c>
      <c r="R29" s="14">
        <v>34755</v>
      </c>
      <c r="S29" s="14">
        <f aca="true" t="shared" si="5" ref="S29:S36">SUM(P29:R29)</f>
        <v>477305</v>
      </c>
      <c r="T29" s="14">
        <f aca="true" t="shared" si="6" ref="T29:T36">SUM(O29-S29)</f>
        <v>85910</v>
      </c>
      <c r="U29" s="14">
        <f aca="true" t="shared" si="7" ref="U29:U36">SUM(N29,T29)</f>
        <v>104295</v>
      </c>
      <c r="V29" s="14">
        <v>1843</v>
      </c>
      <c r="W29" s="1"/>
      <c r="X29" s="1"/>
      <c r="Y29" s="1"/>
      <c r="Z29" s="1"/>
      <c r="AA29" s="1"/>
    </row>
    <row r="30" spans="1:27" ht="12" customHeight="1">
      <c r="A30" s="1"/>
      <c r="B30" s="3"/>
      <c r="C30" s="5">
        <v>36</v>
      </c>
      <c r="D30" s="14">
        <v>84</v>
      </c>
      <c r="E30" s="14">
        <v>32</v>
      </c>
      <c r="F30" s="12">
        <v>38.3</v>
      </c>
      <c r="G30" s="12">
        <v>85.2</v>
      </c>
      <c r="H30" s="12">
        <v>4.6</v>
      </c>
      <c r="I30" s="14">
        <v>19278</v>
      </c>
      <c r="J30" s="12">
        <v>2.2</v>
      </c>
      <c r="K30" s="12">
        <v>0.5</v>
      </c>
      <c r="L30" s="14">
        <v>190375</v>
      </c>
      <c r="M30" s="14">
        <v>201011</v>
      </c>
      <c r="N30" s="14">
        <f t="shared" si="4"/>
        <v>10636</v>
      </c>
      <c r="O30" s="14">
        <v>708535</v>
      </c>
      <c r="P30" s="14">
        <v>572766</v>
      </c>
      <c r="Q30" s="14">
        <v>17700</v>
      </c>
      <c r="R30" s="14">
        <v>32750</v>
      </c>
      <c r="S30" s="14">
        <f t="shared" si="5"/>
        <v>623216</v>
      </c>
      <c r="T30" s="14">
        <f t="shared" si="6"/>
        <v>85319</v>
      </c>
      <c r="U30" s="14">
        <f t="shared" si="7"/>
        <v>95955</v>
      </c>
      <c r="V30" s="14">
        <v>3393</v>
      </c>
      <c r="W30" s="1"/>
      <c r="X30" s="1"/>
      <c r="Y30" s="1"/>
      <c r="Z30" s="1"/>
      <c r="AA30" s="1"/>
    </row>
    <row r="31" spans="1:27" ht="12" customHeight="1">
      <c r="A31" s="1"/>
      <c r="B31" s="3"/>
      <c r="C31" s="5">
        <v>37</v>
      </c>
      <c r="D31" s="14">
        <v>83</v>
      </c>
      <c r="E31" s="14">
        <v>26</v>
      </c>
      <c r="F31" s="12">
        <v>31.7</v>
      </c>
      <c r="G31" s="12">
        <v>82.5</v>
      </c>
      <c r="H31" s="12">
        <v>4.7</v>
      </c>
      <c r="I31" s="14">
        <v>26650</v>
      </c>
      <c r="J31" s="12">
        <v>2.2</v>
      </c>
      <c r="K31" s="12">
        <v>0.5</v>
      </c>
      <c r="L31" s="14">
        <v>237768</v>
      </c>
      <c r="M31" s="14">
        <v>263589</v>
      </c>
      <c r="N31" s="14">
        <f t="shared" si="4"/>
        <v>25821</v>
      </c>
      <c r="O31" s="14">
        <v>847188</v>
      </c>
      <c r="P31" s="14">
        <v>683187</v>
      </c>
      <c r="Q31" s="14">
        <v>18105</v>
      </c>
      <c r="R31" s="14">
        <v>30930</v>
      </c>
      <c r="S31" s="14">
        <f t="shared" si="5"/>
        <v>732222</v>
      </c>
      <c r="T31" s="14">
        <f t="shared" si="6"/>
        <v>114966</v>
      </c>
      <c r="U31" s="14">
        <f t="shared" si="7"/>
        <v>140787</v>
      </c>
      <c r="V31" s="14">
        <v>2142</v>
      </c>
      <c r="W31" s="1"/>
      <c r="X31" s="1"/>
      <c r="Y31" s="1"/>
      <c r="Z31" s="1"/>
      <c r="AA31" s="1"/>
    </row>
    <row r="32" spans="1:27" ht="12" customHeight="1">
      <c r="A32" s="1"/>
      <c r="B32" s="10"/>
      <c r="C32" s="11">
        <v>38</v>
      </c>
      <c r="D32" s="15">
        <v>77</v>
      </c>
      <c r="E32" s="15">
        <v>27</v>
      </c>
      <c r="F32" s="13">
        <v>35.1</v>
      </c>
      <c r="G32" s="13">
        <v>83.4</v>
      </c>
      <c r="H32" s="13">
        <v>4.6</v>
      </c>
      <c r="I32" s="26" t="s">
        <v>77</v>
      </c>
      <c r="J32" s="13">
        <v>2.1</v>
      </c>
      <c r="K32" s="13">
        <v>0.4</v>
      </c>
      <c r="L32" s="15">
        <v>213810</v>
      </c>
      <c r="M32" s="15">
        <v>230823</v>
      </c>
      <c r="N32" s="15">
        <f t="shared" si="4"/>
        <v>17013</v>
      </c>
      <c r="O32" s="15">
        <v>641274</v>
      </c>
      <c r="P32" s="15">
        <v>481878</v>
      </c>
      <c r="Q32" s="15">
        <v>17751</v>
      </c>
      <c r="R32" s="15">
        <v>33540</v>
      </c>
      <c r="S32" s="15">
        <f t="shared" si="5"/>
        <v>533169</v>
      </c>
      <c r="T32" s="15">
        <f t="shared" si="6"/>
        <v>108105</v>
      </c>
      <c r="U32" s="15">
        <f t="shared" si="7"/>
        <v>125118</v>
      </c>
      <c r="V32" s="15">
        <v>10908</v>
      </c>
      <c r="W32" s="1"/>
      <c r="X32" s="1"/>
      <c r="Y32" s="1"/>
      <c r="Z32" s="1"/>
      <c r="AA32" s="1"/>
    </row>
    <row r="33" spans="1:27" ht="12" customHeight="1">
      <c r="A33" s="1"/>
      <c r="B33" s="30" t="s">
        <v>58</v>
      </c>
      <c r="C33" s="31"/>
      <c r="D33" s="14">
        <v>70</v>
      </c>
      <c r="E33" s="14">
        <v>23</v>
      </c>
      <c r="F33" s="12">
        <v>32.9</v>
      </c>
      <c r="G33" s="12">
        <v>81.9</v>
      </c>
      <c r="H33" s="12">
        <v>4.7</v>
      </c>
      <c r="I33" s="26" t="s">
        <v>77</v>
      </c>
      <c r="J33" s="12">
        <v>2.2</v>
      </c>
      <c r="K33" s="12">
        <v>0.4</v>
      </c>
      <c r="L33" s="14">
        <v>171270</v>
      </c>
      <c r="M33" s="14">
        <v>198117</v>
      </c>
      <c r="N33" s="14">
        <f t="shared" si="4"/>
        <v>26847</v>
      </c>
      <c r="O33" s="14">
        <v>608571</v>
      </c>
      <c r="P33" s="14">
        <v>454842</v>
      </c>
      <c r="Q33" s="14">
        <v>14745</v>
      </c>
      <c r="R33" s="14">
        <v>34098</v>
      </c>
      <c r="S33" s="14">
        <f t="shared" si="5"/>
        <v>503685</v>
      </c>
      <c r="T33" s="14">
        <f t="shared" si="6"/>
        <v>104886</v>
      </c>
      <c r="U33" s="14">
        <f t="shared" si="7"/>
        <v>131733</v>
      </c>
      <c r="V33" s="14">
        <v>12600</v>
      </c>
      <c r="W33" s="1"/>
      <c r="X33" s="1"/>
      <c r="Y33" s="1"/>
      <c r="Z33" s="1"/>
      <c r="AA33" s="1"/>
    </row>
    <row r="34" spans="1:27" ht="12" customHeight="1">
      <c r="A34" s="1"/>
      <c r="B34" s="6"/>
      <c r="C34" s="5" t="s">
        <v>84</v>
      </c>
      <c r="D34" s="14">
        <v>76</v>
      </c>
      <c r="E34" s="14">
        <v>26</v>
      </c>
      <c r="F34" s="12">
        <v>34.2</v>
      </c>
      <c r="G34" s="12">
        <v>84.9</v>
      </c>
      <c r="H34" s="12">
        <v>4.4</v>
      </c>
      <c r="I34" s="26" t="s">
        <v>77</v>
      </c>
      <c r="J34" s="12">
        <v>2</v>
      </c>
      <c r="K34" s="12">
        <v>0.4</v>
      </c>
      <c r="L34" s="14">
        <v>193155</v>
      </c>
      <c r="M34" s="14">
        <v>211218</v>
      </c>
      <c r="N34" s="14">
        <f t="shared" si="4"/>
        <v>18063</v>
      </c>
      <c r="O34" s="14">
        <v>681225</v>
      </c>
      <c r="P34" s="14">
        <v>515595</v>
      </c>
      <c r="Q34" s="14">
        <v>24690</v>
      </c>
      <c r="R34" s="14">
        <v>33216</v>
      </c>
      <c r="S34" s="14">
        <f t="shared" si="5"/>
        <v>573501</v>
      </c>
      <c r="T34" s="14">
        <f t="shared" si="6"/>
        <v>107724</v>
      </c>
      <c r="U34" s="14">
        <f t="shared" si="7"/>
        <v>125787</v>
      </c>
      <c r="V34" s="14">
        <v>14553</v>
      </c>
      <c r="W34" s="1"/>
      <c r="X34" s="1"/>
      <c r="Y34" s="1"/>
      <c r="Z34" s="1"/>
      <c r="AA34" s="1"/>
    </row>
    <row r="35" spans="1:27" ht="12" customHeight="1">
      <c r="A35" s="1"/>
      <c r="B35" s="6"/>
      <c r="C35" s="5" t="s">
        <v>85</v>
      </c>
      <c r="D35" s="14">
        <v>73</v>
      </c>
      <c r="E35" s="14">
        <v>24</v>
      </c>
      <c r="F35" s="12">
        <v>32.9</v>
      </c>
      <c r="G35" s="12">
        <v>85.5</v>
      </c>
      <c r="H35" s="12">
        <v>4.4</v>
      </c>
      <c r="I35" s="26" t="s">
        <v>77</v>
      </c>
      <c r="J35" s="12">
        <v>2.1</v>
      </c>
      <c r="K35" s="12">
        <v>0.4</v>
      </c>
      <c r="L35" s="14">
        <v>308730</v>
      </c>
      <c r="M35" s="14">
        <v>333664</v>
      </c>
      <c r="N35" s="14">
        <f t="shared" si="4"/>
        <v>24934</v>
      </c>
      <c r="O35" s="14">
        <v>737751</v>
      </c>
      <c r="P35" s="14">
        <v>574014</v>
      </c>
      <c r="Q35" s="14">
        <v>18669</v>
      </c>
      <c r="R35" s="14">
        <v>33336</v>
      </c>
      <c r="S35" s="14">
        <f t="shared" si="5"/>
        <v>626019</v>
      </c>
      <c r="T35" s="14">
        <f t="shared" si="6"/>
        <v>111732</v>
      </c>
      <c r="U35" s="14">
        <v>136671</v>
      </c>
      <c r="V35" s="14">
        <v>14646</v>
      </c>
      <c r="W35" s="1"/>
      <c r="X35" s="1"/>
      <c r="Y35" s="1"/>
      <c r="Z35" s="1"/>
      <c r="AA35" s="1"/>
    </row>
    <row r="36" spans="1:27" ht="12" customHeight="1">
      <c r="A36" s="1"/>
      <c r="B36" s="6"/>
      <c r="C36" s="5" t="s">
        <v>86</v>
      </c>
      <c r="D36" s="14">
        <v>87</v>
      </c>
      <c r="E36" s="14">
        <v>33</v>
      </c>
      <c r="F36" s="12">
        <v>37.9</v>
      </c>
      <c r="G36" s="12">
        <v>81.3</v>
      </c>
      <c r="H36" s="12">
        <v>5</v>
      </c>
      <c r="I36" s="26" t="s">
        <v>77</v>
      </c>
      <c r="J36" s="12">
        <v>2.1</v>
      </c>
      <c r="K36" s="12">
        <v>0.3</v>
      </c>
      <c r="L36" s="14">
        <v>180456</v>
      </c>
      <c r="M36" s="14">
        <v>178983</v>
      </c>
      <c r="N36" s="14">
        <f t="shared" si="4"/>
        <v>-1473</v>
      </c>
      <c r="O36" s="14">
        <v>537312</v>
      </c>
      <c r="P36" s="14">
        <v>382746</v>
      </c>
      <c r="Q36" s="14">
        <v>12918</v>
      </c>
      <c r="R36" s="14">
        <v>33522</v>
      </c>
      <c r="S36" s="14">
        <f t="shared" si="5"/>
        <v>429186</v>
      </c>
      <c r="T36" s="14">
        <f t="shared" si="6"/>
        <v>108126</v>
      </c>
      <c r="U36" s="14">
        <f t="shared" si="7"/>
        <v>106653</v>
      </c>
      <c r="V36" s="14">
        <v>1944</v>
      </c>
      <c r="W36" s="1"/>
      <c r="X36" s="1"/>
      <c r="Y36" s="1"/>
      <c r="Z36" s="1"/>
      <c r="AA36" s="1"/>
    </row>
    <row r="37" spans="1:27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" customHeight="1">
      <c r="A38" s="1"/>
      <c r="B38" s="27" t="s">
        <v>81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" customHeight="1">
      <c r="A39" s="1"/>
      <c r="B39" s="40" t="s">
        <v>64</v>
      </c>
      <c r="C39" s="41"/>
      <c r="D39" s="7" t="s">
        <v>51</v>
      </c>
      <c r="E39" s="7" t="s">
        <v>1</v>
      </c>
      <c r="F39" s="7" t="s">
        <v>71</v>
      </c>
      <c r="G39" s="7" t="s">
        <v>70</v>
      </c>
      <c r="H39" s="7" t="s">
        <v>4</v>
      </c>
      <c r="I39" s="7" t="s">
        <v>5</v>
      </c>
      <c r="J39" s="7" t="s">
        <v>6</v>
      </c>
      <c r="K39" s="7" t="s">
        <v>7</v>
      </c>
      <c r="L39" s="7" t="s">
        <v>8</v>
      </c>
      <c r="M39" s="7" t="s">
        <v>9</v>
      </c>
      <c r="N39" s="7" t="s">
        <v>10</v>
      </c>
      <c r="O39" s="7" t="s">
        <v>11</v>
      </c>
      <c r="P39" s="46" t="s">
        <v>42</v>
      </c>
      <c r="Q39" s="46"/>
      <c r="R39" s="46"/>
      <c r="S39" s="46"/>
      <c r="T39" s="7" t="s">
        <v>52</v>
      </c>
      <c r="U39" s="7" t="s">
        <v>17</v>
      </c>
      <c r="V39" s="7" t="s">
        <v>18</v>
      </c>
      <c r="W39" s="1"/>
      <c r="X39" s="1"/>
      <c r="Y39" s="1"/>
      <c r="Z39" s="1"/>
      <c r="AA39" s="1"/>
    </row>
    <row r="40" spans="1:27" ht="12" customHeight="1">
      <c r="A40" s="1"/>
      <c r="B40" s="42"/>
      <c r="C40" s="43"/>
      <c r="D40" s="22"/>
      <c r="E40" s="22"/>
      <c r="F40" s="32" t="s">
        <v>22</v>
      </c>
      <c r="G40" s="33" t="s">
        <v>23</v>
      </c>
      <c r="H40" s="33" t="s">
        <v>24</v>
      </c>
      <c r="I40" s="32" t="s">
        <v>74</v>
      </c>
      <c r="J40" s="32" t="s">
        <v>26</v>
      </c>
      <c r="K40" s="32" t="s">
        <v>27</v>
      </c>
      <c r="L40" s="22"/>
      <c r="M40" s="22"/>
      <c r="N40" s="22"/>
      <c r="O40" s="22"/>
      <c r="P40" s="7" t="s">
        <v>53</v>
      </c>
      <c r="Q40" s="7" t="s">
        <v>13</v>
      </c>
      <c r="R40" s="7" t="s">
        <v>14</v>
      </c>
      <c r="S40" s="7" t="s">
        <v>15</v>
      </c>
      <c r="T40" s="47" t="s">
        <v>68</v>
      </c>
      <c r="U40" s="32" t="s">
        <v>36</v>
      </c>
      <c r="V40" s="22"/>
      <c r="W40" s="1"/>
      <c r="X40" s="1"/>
      <c r="Y40" s="1"/>
      <c r="Z40" s="1"/>
      <c r="AA40" s="1"/>
    </row>
    <row r="41" spans="1:27" ht="12" customHeight="1">
      <c r="A41" s="1"/>
      <c r="B41" s="42"/>
      <c r="C41" s="43"/>
      <c r="D41" s="32" t="s">
        <v>59</v>
      </c>
      <c r="E41" s="32" t="s">
        <v>60</v>
      </c>
      <c r="F41" s="32"/>
      <c r="G41" s="33"/>
      <c r="H41" s="33"/>
      <c r="I41" s="33"/>
      <c r="J41" s="33"/>
      <c r="K41" s="33"/>
      <c r="L41" s="32" t="s">
        <v>61</v>
      </c>
      <c r="M41" s="33" t="s">
        <v>62</v>
      </c>
      <c r="N41" s="32" t="s">
        <v>63</v>
      </c>
      <c r="O41" s="32" t="s">
        <v>31</v>
      </c>
      <c r="P41" s="23"/>
      <c r="Q41" s="23"/>
      <c r="R41" s="23"/>
      <c r="S41" s="23"/>
      <c r="T41" s="33"/>
      <c r="U41" s="33"/>
      <c r="V41" s="32" t="s">
        <v>37</v>
      </c>
      <c r="W41" s="1"/>
      <c r="X41" s="1"/>
      <c r="Y41" s="1"/>
      <c r="Z41" s="1"/>
      <c r="AA41" s="1"/>
    </row>
    <row r="42" spans="1:27" ht="12" customHeight="1">
      <c r="A42" s="1"/>
      <c r="B42" s="42"/>
      <c r="C42" s="43"/>
      <c r="D42" s="32"/>
      <c r="E42" s="32"/>
      <c r="F42" s="33"/>
      <c r="G42" s="33"/>
      <c r="H42" s="33"/>
      <c r="I42" s="33"/>
      <c r="J42" s="33"/>
      <c r="K42" s="33"/>
      <c r="L42" s="32"/>
      <c r="M42" s="33"/>
      <c r="N42" s="33"/>
      <c r="O42" s="32"/>
      <c r="P42" s="36" t="s">
        <v>33</v>
      </c>
      <c r="Q42" s="38" t="s">
        <v>34</v>
      </c>
      <c r="R42" s="38" t="s">
        <v>35</v>
      </c>
      <c r="S42" s="36" t="s">
        <v>67</v>
      </c>
      <c r="T42" s="33"/>
      <c r="U42" s="33"/>
      <c r="V42" s="33"/>
      <c r="W42" s="1"/>
      <c r="X42" s="1"/>
      <c r="Y42" s="1"/>
      <c r="Z42" s="1"/>
      <c r="AA42" s="1"/>
    </row>
    <row r="43" spans="1:27" ht="12" customHeight="1">
      <c r="A43" s="1"/>
      <c r="B43" s="44"/>
      <c r="C43" s="45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9"/>
      <c r="Q43" s="39"/>
      <c r="R43" s="39"/>
      <c r="S43" s="39"/>
      <c r="T43" s="34"/>
      <c r="U43" s="34"/>
      <c r="V43" s="34"/>
      <c r="W43" s="1"/>
      <c r="X43" s="1"/>
      <c r="Y43" s="1"/>
      <c r="Z43" s="1"/>
      <c r="AA43" s="1"/>
    </row>
    <row r="44" spans="1:27" ht="12" customHeight="1">
      <c r="A44" s="1"/>
      <c r="B44" s="3"/>
      <c r="C44" s="4"/>
      <c r="D44" s="8" t="s">
        <v>54</v>
      </c>
      <c r="E44" s="8" t="s">
        <v>54</v>
      </c>
      <c r="F44" s="8" t="s">
        <v>55</v>
      </c>
      <c r="G44" s="8" t="s">
        <v>45</v>
      </c>
      <c r="H44" s="8" t="s">
        <v>46</v>
      </c>
      <c r="I44" s="8" t="s">
        <v>65</v>
      </c>
      <c r="J44" s="8" t="s">
        <v>46</v>
      </c>
      <c r="K44" s="8" t="s">
        <v>46</v>
      </c>
      <c r="L44" s="8" t="s">
        <v>65</v>
      </c>
      <c r="M44" s="8" t="s">
        <v>65</v>
      </c>
      <c r="N44" s="8" t="s">
        <v>65</v>
      </c>
      <c r="O44" s="8" t="s">
        <v>65</v>
      </c>
      <c r="P44" s="8" t="s">
        <v>65</v>
      </c>
      <c r="Q44" s="8" t="s">
        <v>65</v>
      </c>
      <c r="R44" s="8" t="s">
        <v>65</v>
      </c>
      <c r="S44" s="8" t="s">
        <v>65</v>
      </c>
      <c r="T44" s="8" t="s">
        <v>65</v>
      </c>
      <c r="U44" s="8" t="s">
        <v>65</v>
      </c>
      <c r="V44" s="8" t="s">
        <v>65</v>
      </c>
      <c r="W44" s="1"/>
      <c r="X44" s="1"/>
      <c r="Y44" s="1"/>
      <c r="Z44" s="1"/>
      <c r="AA44" s="1"/>
    </row>
    <row r="45" spans="1:27" ht="12" customHeight="1">
      <c r="A45" s="1"/>
      <c r="B45" s="50" t="s">
        <v>73</v>
      </c>
      <c r="C45" s="51"/>
      <c r="D45" s="15">
        <v>111</v>
      </c>
      <c r="E45" s="15">
        <v>58</v>
      </c>
      <c r="F45" s="13">
        <v>52.3</v>
      </c>
      <c r="G45" s="13">
        <v>80.4</v>
      </c>
      <c r="H45" s="13">
        <v>4.7</v>
      </c>
      <c r="I45" s="26" t="s">
        <v>77</v>
      </c>
      <c r="J45" s="13">
        <v>2.5</v>
      </c>
      <c r="K45" s="13">
        <v>0.9</v>
      </c>
      <c r="L45" s="15">
        <v>23775</v>
      </c>
      <c r="M45" s="15">
        <v>25572</v>
      </c>
      <c r="N45" s="15">
        <f>SUM(M45-L45)</f>
        <v>1797</v>
      </c>
      <c r="O45" s="15">
        <v>235806</v>
      </c>
      <c r="P45" s="15">
        <v>62352</v>
      </c>
      <c r="Q45" s="15">
        <v>37518</v>
      </c>
      <c r="R45" s="15">
        <v>34014</v>
      </c>
      <c r="S45" s="15">
        <f>SUM(P45:R45)</f>
        <v>133884</v>
      </c>
      <c r="T45" s="15">
        <f>SUM(O45-S45)</f>
        <v>101922</v>
      </c>
      <c r="U45" s="15">
        <f>SUM(N45,T45)</f>
        <v>103719</v>
      </c>
      <c r="V45" s="15">
        <v>10002</v>
      </c>
      <c r="W45" s="1"/>
      <c r="X45" s="1"/>
      <c r="Y45" s="1"/>
      <c r="Z45" s="1"/>
      <c r="AA45" s="1"/>
    </row>
    <row r="46" spans="1:27" ht="12" customHeight="1">
      <c r="A46" s="1"/>
      <c r="B46" s="30" t="s">
        <v>58</v>
      </c>
      <c r="C46" s="31"/>
      <c r="D46" s="14">
        <v>109</v>
      </c>
      <c r="E46" s="14">
        <v>57</v>
      </c>
      <c r="F46" s="12">
        <v>52.3</v>
      </c>
      <c r="G46" s="12">
        <v>80.1</v>
      </c>
      <c r="H46" s="12">
        <v>4.9</v>
      </c>
      <c r="I46" s="26" t="s">
        <v>77</v>
      </c>
      <c r="J46" s="12">
        <v>2.5</v>
      </c>
      <c r="K46" s="12">
        <v>0.8</v>
      </c>
      <c r="L46" s="14">
        <v>14502</v>
      </c>
      <c r="M46" s="14">
        <v>13854</v>
      </c>
      <c r="N46" s="14">
        <f>SUM(M46-L46)</f>
        <v>-648</v>
      </c>
      <c r="O46" s="14">
        <v>168825</v>
      </c>
      <c r="P46" s="14">
        <v>50187</v>
      </c>
      <c r="Q46" s="14">
        <v>23157</v>
      </c>
      <c r="R46" s="14">
        <v>23268</v>
      </c>
      <c r="S46" s="14">
        <f>SUM(P46:R46)</f>
        <v>96612</v>
      </c>
      <c r="T46" s="14">
        <f>SUM(O46-S46)</f>
        <v>72213</v>
      </c>
      <c r="U46" s="14">
        <f>SUM(N46,T46)</f>
        <v>71565</v>
      </c>
      <c r="V46" s="14">
        <v>2073</v>
      </c>
      <c r="W46" s="1"/>
      <c r="X46" s="1"/>
      <c r="Y46" s="1"/>
      <c r="Z46" s="1"/>
      <c r="AA46" s="1"/>
    </row>
    <row r="47" spans="1:27" ht="12" customHeight="1">
      <c r="A47" s="1"/>
      <c r="B47" s="6"/>
      <c r="C47" s="5" t="s">
        <v>84</v>
      </c>
      <c r="D47" s="14">
        <v>88</v>
      </c>
      <c r="E47" s="14">
        <v>42</v>
      </c>
      <c r="F47" s="12">
        <v>47.7</v>
      </c>
      <c r="G47" s="12">
        <v>81</v>
      </c>
      <c r="H47" s="12">
        <v>4.4</v>
      </c>
      <c r="I47" s="26" t="s">
        <v>77</v>
      </c>
      <c r="J47" s="12">
        <v>2.3</v>
      </c>
      <c r="K47" s="12">
        <v>0.9</v>
      </c>
      <c r="L47" s="14">
        <v>18972</v>
      </c>
      <c r="M47" s="14">
        <v>21225</v>
      </c>
      <c r="N47" s="14">
        <f>SUM(M47-L47)</f>
        <v>2253</v>
      </c>
      <c r="O47" s="14">
        <v>191538</v>
      </c>
      <c r="P47" s="14">
        <v>45672</v>
      </c>
      <c r="Q47" s="14">
        <v>34863</v>
      </c>
      <c r="R47" s="14">
        <v>27306</v>
      </c>
      <c r="S47" s="14">
        <f>SUM(P47:R47)</f>
        <v>107841</v>
      </c>
      <c r="T47" s="14">
        <f>SUM(O47-S47)</f>
        <v>83697</v>
      </c>
      <c r="U47" s="14">
        <f>SUM(N47,T47)</f>
        <v>85950</v>
      </c>
      <c r="V47" s="14">
        <v>1371</v>
      </c>
      <c r="W47" s="1"/>
      <c r="X47" s="1"/>
      <c r="Y47" s="1"/>
      <c r="Z47" s="1"/>
      <c r="AA47" s="1"/>
    </row>
    <row r="48" spans="1:27" ht="12" customHeight="1">
      <c r="A48" s="1"/>
      <c r="B48" s="6"/>
      <c r="C48" s="5" t="s">
        <v>85</v>
      </c>
      <c r="D48" s="14">
        <v>115</v>
      </c>
      <c r="E48" s="14">
        <v>68</v>
      </c>
      <c r="F48" s="12">
        <v>59.1</v>
      </c>
      <c r="G48" s="12">
        <v>82.8</v>
      </c>
      <c r="H48" s="12">
        <v>4.8</v>
      </c>
      <c r="I48" s="26" t="s">
        <v>77</v>
      </c>
      <c r="J48" s="12">
        <v>2.8</v>
      </c>
      <c r="K48" s="12">
        <v>1.2</v>
      </c>
      <c r="L48" s="14">
        <v>49569</v>
      </c>
      <c r="M48" s="14">
        <v>54672</v>
      </c>
      <c r="N48" s="14">
        <f>SUM(M48-L48)</f>
        <v>5103</v>
      </c>
      <c r="O48" s="14">
        <v>346785</v>
      </c>
      <c r="P48" s="14">
        <v>89199</v>
      </c>
      <c r="Q48" s="14">
        <v>63954</v>
      </c>
      <c r="R48" s="14">
        <v>54879</v>
      </c>
      <c r="S48" s="14">
        <f>SUM(P48:R48)</f>
        <v>208032</v>
      </c>
      <c r="T48" s="14">
        <f>SUM(O48-S48)</f>
        <v>138753</v>
      </c>
      <c r="U48" s="14">
        <f>SUM(N48,T48)</f>
        <v>143856</v>
      </c>
      <c r="V48" s="14">
        <v>34572</v>
      </c>
      <c r="W48" s="1"/>
      <c r="X48" s="1"/>
      <c r="Y48" s="1"/>
      <c r="Z48" s="1"/>
      <c r="AA48" s="1"/>
    </row>
    <row r="49" spans="1:27" ht="12" customHeight="1">
      <c r="A49" s="1"/>
      <c r="B49" s="6"/>
      <c r="C49" s="5" t="s">
        <v>86</v>
      </c>
      <c r="D49" s="14">
        <v>130</v>
      </c>
      <c r="E49" s="14">
        <v>66</v>
      </c>
      <c r="F49" s="12">
        <v>50.8</v>
      </c>
      <c r="G49" s="12">
        <v>78</v>
      </c>
      <c r="H49" s="12">
        <v>4.7</v>
      </c>
      <c r="I49" s="26" t="s">
        <v>77</v>
      </c>
      <c r="J49" s="12">
        <v>2.4</v>
      </c>
      <c r="K49" s="12">
        <v>0.8</v>
      </c>
      <c r="L49" s="14">
        <v>11970</v>
      </c>
      <c r="M49" s="14">
        <v>12456</v>
      </c>
      <c r="N49" s="14">
        <f>SUM(M49-L49)</f>
        <v>486</v>
      </c>
      <c r="O49" s="14">
        <v>235191</v>
      </c>
      <c r="P49" s="14">
        <v>64020</v>
      </c>
      <c r="Q49" s="14">
        <v>28044</v>
      </c>
      <c r="R49" s="14">
        <v>30471</v>
      </c>
      <c r="S49" s="14">
        <f>SUM(P49:R49)</f>
        <v>122535</v>
      </c>
      <c r="T49" s="14">
        <f>SUM(O49-S49)</f>
        <v>112656</v>
      </c>
      <c r="U49" s="14">
        <f>SUM(N49,T49)</f>
        <v>113142</v>
      </c>
      <c r="V49" s="14">
        <v>1821</v>
      </c>
      <c r="W49" s="1"/>
      <c r="X49" s="1"/>
      <c r="Y49" s="1"/>
      <c r="Z49" s="1"/>
      <c r="AA49" s="1"/>
    </row>
    <row r="50" ht="12" customHeight="1"/>
    <row r="51" ht="12" customHeight="1">
      <c r="B51" s="9" t="s">
        <v>50</v>
      </c>
    </row>
    <row r="52" ht="12" customHeight="1"/>
  </sheetData>
  <mergeCells count="69">
    <mergeCell ref="L6:L8"/>
    <mergeCell ref="M6:M8"/>
    <mergeCell ref="S7:S8"/>
    <mergeCell ref="O6:O8"/>
    <mergeCell ref="N5:N8"/>
    <mergeCell ref="V24:V26"/>
    <mergeCell ref="U40:U43"/>
    <mergeCell ref="P22:S22"/>
    <mergeCell ref="P4:S4"/>
    <mergeCell ref="R7:R8"/>
    <mergeCell ref="P7:P8"/>
    <mergeCell ref="Q7:Q8"/>
    <mergeCell ref="T5:T8"/>
    <mergeCell ref="U5:U8"/>
    <mergeCell ref="Q25:Q26"/>
    <mergeCell ref="R25:R26"/>
    <mergeCell ref="S25:S26"/>
    <mergeCell ref="B22:C26"/>
    <mergeCell ref="L24:L26"/>
    <mergeCell ref="D23:D26"/>
    <mergeCell ref="E23:E26"/>
    <mergeCell ref="M24:M26"/>
    <mergeCell ref="N24:N26"/>
    <mergeCell ref="O24:O26"/>
    <mergeCell ref="P25:P26"/>
    <mergeCell ref="P39:S39"/>
    <mergeCell ref="D41:D43"/>
    <mergeCell ref="E41:E43"/>
    <mergeCell ref="L41:L43"/>
    <mergeCell ref="M41:M43"/>
    <mergeCell ref="N41:N43"/>
    <mergeCell ref="O41:O43"/>
    <mergeCell ref="B46:C46"/>
    <mergeCell ref="V41:V43"/>
    <mergeCell ref="P42:P43"/>
    <mergeCell ref="Q42:Q43"/>
    <mergeCell ref="R42:R43"/>
    <mergeCell ref="S42:S43"/>
    <mergeCell ref="F40:F43"/>
    <mergeCell ref="G40:G43"/>
    <mergeCell ref="H40:H43"/>
    <mergeCell ref="B39:C43"/>
    <mergeCell ref="F5:F8"/>
    <mergeCell ref="D5:D8"/>
    <mergeCell ref="E5:E8"/>
    <mergeCell ref="B45:C45"/>
    <mergeCell ref="B28:C28"/>
    <mergeCell ref="B33:C33"/>
    <mergeCell ref="B10:C10"/>
    <mergeCell ref="B15:C15"/>
    <mergeCell ref="B4:C8"/>
    <mergeCell ref="H5:H8"/>
    <mergeCell ref="I5:I8"/>
    <mergeCell ref="J5:J8"/>
    <mergeCell ref="K5:K8"/>
    <mergeCell ref="V5:V8"/>
    <mergeCell ref="F23:F26"/>
    <mergeCell ref="G23:G26"/>
    <mergeCell ref="H23:H26"/>
    <mergeCell ref="I23:I26"/>
    <mergeCell ref="J23:J26"/>
    <mergeCell ref="K23:K26"/>
    <mergeCell ref="T23:T26"/>
    <mergeCell ref="U23:U26"/>
    <mergeCell ref="G5:G8"/>
    <mergeCell ref="T40:T43"/>
    <mergeCell ref="I40:I43"/>
    <mergeCell ref="J40:J43"/>
    <mergeCell ref="K40:K4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(有)アート・サプリ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UnisPC江木教室</dc:creator>
  <cp:keywords/>
  <dc:description/>
  <cp:lastModifiedBy>統計課</cp:lastModifiedBy>
  <dcterms:created xsi:type="dcterms:W3CDTF">2002-03-23T16:36:08Z</dcterms:created>
  <dcterms:modified xsi:type="dcterms:W3CDTF">2003-01-31T07:00:07Z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