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00" activeTab="0"/>
  </bookViews>
  <sheets>
    <sheet name="155_県民個人所得（1）総括" sheetId="1" r:id="rId1"/>
    <sheet name="県民個人所得(2)勤労所得" sheetId="2" r:id="rId2"/>
    <sheet name="県民個人所得(3)個人業主所得" sheetId="3" r:id="rId3"/>
    <sheet name="県民個人所得(4)個人賃貸料所得" sheetId="4" r:id="rId4"/>
    <sheet name="県民個人所得(5)個人利子所得" sheetId="5" r:id="rId5"/>
    <sheet name="県民個人所得(6)個人配当所得" sheetId="6" r:id="rId6"/>
    <sheet name="県民個人所得(7)振替所得" sheetId="7" r:id="rId7"/>
  </sheets>
  <definedNames/>
  <calcPr fullCalcOnLoad="1"/>
</workbook>
</file>

<file path=xl/sharedStrings.xml><?xml version="1.0" encoding="utf-8"?>
<sst xmlns="http://schemas.openxmlformats.org/spreadsheetml/2006/main" count="197" uniqueCount="74">
  <si>
    <t>構成比</t>
  </si>
  <si>
    <t>％</t>
  </si>
  <si>
    <t>その他</t>
  </si>
  <si>
    <t>官公企業所得</t>
  </si>
  <si>
    <t>資料：県統計課</t>
  </si>
  <si>
    <t>項目</t>
  </si>
  <si>
    <t>所得額</t>
  </si>
  <si>
    <t>37年</t>
  </si>
  <si>
    <t>36年</t>
  </si>
  <si>
    <t>35年</t>
  </si>
  <si>
    <t>34年</t>
  </si>
  <si>
    <t>33年</t>
  </si>
  <si>
    <t>千円</t>
  </si>
  <si>
    <t>総額</t>
  </si>
  <si>
    <t>勤労所得</t>
  </si>
  <si>
    <t>個人業主所得</t>
  </si>
  <si>
    <t>個人利子所得</t>
  </si>
  <si>
    <t>（１）総括</t>
  </si>
  <si>
    <t>賃金俸給（発生額）</t>
  </si>
  <si>
    <t>控除・社会保険負担</t>
  </si>
  <si>
    <t>農林水産業（発生額）</t>
  </si>
  <si>
    <t>非農林水産業（発生額）</t>
  </si>
  <si>
    <t>控除・国民健康保険税</t>
  </si>
  <si>
    <t>個人賃貸料所得</t>
  </si>
  <si>
    <t>個人配当所得</t>
  </si>
  <si>
    <t>振替所得</t>
  </si>
  <si>
    <t>155．県民個人所得（昭和37年）</t>
  </si>
  <si>
    <t>（２）勤労所得</t>
  </si>
  <si>
    <t>37年</t>
  </si>
  <si>
    <t>36年</t>
  </si>
  <si>
    <t>対前年比</t>
  </si>
  <si>
    <t>所得額</t>
  </si>
  <si>
    <t>構成比</t>
  </si>
  <si>
    <t>％</t>
  </si>
  <si>
    <t>（勤労所得発生額）</t>
  </si>
  <si>
    <t>農林水産業</t>
  </si>
  <si>
    <t>農業</t>
  </si>
  <si>
    <t>林業・狩猟業</t>
  </si>
  <si>
    <t>漁業・水産養殖業</t>
  </si>
  <si>
    <t>非農林水産業</t>
  </si>
  <si>
    <t>鉱業</t>
  </si>
  <si>
    <t>建設業</t>
  </si>
  <si>
    <t>製造業</t>
  </si>
  <si>
    <t>卸売・小売業</t>
  </si>
  <si>
    <t>金融・保険・不動産業</t>
  </si>
  <si>
    <t>運輸通信・公益事業</t>
  </si>
  <si>
    <t>サービス業</t>
  </si>
  <si>
    <t>公務</t>
  </si>
  <si>
    <t>分類不能</t>
  </si>
  <si>
    <t>兼業</t>
  </si>
  <si>
    <t>重役俸給</t>
  </si>
  <si>
    <t>議員歳費・委員報酬</t>
  </si>
  <si>
    <t>受刑者手当</t>
  </si>
  <si>
    <t>社会保険雇用主負担</t>
  </si>
  <si>
    <t>雇主負担</t>
  </si>
  <si>
    <t>勤労者負担</t>
  </si>
  <si>
    <t>（３）個人業主所得</t>
  </si>
  <si>
    <t>（個人業主所得発生額）</t>
  </si>
  <si>
    <t>内職</t>
  </si>
  <si>
    <t>（４）個人賃貸料所得</t>
  </si>
  <si>
    <t>小作料所得</t>
  </si>
  <si>
    <t>家賃（含地代）所得</t>
  </si>
  <si>
    <t>（５）個人利子所得</t>
  </si>
  <si>
    <t>貨幣利子</t>
  </si>
  <si>
    <t>預貯金利子</t>
  </si>
  <si>
    <t>公社債利子</t>
  </si>
  <si>
    <t>帰属利子</t>
  </si>
  <si>
    <t>（６）個人配当所得</t>
  </si>
  <si>
    <t>個人配当</t>
  </si>
  <si>
    <t>役員賞与</t>
  </si>
  <si>
    <t>（７）振替所得</t>
  </si>
  <si>
    <t>社会保険給付金</t>
  </si>
  <si>
    <t>社会保障費</t>
  </si>
  <si>
    <t>恩給年金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</si>
</sst>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8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49" fontId="1" fillId="3" borderId="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distributed" vertical="center"/>
    </xf>
    <xf numFmtId="178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5" fillId="3" borderId="2" xfId="0" applyNumberFormat="1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177" fontId="6" fillId="0" borderId="5" xfId="0" applyNumberFormat="1" applyFont="1" applyBorder="1" applyAlignment="1">
      <alignment/>
    </xf>
    <xf numFmtId="178" fontId="6" fillId="0" borderId="5" xfId="0" applyNumberFormat="1" applyFont="1" applyBorder="1" applyAlignment="1">
      <alignment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49" fontId="5" fillId="3" borderId="2" xfId="0" applyNumberFormat="1" applyFont="1" applyFill="1" applyBorder="1" applyAlignment="1">
      <alignment horizontal="distributed" vertical="center"/>
    </xf>
    <xf numFmtId="49" fontId="5" fillId="3" borderId="3" xfId="0" applyNumberFormat="1" applyFont="1" applyFill="1" applyBorder="1" applyAlignment="1">
      <alignment horizontal="distributed" vertical="center"/>
    </xf>
    <xf numFmtId="49" fontId="5" fillId="3" borderId="4" xfId="0" applyNumberFormat="1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9" width="13.50390625" style="2" customWidth="1"/>
    <col min="10" max="14" width="8.625" style="2" customWidth="1"/>
    <col min="15" max="16384" width="9.00390625" style="2" customWidth="1"/>
  </cols>
  <sheetData>
    <row r="1" ht="14.25">
      <c r="B1" s="1" t="s">
        <v>26</v>
      </c>
    </row>
    <row r="2" spans="2:3" ht="12" customHeight="1">
      <c r="B2" s="20" t="s">
        <v>17</v>
      </c>
      <c r="C2" s="20"/>
    </row>
    <row r="3" spans="2:14" ht="12" customHeight="1">
      <c r="B3" s="32" t="s">
        <v>5</v>
      </c>
      <c r="C3" s="33"/>
      <c r="D3" s="33"/>
      <c r="E3" s="38" t="s">
        <v>6</v>
      </c>
      <c r="F3" s="39"/>
      <c r="G3" s="39"/>
      <c r="H3" s="39"/>
      <c r="I3" s="40"/>
      <c r="J3" s="31" t="s">
        <v>0</v>
      </c>
      <c r="K3" s="31"/>
      <c r="L3" s="31"/>
      <c r="M3" s="31"/>
      <c r="N3" s="31"/>
    </row>
    <row r="4" spans="2:14" ht="12" customHeight="1">
      <c r="B4" s="34"/>
      <c r="C4" s="35"/>
      <c r="D4" s="35"/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</row>
    <row r="5" spans="2:14" ht="12" customHeight="1">
      <c r="B5" s="5"/>
      <c r="C5" s="6"/>
      <c r="D5" s="6"/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</row>
    <row r="6" spans="2:14" ht="12" customHeight="1">
      <c r="B6" s="41" t="s">
        <v>13</v>
      </c>
      <c r="C6" s="42"/>
      <c r="D6" s="43"/>
      <c r="E6" s="16">
        <f>SUM(E7,E11,E16,E17,E18,E19)</f>
        <v>206428215</v>
      </c>
      <c r="F6" s="16">
        <f aca="true" t="shared" si="0" ref="F6:N6">SUM(F7,F11,F16,F17,F18,F19)</f>
        <v>175870510</v>
      </c>
      <c r="G6" s="16">
        <f t="shared" si="0"/>
        <v>147748299</v>
      </c>
      <c r="H6" s="16">
        <f t="shared" si="0"/>
        <v>122472441</v>
      </c>
      <c r="I6" s="16">
        <f t="shared" si="0"/>
        <v>120388456</v>
      </c>
      <c r="J6" s="19">
        <f t="shared" si="0"/>
        <v>100</v>
      </c>
      <c r="K6" s="19">
        <f t="shared" si="0"/>
        <v>100.00000000000001</v>
      </c>
      <c r="L6" s="19">
        <f t="shared" si="0"/>
        <v>99.99999999999999</v>
      </c>
      <c r="M6" s="19">
        <f t="shared" si="0"/>
        <v>100</v>
      </c>
      <c r="N6" s="19">
        <f t="shared" si="0"/>
        <v>100</v>
      </c>
    </row>
    <row r="7" spans="2:14" ht="12" customHeight="1">
      <c r="B7" s="17"/>
      <c r="C7" s="29" t="s">
        <v>14</v>
      </c>
      <c r="D7" s="30"/>
      <c r="E7" s="8">
        <f>SUM(E8:E9)-E10</f>
        <v>91794664</v>
      </c>
      <c r="F7" s="8">
        <f aca="true" t="shared" si="1" ref="F7:N7">SUM(F8:F9)-F10</f>
        <v>73490959</v>
      </c>
      <c r="G7" s="8">
        <f t="shared" si="1"/>
        <v>58558001</v>
      </c>
      <c r="H7" s="8">
        <f t="shared" si="1"/>
        <v>52686890</v>
      </c>
      <c r="I7" s="8">
        <f t="shared" si="1"/>
        <v>48003443</v>
      </c>
      <c r="J7" s="9">
        <f t="shared" si="1"/>
        <v>44.5</v>
      </c>
      <c r="K7" s="9">
        <f t="shared" si="1"/>
        <v>41.8</v>
      </c>
      <c r="L7" s="9">
        <f t="shared" si="1"/>
        <v>39.6</v>
      </c>
      <c r="M7" s="9">
        <v>39.8</v>
      </c>
      <c r="N7" s="9">
        <f t="shared" si="1"/>
        <v>39.9</v>
      </c>
    </row>
    <row r="8" spans="2:14" ht="12" customHeight="1">
      <c r="B8" s="36"/>
      <c r="C8" s="37"/>
      <c r="D8" s="11" t="s">
        <v>18</v>
      </c>
      <c r="E8" s="8">
        <v>87747034</v>
      </c>
      <c r="F8" s="8">
        <v>70066670</v>
      </c>
      <c r="G8" s="8">
        <v>55372139</v>
      </c>
      <c r="H8" s="8">
        <v>50678990</v>
      </c>
      <c r="I8" s="8">
        <v>46330753</v>
      </c>
      <c r="J8" s="9">
        <v>42.5</v>
      </c>
      <c r="K8" s="9">
        <v>39.8</v>
      </c>
      <c r="L8" s="9">
        <v>37.5</v>
      </c>
      <c r="M8" s="9">
        <v>38.3</v>
      </c>
      <c r="N8" s="9">
        <v>38.4</v>
      </c>
    </row>
    <row r="9" spans="2:14" ht="12" customHeight="1">
      <c r="B9" s="36"/>
      <c r="C9" s="37"/>
      <c r="D9" s="11" t="s">
        <v>2</v>
      </c>
      <c r="E9" s="8">
        <v>10590699</v>
      </c>
      <c r="F9" s="8">
        <v>8084149</v>
      </c>
      <c r="G9" s="8">
        <v>7008748</v>
      </c>
      <c r="H9" s="8">
        <v>4876468</v>
      </c>
      <c r="I9" s="8">
        <v>4825420</v>
      </c>
      <c r="J9" s="9">
        <v>5.1</v>
      </c>
      <c r="K9" s="9">
        <v>4.6</v>
      </c>
      <c r="L9" s="9">
        <v>4.7</v>
      </c>
      <c r="M9" s="9">
        <v>5.7</v>
      </c>
      <c r="N9" s="9">
        <v>4.1</v>
      </c>
    </row>
    <row r="10" spans="2:14" ht="12" customHeight="1">
      <c r="B10" s="10"/>
      <c r="C10" s="11"/>
      <c r="D10" s="11" t="s">
        <v>19</v>
      </c>
      <c r="E10" s="8">
        <v>6543069</v>
      </c>
      <c r="F10" s="8">
        <v>4659860</v>
      </c>
      <c r="G10" s="8">
        <v>3822886</v>
      </c>
      <c r="H10" s="8">
        <v>2868568</v>
      </c>
      <c r="I10" s="8">
        <v>3152730</v>
      </c>
      <c r="J10" s="9">
        <v>3.1</v>
      </c>
      <c r="K10" s="9">
        <v>2.6</v>
      </c>
      <c r="L10" s="9">
        <v>2.6</v>
      </c>
      <c r="M10" s="9">
        <v>2.2</v>
      </c>
      <c r="N10" s="9">
        <v>2.6</v>
      </c>
    </row>
    <row r="11" spans="2:14" ht="12" customHeight="1">
      <c r="B11" s="10"/>
      <c r="C11" s="27" t="s">
        <v>15</v>
      </c>
      <c r="D11" s="28"/>
      <c r="E11" s="8">
        <f>SUM(E12:E14)-E15</f>
        <v>86504643</v>
      </c>
      <c r="F11" s="8">
        <f aca="true" t="shared" si="2" ref="F11:N11">SUM(F12:F14)-F15</f>
        <v>78321008</v>
      </c>
      <c r="G11" s="8">
        <f t="shared" si="2"/>
        <v>69496851</v>
      </c>
      <c r="H11" s="8">
        <f t="shared" si="2"/>
        <v>53440567</v>
      </c>
      <c r="I11" s="8">
        <f t="shared" si="2"/>
        <v>55205438</v>
      </c>
      <c r="J11" s="9">
        <f t="shared" si="2"/>
        <v>41.9</v>
      </c>
      <c r="K11" s="9">
        <f t="shared" si="2"/>
        <v>44.5</v>
      </c>
      <c r="L11" s="9">
        <f t="shared" si="2"/>
        <v>47.099999999999994</v>
      </c>
      <c r="M11" s="9">
        <f t="shared" si="2"/>
        <v>47.9</v>
      </c>
      <c r="N11" s="9">
        <f t="shared" si="2"/>
        <v>45.800000000000004</v>
      </c>
    </row>
    <row r="12" spans="2:14" ht="12" customHeight="1">
      <c r="B12" s="10"/>
      <c r="C12" s="12"/>
      <c r="D12" s="11" t="s">
        <v>20</v>
      </c>
      <c r="E12" s="8">
        <v>46606372</v>
      </c>
      <c r="F12" s="8">
        <v>44944759</v>
      </c>
      <c r="G12" s="8">
        <v>36721627</v>
      </c>
      <c r="H12" s="8">
        <v>34715387</v>
      </c>
      <c r="I12" s="8">
        <v>31022645</v>
      </c>
      <c r="J12" s="9">
        <v>22.6</v>
      </c>
      <c r="K12" s="9">
        <v>25.5</v>
      </c>
      <c r="L12" s="9">
        <v>24.9</v>
      </c>
      <c r="M12" s="9">
        <v>26.2</v>
      </c>
      <c r="N12" s="9">
        <v>25.8</v>
      </c>
    </row>
    <row r="13" spans="2:14" ht="12" customHeight="1">
      <c r="B13" s="10"/>
      <c r="C13" s="11"/>
      <c r="D13" s="11" t="s">
        <v>21</v>
      </c>
      <c r="E13" s="8">
        <v>39254362</v>
      </c>
      <c r="F13" s="8">
        <v>33343637</v>
      </c>
      <c r="G13" s="8">
        <v>32127530</v>
      </c>
      <c r="H13" s="8">
        <v>18211280</v>
      </c>
      <c r="I13" s="8">
        <v>23653790</v>
      </c>
      <c r="J13" s="9">
        <v>19</v>
      </c>
      <c r="K13" s="9">
        <v>19</v>
      </c>
      <c r="L13" s="9">
        <v>21.7</v>
      </c>
      <c r="M13" s="9">
        <v>21.3</v>
      </c>
      <c r="N13" s="9">
        <v>19.6</v>
      </c>
    </row>
    <row r="14" spans="2:14" ht="12" customHeight="1">
      <c r="B14" s="10"/>
      <c r="C14" s="11"/>
      <c r="D14" s="11" t="s">
        <v>2</v>
      </c>
      <c r="E14" s="8">
        <v>1955424</v>
      </c>
      <c r="F14" s="8">
        <v>1263061</v>
      </c>
      <c r="G14" s="8">
        <v>1433297</v>
      </c>
      <c r="H14" s="8">
        <v>1177836</v>
      </c>
      <c r="I14" s="8">
        <v>1124407</v>
      </c>
      <c r="J14" s="9">
        <v>0.9</v>
      </c>
      <c r="K14" s="9">
        <v>0.7</v>
      </c>
      <c r="L14" s="9">
        <v>1</v>
      </c>
      <c r="M14" s="9">
        <v>0.9</v>
      </c>
      <c r="N14" s="9">
        <v>0.9</v>
      </c>
    </row>
    <row r="15" spans="2:14" ht="12" customHeight="1">
      <c r="B15" s="36"/>
      <c r="C15" s="37"/>
      <c r="D15" s="11" t="s">
        <v>22</v>
      </c>
      <c r="E15" s="8">
        <v>1311515</v>
      </c>
      <c r="F15" s="8">
        <v>1230449</v>
      </c>
      <c r="G15" s="8">
        <v>785603</v>
      </c>
      <c r="H15" s="8">
        <v>663936</v>
      </c>
      <c r="I15" s="8">
        <v>595404</v>
      </c>
      <c r="J15" s="9">
        <v>0.6</v>
      </c>
      <c r="K15" s="9">
        <v>0.7</v>
      </c>
      <c r="L15" s="9">
        <v>0.5</v>
      </c>
      <c r="M15" s="9">
        <v>0.5</v>
      </c>
      <c r="N15" s="9">
        <v>0.5</v>
      </c>
    </row>
    <row r="16" spans="2:14" ht="12" customHeight="1">
      <c r="B16" s="17"/>
      <c r="C16" s="27" t="s">
        <v>23</v>
      </c>
      <c r="D16" s="28"/>
      <c r="E16" s="8">
        <v>5350615</v>
      </c>
      <c r="F16" s="8">
        <v>5122251</v>
      </c>
      <c r="G16" s="8">
        <v>3725064</v>
      </c>
      <c r="H16" s="8">
        <v>3216047</v>
      </c>
      <c r="I16" s="8">
        <v>3007856</v>
      </c>
      <c r="J16" s="18">
        <v>2.6</v>
      </c>
      <c r="K16" s="18">
        <v>2.9</v>
      </c>
      <c r="L16" s="18">
        <v>2.5</v>
      </c>
      <c r="M16" s="18">
        <v>2.4</v>
      </c>
      <c r="N16" s="18">
        <v>2.5</v>
      </c>
    </row>
    <row r="17" spans="2:14" ht="12" customHeight="1">
      <c r="B17" s="13"/>
      <c r="C17" s="27" t="s">
        <v>16</v>
      </c>
      <c r="D17" s="28"/>
      <c r="E17" s="8">
        <v>9549913</v>
      </c>
      <c r="F17" s="8">
        <v>7403083</v>
      </c>
      <c r="G17" s="8">
        <v>6693904</v>
      </c>
      <c r="H17" s="8">
        <v>4013078</v>
      </c>
      <c r="I17" s="8">
        <v>4775866</v>
      </c>
      <c r="J17" s="18">
        <v>4.6</v>
      </c>
      <c r="K17" s="18">
        <v>4.2</v>
      </c>
      <c r="L17" s="18">
        <v>4.5</v>
      </c>
      <c r="M17" s="18">
        <v>3</v>
      </c>
      <c r="N17" s="18">
        <v>4</v>
      </c>
    </row>
    <row r="18" spans="2:14" ht="12" customHeight="1">
      <c r="B18" s="13"/>
      <c r="C18" s="27" t="s">
        <v>24</v>
      </c>
      <c r="D18" s="28" t="s">
        <v>3</v>
      </c>
      <c r="E18" s="14">
        <v>1525190</v>
      </c>
      <c r="F18" s="14">
        <v>1217984</v>
      </c>
      <c r="G18" s="8">
        <v>845868</v>
      </c>
      <c r="H18" s="8">
        <v>654360</v>
      </c>
      <c r="I18" s="8">
        <v>583191</v>
      </c>
      <c r="J18" s="15">
        <v>0.7</v>
      </c>
      <c r="K18" s="15">
        <v>0.7</v>
      </c>
      <c r="L18" s="15">
        <v>0.6</v>
      </c>
      <c r="M18" s="15">
        <v>0.5</v>
      </c>
      <c r="N18" s="15">
        <v>0.5</v>
      </c>
    </row>
    <row r="19" spans="2:14" ht="12" customHeight="1">
      <c r="B19" s="13"/>
      <c r="C19" s="27" t="s">
        <v>25</v>
      </c>
      <c r="D19" s="28" t="s">
        <v>3</v>
      </c>
      <c r="E19" s="14">
        <v>11703190</v>
      </c>
      <c r="F19" s="14">
        <v>10315225</v>
      </c>
      <c r="G19" s="8">
        <v>8428611</v>
      </c>
      <c r="H19" s="8">
        <v>8461499</v>
      </c>
      <c r="I19" s="8">
        <v>8812662</v>
      </c>
      <c r="J19" s="15">
        <v>5.7</v>
      </c>
      <c r="K19" s="15">
        <v>5.9</v>
      </c>
      <c r="L19" s="15">
        <v>5.7</v>
      </c>
      <c r="M19" s="15">
        <v>6.4</v>
      </c>
      <c r="N19" s="15">
        <v>7.3</v>
      </c>
    </row>
    <row r="20" ht="12" customHeight="1"/>
    <row r="21" ht="12" customHeight="1">
      <c r="B21" s="7" t="s">
        <v>4</v>
      </c>
    </row>
  </sheetData>
  <mergeCells count="13">
    <mergeCell ref="J3:N3"/>
    <mergeCell ref="B3:D4"/>
    <mergeCell ref="B15:C15"/>
    <mergeCell ref="E3:I3"/>
    <mergeCell ref="B6:D6"/>
    <mergeCell ref="B8:C8"/>
    <mergeCell ref="B9:C9"/>
    <mergeCell ref="C18:D18"/>
    <mergeCell ref="C19:D19"/>
    <mergeCell ref="C7:D7"/>
    <mergeCell ref="C11:D11"/>
    <mergeCell ref="C16:D16"/>
    <mergeCell ref="C17:D17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8" width="12.625" style="2" customWidth="1"/>
    <col min="9" max="9" width="8.625" style="2" customWidth="1"/>
  </cols>
  <sheetData>
    <row r="1" ht="14.25">
      <c r="B1" s="1" t="s">
        <v>26</v>
      </c>
    </row>
    <row r="2" ht="12" customHeight="1">
      <c r="B2" s="20" t="s">
        <v>27</v>
      </c>
    </row>
    <row r="3" spans="2:9" ht="12" customHeight="1">
      <c r="B3" s="32" t="s">
        <v>5</v>
      </c>
      <c r="C3" s="33"/>
      <c r="D3" s="33"/>
      <c r="E3" s="44" t="s">
        <v>28</v>
      </c>
      <c r="F3" s="45"/>
      <c r="G3" s="46" t="s">
        <v>29</v>
      </c>
      <c r="H3" s="46"/>
      <c r="I3" s="47" t="s">
        <v>30</v>
      </c>
    </row>
    <row r="4" spans="2:9" ht="12" customHeight="1">
      <c r="B4" s="34"/>
      <c r="C4" s="35"/>
      <c r="D4" s="35"/>
      <c r="E4" s="3" t="s">
        <v>31</v>
      </c>
      <c r="F4" s="3" t="s">
        <v>32</v>
      </c>
      <c r="G4" s="3" t="s">
        <v>31</v>
      </c>
      <c r="H4" s="3" t="s">
        <v>32</v>
      </c>
      <c r="I4" s="48"/>
    </row>
    <row r="5" spans="2:9" ht="12" customHeight="1">
      <c r="B5" s="5"/>
      <c r="C5" s="6"/>
      <c r="D5" s="6"/>
      <c r="E5" s="4" t="s">
        <v>12</v>
      </c>
      <c r="F5" s="4" t="s">
        <v>33</v>
      </c>
      <c r="G5" s="4" t="s">
        <v>12</v>
      </c>
      <c r="H5" s="4" t="s">
        <v>33</v>
      </c>
      <c r="I5" s="4" t="s">
        <v>33</v>
      </c>
    </row>
    <row r="6" spans="2:9" ht="12" customHeight="1">
      <c r="B6" s="41" t="s">
        <v>13</v>
      </c>
      <c r="C6" s="42"/>
      <c r="D6" s="43"/>
      <c r="E6" s="16">
        <f>SUM(E7-E28)</f>
        <v>91794664</v>
      </c>
      <c r="F6" s="19">
        <f>SUM(F7-F28)</f>
        <v>100</v>
      </c>
      <c r="G6" s="16">
        <f>SUM(G7-G28)</f>
        <v>73490959</v>
      </c>
      <c r="H6" s="19">
        <f>SUM(H7-H28)</f>
        <v>100.00000000000001</v>
      </c>
      <c r="I6" s="19">
        <v>124.9</v>
      </c>
    </row>
    <row r="7" spans="2:9" ht="12" customHeight="1">
      <c r="B7" s="21"/>
      <c r="C7" s="29" t="s">
        <v>34</v>
      </c>
      <c r="D7" s="30"/>
      <c r="E7" s="8">
        <f>SUM(E8,E12,E22,E23)</f>
        <v>98337733</v>
      </c>
      <c r="F7" s="9">
        <f>SUM(F8,F12,F22,F23)</f>
        <v>107.1</v>
      </c>
      <c r="G7" s="8">
        <f>SUM(G8,G12,G22,G23)</f>
        <v>78150819</v>
      </c>
      <c r="H7" s="9">
        <f>SUM(H8,H12,H22,H23)</f>
        <v>106.30000000000001</v>
      </c>
      <c r="I7" s="9">
        <v>125.8</v>
      </c>
    </row>
    <row r="8" spans="2:9" ht="12" customHeight="1">
      <c r="B8" s="17"/>
      <c r="C8" s="29" t="s">
        <v>35</v>
      </c>
      <c r="D8" s="30"/>
      <c r="E8" s="8">
        <f>SUM(E9:E11)</f>
        <v>2357330</v>
      </c>
      <c r="F8" s="9">
        <f>SUM(F9:F11)</f>
        <v>2.6</v>
      </c>
      <c r="G8" s="8">
        <f>SUM(G9:G11)</f>
        <v>1793126</v>
      </c>
      <c r="H8" s="9">
        <f>SUM(H9:H11)</f>
        <v>2.4</v>
      </c>
      <c r="I8" s="9">
        <v>131.5</v>
      </c>
    </row>
    <row r="9" spans="2:9" ht="12" customHeight="1">
      <c r="B9" s="36"/>
      <c r="C9" s="37"/>
      <c r="D9" s="11" t="s">
        <v>36</v>
      </c>
      <c r="E9" s="8">
        <v>1389117</v>
      </c>
      <c r="F9" s="9">
        <v>1.5</v>
      </c>
      <c r="G9" s="8">
        <v>1170691</v>
      </c>
      <c r="H9" s="9">
        <v>1.5</v>
      </c>
      <c r="I9" s="9">
        <v>118.7</v>
      </c>
    </row>
    <row r="10" spans="2:9" ht="12" customHeight="1">
      <c r="B10" s="36"/>
      <c r="C10" s="37"/>
      <c r="D10" s="11" t="s">
        <v>37</v>
      </c>
      <c r="E10" s="8">
        <v>933432</v>
      </c>
      <c r="F10" s="9">
        <v>1</v>
      </c>
      <c r="G10" s="8">
        <v>573700</v>
      </c>
      <c r="H10" s="9">
        <v>0.8</v>
      </c>
      <c r="I10" s="9">
        <v>162.7</v>
      </c>
    </row>
    <row r="11" spans="2:9" ht="12" customHeight="1">
      <c r="B11" s="10"/>
      <c r="C11" s="11"/>
      <c r="D11" s="11" t="s">
        <v>38</v>
      </c>
      <c r="E11" s="8">
        <v>34781</v>
      </c>
      <c r="F11" s="9">
        <v>0.1</v>
      </c>
      <c r="G11" s="8">
        <v>48735</v>
      </c>
      <c r="H11" s="9">
        <v>0.1</v>
      </c>
      <c r="I11" s="9">
        <v>71.4</v>
      </c>
    </row>
    <row r="12" spans="2:9" ht="12" customHeight="1">
      <c r="B12" s="10"/>
      <c r="C12" s="29" t="s">
        <v>39</v>
      </c>
      <c r="D12" s="30"/>
      <c r="E12" s="8">
        <f>SUM(E13:E21)</f>
        <v>85389704</v>
      </c>
      <c r="F12" s="9">
        <f>SUM(F13:F21)</f>
        <v>93</v>
      </c>
      <c r="G12" s="8">
        <f>SUM(G13:G21)</f>
        <v>68273544</v>
      </c>
      <c r="H12" s="9">
        <f>SUM(H13:H21)</f>
        <v>92.9</v>
      </c>
      <c r="I12" s="9">
        <v>125.1</v>
      </c>
    </row>
    <row r="13" spans="2:9" ht="12" customHeight="1">
      <c r="B13" s="10"/>
      <c r="C13" s="12"/>
      <c r="D13" s="11" t="s">
        <v>40</v>
      </c>
      <c r="E13" s="8">
        <v>1733498</v>
      </c>
      <c r="F13" s="9">
        <v>1.9</v>
      </c>
      <c r="G13" s="8">
        <v>1575707</v>
      </c>
      <c r="H13" s="9">
        <v>2.1</v>
      </c>
      <c r="I13" s="9">
        <v>110</v>
      </c>
    </row>
    <row r="14" spans="2:9" ht="12" customHeight="1">
      <c r="B14" s="10"/>
      <c r="C14" s="11"/>
      <c r="D14" s="11" t="s">
        <v>41</v>
      </c>
      <c r="E14" s="8">
        <v>5673098</v>
      </c>
      <c r="F14" s="9">
        <v>6.2</v>
      </c>
      <c r="G14" s="8">
        <v>3631907</v>
      </c>
      <c r="H14" s="9">
        <v>4.9</v>
      </c>
      <c r="I14" s="9">
        <v>156.2</v>
      </c>
    </row>
    <row r="15" spans="2:9" ht="12" customHeight="1">
      <c r="B15" s="36"/>
      <c r="C15" s="37"/>
      <c r="D15" s="11" t="s">
        <v>42</v>
      </c>
      <c r="E15" s="8">
        <v>31266958</v>
      </c>
      <c r="F15" s="9">
        <v>34</v>
      </c>
      <c r="G15" s="8">
        <v>24881596</v>
      </c>
      <c r="H15" s="9">
        <v>33.9</v>
      </c>
      <c r="I15" s="9">
        <v>125.7</v>
      </c>
    </row>
    <row r="16" spans="2:9" ht="12" customHeight="1">
      <c r="B16" s="36"/>
      <c r="C16" s="37"/>
      <c r="D16" s="11" t="s">
        <v>43</v>
      </c>
      <c r="E16" s="8">
        <v>8089811</v>
      </c>
      <c r="F16" s="9">
        <v>8.8</v>
      </c>
      <c r="G16" s="8">
        <v>5339932</v>
      </c>
      <c r="H16" s="25">
        <v>7.3</v>
      </c>
      <c r="I16" s="9">
        <v>151.5</v>
      </c>
    </row>
    <row r="17" spans="2:9" ht="12" customHeight="1">
      <c r="B17" s="10"/>
      <c r="C17" s="11"/>
      <c r="D17" s="11" t="s">
        <v>44</v>
      </c>
      <c r="E17" s="26">
        <v>3272966</v>
      </c>
      <c r="F17" s="25">
        <v>3.6</v>
      </c>
      <c r="G17" s="8">
        <v>3421322</v>
      </c>
      <c r="H17" s="18">
        <v>4.7</v>
      </c>
      <c r="I17" s="25">
        <v>95.7</v>
      </c>
    </row>
    <row r="18" spans="2:9" ht="12" customHeight="1">
      <c r="B18" s="13"/>
      <c r="C18" s="11"/>
      <c r="D18" s="11" t="s">
        <v>45</v>
      </c>
      <c r="E18" s="8">
        <v>10737089</v>
      </c>
      <c r="F18" s="18">
        <v>11.7</v>
      </c>
      <c r="G18" s="8">
        <v>8647822</v>
      </c>
      <c r="H18" s="15">
        <v>11.8</v>
      </c>
      <c r="I18" s="18">
        <v>124.2</v>
      </c>
    </row>
    <row r="19" spans="2:9" ht="12" customHeight="1">
      <c r="B19" s="13"/>
      <c r="C19" s="11"/>
      <c r="D19" s="11" t="s">
        <v>46</v>
      </c>
      <c r="E19" s="14">
        <v>17355994</v>
      </c>
      <c r="F19" s="15">
        <v>18.9</v>
      </c>
      <c r="G19" s="8">
        <v>14790141</v>
      </c>
      <c r="H19" s="15">
        <v>20.1</v>
      </c>
      <c r="I19" s="15">
        <v>117.3</v>
      </c>
    </row>
    <row r="20" spans="2:9" ht="12" customHeight="1">
      <c r="B20" s="13"/>
      <c r="C20" s="11"/>
      <c r="D20" s="11" t="s">
        <v>47</v>
      </c>
      <c r="E20" s="14">
        <v>7244580</v>
      </c>
      <c r="F20" s="15">
        <v>7.9</v>
      </c>
      <c r="G20" s="8">
        <v>5981588</v>
      </c>
      <c r="H20" s="15">
        <v>8.1</v>
      </c>
      <c r="I20" s="15">
        <v>121.1</v>
      </c>
    </row>
    <row r="21" spans="2:9" ht="12" customHeight="1">
      <c r="B21" s="13"/>
      <c r="C21" s="11"/>
      <c r="D21" s="11" t="s">
        <v>48</v>
      </c>
      <c r="E21" s="14">
        <v>15710</v>
      </c>
      <c r="F21" s="15">
        <v>0</v>
      </c>
      <c r="G21" s="8">
        <v>3529</v>
      </c>
      <c r="H21" s="15">
        <v>0</v>
      </c>
      <c r="I21" s="15">
        <v>445.2</v>
      </c>
    </row>
    <row r="22" spans="2:9" ht="12" customHeight="1">
      <c r="B22" s="13"/>
      <c r="C22" s="27" t="s">
        <v>49</v>
      </c>
      <c r="D22" s="28"/>
      <c r="E22" s="14">
        <v>119546</v>
      </c>
      <c r="F22" s="15">
        <v>0.1</v>
      </c>
      <c r="G22" s="8">
        <v>355022</v>
      </c>
      <c r="H22" s="15">
        <v>0.5</v>
      </c>
      <c r="I22" s="15">
        <v>33.7</v>
      </c>
    </row>
    <row r="23" spans="2:9" ht="12" customHeight="1">
      <c r="B23" s="13"/>
      <c r="C23" s="27" t="s">
        <v>2</v>
      </c>
      <c r="D23" s="28" t="s">
        <v>3</v>
      </c>
      <c r="E23" s="14">
        <f>SUM(E24:E27)</f>
        <v>10471153</v>
      </c>
      <c r="F23" s="15">
        <f>SUM(F24:F27)</f>
        <v>11.4</v>
      </c>
      <c r="G23" s="14">
        <f>SUM(G24:G27)</f>
        <v>7729127</v>
      </c>
      <c r="H23" s="15">
        <f>SUM(H24:H27)</f>
        <v>10.5</v>
      </c>
      <c r="I23" s="15">
        <v>135.5</v>
      </c>
    </row>
    <row r="24" spans="2:9" ht="12" customHeight="1">
      <c r="B24" s="13"/>
      <c r="C24" s="11"/>
      <c r="D24" s="22" t="s">
        <v>50</v>
      </c>
      <c r="E24" s="14">
        <v>6482582</v>
      </c>
      <c r="F24" s="15">
        <v>7.1</v>
      </c>
      <c r="G24" s="8">
        <v>5074721</v>
      </c>
      <c r="H24" s="15">
        <v>6.9</v>
      </c>
      <c r="I24" s="15">
        <v>127.7</v>
      </c>
    </row>
    <row r="25" spans="2:9" ht="12" customHeight="1">
      <c r="B25" s="13"/>
      <c r="C25" s="11"/>
      <c r="D25" s="22" t="s">
        <v>51</v>
      </c>
      <c r="E25" s="14">
        <v>352932</v>
      </c>
      <c r="F25" s="15">
        <v>0.4</v>
      </c>
      <c r="G25" s="8">
        <v>297596</v>
      </c>
      <c r="H25" s="15">
        <v>0.4</v>
      </c>
      <c r="I25" s="15">
        <v>118.6</v>
      </c>
    </row>
    <row r="26" spans="2:9" ht="12" customHeight="1">
      <c r="B26" s="13"/>
      <c r="C26" s="11"/>
      <c r="D26" s="22" t="s">
        <v>52</v>
      </c>
      <c r="E26" s="14">
        <v>4169</v>
      </c>
      <c r="F26" s="15">
        <v>0</v>
      </c>
      <c r="G26" s="8">
        <v>2938</v>
      </c>
      <c r="H26" s="15">
        <v>0</v>
      </c>
      <c r="I26" s="15">
        <v>141.9</v>
      </c>
    </row>
    <row r="27" spans="2:9" ht="12" customHeight="1">
      <c r="B27" s="13"/>
      <c r="C27" s="11"/>
      <c r="D27" s="22" t="s">
        <v>53</v>
      </c>
      <c r="E27" s="14">
        <v>3631470</v>
      </c>
      <c r="F27" s="15">
        <v>3.9</v>
      </c>
      <c r="G27" s="8">
        <v>2353872</v>
      </c>
      <c r="H27" s="15">
        <v>3.2</v>
      </c>
      <c r="I27" s="15">
        <v>154.3</v>
      </c>
    </row>
    <row r="28" spans="2:9" ht="12" customHeight="1">
      <c r="B28" s="13"/>
      <c r="C28" s="27" t="s">
        <v>19</v>
      </c>
      <c r="D28" s="28"/>
      <c r="E28" s="8">
        <f>SUM(E29:E30)</f>
        <v>6543069</v>
      </c>
      <c r="F28" s="15">
        <f>SUM(F29:F30)</f>
        <v>7.1</v>
      </c>
      <c r="G28" s="8">
        <f>SUM(G29:G30)</f>
        <v>4659860</v>
      </c>
      <c r="H28" s="15">
        <f>SUM(H29:H30)</f>
        <v>6.300000000000001</v>
      </c>
      <c r="I28" s="15">
        <v>140.4</v>
      </c>
    </row>
    <row r="29" spans="2:9" ht="12" customHeight="1">
      <c r="B29" s="13"/>
      <c r="C29" s="11"/>
      <c r="D29" s="22" t="s">
        <v>54</v>
      </c>
      <c r="E29" s="8">
        <v>3631470</v>
      </c>
      <c r="F29" s="15">
        <v>3.9</v>
      </c>
      <c r="G29" s="8">
        <v>2353872</v>
      </c>
      <c r="H29" s="15">
        <v>3.2</v>
      </c>
      <c r="I29" s="15">
        <v>154.3</v>
      </c>
    </row>
    <row r="30" spans="2:9" ht="12" customHeight="1">
      <c r="B30" s="13"/>
      <c r="C30" s="11"/>
      <c r="D30" s="22" t="s">
        <v>55</v>
      </c>
      <c r="E30" s="8">
        <v>2911599</v>
      </c>
      <c r="F30" s="15">
        <v>3.2</v>
      </c>
      <c r="G30" s="8">
        <v>2305988</v>
      </c>
      <c r="H30" s="15">
        <v>3.1</v>
      </c>
      <c r="I30" s="15">
        <v>126.3</v>
      </c>
    </row>
    <row r="31" ht="12" customHeight="1"/>
    <row r="32" ht="12" customHeight="1">
      <c r="B32" s="7" t="s">
        <v>4</v>
      </c>
    </row>
  </sheetData>
  <mergeCells count="15">
    <mergeCell ref="C22:D22"/>
    <mergeCell ref="C23:D23"/>
    <mergeCell ref="C28:D28"/>
    <mergeCell ref="B10:C10"/>
    <mergeCell ref="C12:D12"/>
    <mergeCell ref="B15:C15"/>
    <mergeCell ref="B16:C16"/>
    <mergeCell ref="B6:D6"/>
    <mergeCell ref="C7:D7"/>
    <mergeCell ref="C8:D8"/>
    <mergeCell ref="B9:C9"/>
    <mergeCell ref="B3:D4"/>
    <mergeCell ref="E3:F3"/>
    <mergeCell ref="G3:H3"/>
    <mergeCell ref="I3:I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8" width="12.625" style="2" customWidth="1"/>
    <col min="9" max="9" width="8.625" style="2" customWidth="1"/>
  </cols>
  <sheetData>
    <row r="1" ht="14.25">
      <c r="B1" s="1" t="s">
        <v>26</v>
      </c>
    </row>
    <row r="2" spans="2:3" ht="12" customHeight="1">
      <c r="B2" s="20" t="s">
        <v>56</v>
      </c>
      <c r="C2" s="20"/>
    </row>
    <row r="3" spans="2:9" ht="12" customHeight="1">
      <c r="B3" s="32" t="s">
        <v>5</v>
      </c>
      <c r="C3" s="33"/>
      <c r="D3" s="33"/>
      <c r="E3" s="44" t="s">
        <v>28</v>
      </c>
      <c r="F3" s="45"/>
      <c r="G3" s="46" t="s">
        <v>29</v>
      </c>
      <c r="H3" s="46"/>
      <c r="I3" s="47" t="s">
        <v>30</v>
      </c>
    </row>
    <row r="4" spans="2:9" ht="12" customHeight="1">
      <c r="B4" s="34"/>
      <c r="C4" s="35"/>
      <c r="D4" s="35"/>
      <c r="E4" s="3" t="s">
        <v>31</v>
      </c>
      <c r="F4" s="3" t="s">
        <v>32</v>
      </c>
      <c r="G4" s="3" t="s">
        <v>31</v>
      </c>
      <c r="H4" s="3" t="s">
        <v>32</v>
      </c>
      <c r="I4" s="48"/>
    </row>
    <row r="5" spans="2:9" ht="12" customHeight="1">
      <c r="B5" s="5"/>
      <c r="C5" s="6"/>
      <c r="D5" s="6"/>
      <c r="E5" s="4" t="s">
        <v>12</v>
      </c>
      <c r="F5" s="4" t="s">
        <v>12</v>
      </c>
      <c r="G5" s="4" t="s">
        <v>12</v>
      </c>
      <c r="H5" s="4" t="s">
        <v>12</v>
      </c>
      <c r="I5" s="4" t="s">
        <v>33</v>
      </c>
    </row>
    <row r="6" spans="2:9" ht="12" customHeight="1">
      <c r="B6" s="41" t="s">
        <v>13</v>
      </c>
      <c r="C6" s="42"/>
      <c r="D6" s="43"/>
      <c r="E6" s="16">
        <f>SUM(E7-E22)</f>
        <v>86504643</v>
      </c>
      <c r="F6" s="19">
        <f>SUM(F7-F22)</f>
        <v>100</v>
      </c>
      <c r="G6" s="16">
        <f>SUM(G7-G22)</f>
        <v>78321008</v>
      </c>
      <c r="H6" s="19">
        <f>SUM(H7-H22)</f>
        <v>100</v>
      </c>
      <c r="I6" s="19">
        <v>110.4</v>
      </c>
    </row>
    <row r="7" spans="2:9" ht="12" customHeight="1">
      <c r="B7" s="21"/>
      <c r="C7" s="29" t="s">
        <v>57</v>
      </c>
      <c r="D7" s="30"/>
      <c r="E7" s="8">
        <f>SUM(E8,E12,E21)</f>
        <v>87816158</v>
      </c>
      <c r="F7" s="9">
        <f>SUM(F8,F12,F21)</f>
        <v>101.5</v>
      </c>
      <c r="G7" s="8">
        <f>SUM(G8,G12,G21)</f>
        <v>79551457</v>
      </c>
      <c r="H7" s="9">
        <f>SUM(H8,H12,H21)</f>
        <v>101.6</v>
      </c>
      <c r="I7" s="9">
        <v>110.4</v>
      </c>
    </row>
    <row r="8" spans="2:9" ht="12" customHeight="1">
      <c r="B8" s="17"/>
      <c r="C8" s="29" t="s">
        <v>35</v>
      </c>
      <c r="D8" s="30"/>
      <c r="E8" s="8">
        <f>SUM(E9:E11)</f>
        <v>46606372</v>
      </c>
      <c r="F8" s="9">
        <f>SUM(F9:F11)</f>
        <v>53.900000000000006</v>
      </c>
      <c r="G8" s="8">
        <f>SUM(G9:G11)</f>
        <v>44944759</v>
      </c>
      <c r="H8" s="9">
        <f>SUM(H9:H11)</f>
        <v>57.400000000000006</v>
      </c>
      <c r="I8" s="9">
        <v>103.7</v>
      </c>
    </row>
    <row r="9" spans="2:9" ht="12" customHeight="1">
      <c r="B9" s="36"/>
      <c r="C9" s="37"/>
      <c r="D9" s="11" t="s">
        <v>36</v>
      </c>
      <c r="E9" s="8">
        <v>44657814</v>
      </c>
      <c r="F9" s="9">
        <v>51.6</v>
      </c>
      <c r="G9" s="8">
        <v>41644699</v>
      </c>
      <c r="H9" s="9">
        <v>53.2</v>
      </c>
      <c r="I9" s="9">
        <v>107.2</v>
      </c>
    </row>
    <row r="10" spans="2:9" ht="12" customHeight="1">
      <c r="B10" s="36"/>
      <c r="C10" s="37"/>
      <c r="D10" s="11" t="s">
        <v>37</v>
      </c>
      <c r="E10" s="8">
        <v>1908899</v>
      </c>
      <c r="F10" s="9">
        <v>2.2</v>
      </c>
      <c r="G10" s="8">
        <v>3188061</v>
      </c>
      <c r="H10" s="9">
        <v>4.1</v>
      </c>
      <c r="I10" s="9">
        <v>59.9</v>
      </c>
    </row>
    <row r="11" spans="2:9" ht="12" customHeight="1">
      <c r="B11" s="10"/>
      <c r="C11" s="11"/>
      <c r="D11" s="11" t="s">
        <v>38</v>
      </c>
      <c r="E11" s="8">
        <v>39659</v>
      </c>
      <c r="F11" s="9">
        <v>0.1</v>
      </c>
      <c r="G11" s="8">
        <v>111999</v>
      </c>
      <c r="H11" s="9">
        <v>0.1</v>
      </c>
      <c r="I11" s="9">
        <v>35.4</v>
      </c>
    </row>
    <row r="12" spans="2:9" ht="12" customHeight="1">
      <c r="B12" s="10"/>
      <c r="C12" s="29" t="s">
        <v>39</v>
      </c>
      <c r="D12" s="30"/>
      <c r="E12" s="8">
        <f>SUM(E13:E20)</f>
        <v>39254362</v>
      </c>
      <c r="F12" s="9">
        <f>SUM(F13:F20)</f>
        <v>45.39999999999999</v>
      </c>
      <c r="G12" s="8">
        <f>SUM(G13:G20)</f>
        <v>33343637</v>
      </c>
      <c r="H12" s="9">
        <f>SUM(H13:H20)</f>
        <v>42.599999999999994</v>
      </c>
      <c r="I12" s="9">
        <v>117.7</v>
      </c>
    </row>
    <row r="13" spans="2:9" ht="12" customHeight="1">
      <c r="B13" s="10"/>
      <c r="C13" s="12"/>
      <c r="D13" s="11" t="s">
        <v>40</v>
      </c>
      <c r="E13" s="8">
        <v>168303</v>
      </c>
      <c r="F13" s="9">
        <v>0.2</v>
      </c>
      <c r="G13" s="8">
        <v>133602</v>
      </c>
      <c r="H13" s="9">
        <v>0.2</v>
      </c>
      <c r="I13" s="9">
        <v>126</v>
      </c>
    </row>
    <row r="14" spans="2:9" ht="12" customHeight="1">
      <c r="B14" s="10"/>
      <c r="C14" s="11"/>
      <c r="D14" s="11" t="s">
        <v>41</v>
      </c>
      <c r="E14" s="8">
        <v>3203813</v>
      </c>
      <c r="F14" s="9">
        <v>3.7</v>
      </c>
      <c r="G14" s="8">
        <v>2686343</v>
      </c>
      <c r="H14" s="9">
        <v>3.4</v>
      </c>
      <c r="I14" s="9">
        <v>119.3</v>
      </c>
    </row>
    <row r="15" spans="2:9" ht="12" customHeight="1">
      <c r="B15" s="36"/>
      <c r="C15" s="37"/>
      <c r="D15" s="11" t="s">
        <v>42</v>
      </c>
      <c r="E15" s="8">
        <v>9801181</v>
      </c>
      <c r="F15" s="9">
        <v>11.3</v>
      </c>
      <c r="G15" s="8">
        <v>8801873</v>
      </c>
      <c r="H15" s="9">
        <v>11.2</v>
      </c>
      <c r="I15" s="9">
        <v>111.4</v>
      </c>
    </row>
    <row r="16" spans="2:9" ht="12" customHeight="1">
      <c r="B16" s="36"/>
      <c r="C16" s="37"/>
      <c r="D16" s="11" t="s">
        <v>43</v>
      </c>
      <c r="E16" s="8">
        <v>16353796</v>
      </c>
      <c r="F16" s="9">
        <v>18.9</v>
      </c>
      <c r="G16" s="8">
        <v>13279049</v>
      </c>
      <c r="H16" s="25">
        <v>17</v>
      </c>
      <c r="I16" s="9">
        <v>123.2</v>
      </c>
    </row>
    <row r="17" spans="2:9" ht="12" customHeight="1">
      <c r="B17" s="10"/>
      <c r="C17" s="11"/>
      <c r="D17" s="11" t="s">
        <v>44</v>
      </c>
      <c r="E17" s="26">
        <v>219649</v>
      </c>
      <c r="F17" s="25">
        <v>0.3</v>
      </c>
      <c r="G17" s="8">
        <v>136986</v>
      </c>
      <c r="H17" s="18">
        <v>0.2</v>
      </c>
      <c r="I17" s="25">
        <v>160.3</v>
      </c>
    </row>
    <row r="18" spans="2:9" ht="12" customHeight="1">
      <c r="B18" s="13"/>
      <c r="C18" s="11"/>
      <c r="D18" s="11" t="s">
        <v>45</v>
      </c>
      <c r="E18" s="8">
        <v>230486</v>
      </c>
      <c r="F18" s="18">
        <v>0.3</v>
      </c>
      <c r="G18" s="8">
        <v>239931</v>
      </c>
      <c r="H18" s="15">
        <v>0.3</v>
      </c>
      <c r="I18" s="18">
        <v>96.1</v>
      </c>
    </row>
    <row r="19" spans="2:9" ht="12" customHeight="1">
      <c r="B19" s="13"/>
      <c r="C19" s="11"/>
      <c r="D19" s="11" t="s">
        <v>46</v>
      </c>
      <c r="E19" s="14">
        <v>9274309</v>
      </c>
      <c r="F19" s="15">
        <v>10.7</v>
      </c>
      <c r="G19" s="8">
        <v>8061900</v>
      </c>
      <c r="H19" s="15">
        <v>10.3</v>
      </c>
      <c r="I19" s="15">
        <v>115</v>
      </c>
    </row>
    <row r="20" spans="2:9" ht="12" customHeight="1">
      <c r="B20" s="13"/>
      <c r="C20" s="11"/>
      <c r="D20" s="11" t="s">
        <v>48</v>
      </c>
      <c r="E20" s="14">
        <v>2825</v>
      </c>
      <c r="F20" s="15">
        <v>0</v>
      </c>
      <c r="G20" s="8">
        <v>3953</v>
      </c>
      <c r="H20" s="15">
        <v>0</v>
      </c>
      <c r="I20" s="15">
        <v>71.5</v>
      </c>
    </row>
    <row r="21" spans="2:9" ht="12" customHeight="1">
      <c r="B21" s="13"/>
      <c r="C21" s="27" t="s">
        <v>58</v>
      </c>
      <c r="D21" s="28"/>
      <c r="E21" s="14">
        <v>1955424</v>
      </c>
      <c r="F21" s="15">
        <v>2.2</v>
      </c>
      <c r="G21" s="8">
        <v>1263061</v>
      </c>
      <c r="H21" s="15">
        <v>1.6</v>
      </c>
      <c r="I21" s="15">
        <v>154.8</v>
      </c>
    </row>
    <row r="22" spans="2:9" ht="12" customHeight="1">
      <c r="B22" s="13"/>
      <c r="C22" s="27" t="s">
        <v>22</v>
      </c>
      <c r="D22" s="28"/>
      <c r="E22" s="14">
        <v>1311515</v>
      </c>
      <c r="F22" s="15">
        <v>1.5</v>
      </c>
      <c r="G22" s="14">
        <v>1230449</v>
      </c>
      <c r="H22" s="15">
        <v>1.6</v>
      </c>
      <c r="I22" s="15">
        <v>106.6</v>
      </c>
    </row>
    <row r="23" ht="12" customHeight="1"/>
    <row r="24" ht="12" customHeight="1">
      <c r="B24" s="7" t="s">
        <v>4</v>
      </c>
    </row>
  </sheetData>
  <mergeCells count="14">
    <mergeCell ref="C21:D21"/>
    <mergeCell ref="C22:D22"/>
    <mergeCell ref="B10:C10"/>
    <mergeCell ref="C12:D12"/>
    <mergeCell ref="B15:C15"/>
    <mergeCell ref="B16:C16"/>
    <mergeCell ref="B6:D6"/>
    <mergeCell ref="C7:D7"/>
    <mergeCell ref="C8:D8"/>
    <mergeCell ref="B9:C9"/>
    <mergeCell ref="B3:D4"/>
    <mergeCell ref="E3:F3"/>
    <mergeCell ref="G3:H3"/>
    <mergeCell ref="I3:I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8" width="12.625" style="2" customWidth="1"/>
    <col min="9" max="9" width="8.625" style="2" customWidth="1"/>
  </cols>
  <sheetData>
    <row r="1" ht="14.25">
      <c r="B1" s="1" t="s">
        <v>26</v>
      </c>
    </row>
    <row r="2" ht="12" customHeight="1">
      <c r="B2" s="20" t="s">
        <v>59</v>
      </c>
    </row>
    <row r="3" spans="2:9" ht="12" customHeight="1">
      <c r="B3" s="32" t="s">
        <v>5</v>
      </c>
      <c r="C3" s="33"/>
      <c r="D3" s="33"/>
      <c r="E3" s="44" t="s">
        <v>28</v>
      </c>
      <c r="F3" s="45"/>
      <c r="G3" s="46" t="s">
        <v>29</v>
      </c>
      <c r="H3" s="46"/>
      <c r="I3" s="47" t="s">
        <v>30</v>
      </c>
    </row>
    <row r="4" spans="2:9" ht="12" customHeight="1">
      <c r="B4" s="34"/>
      <c r="C4" s="35"/>
      <c r="D4" s="35"/>
      <c r="E4" s="3" t="s">
        <v>31</v>
      </c>
      <c r="F4" s="3" t="s">
        <v>32</v>
      </c>
      <c r="G4" s="3" t="s">
        <v>31</v>
      </c>
      <c r="H4" s="3" t="s">
        <v>32</v>
      </c>
      <c r="I4" s="48"/>
    </row>
    <row r="5" spans="2:9" ht="12" customHeight="1">
      <c r="B5" s="5"/>
      <c r="C5" s="6"/>
      <c r="D5" s="6"/>
      <c r="E5" s="4" t="s">
        <v>12</v>
      </c>
      <c r="F5" s="4" t="s">
        <v>33</v>
      </c>
      <c r="G5" s="4" t="s">
        <v>12</v>
      </c>
      <c r="H5" s="4" t="s">
        <v>33</v>
      </c>
      <c r="I5" s="4" t="s">
        <v>33</v>
      </c>
    </row>
    <row r="6" spans="2:9" ht="12" customHeight="1">
      <c r="B6" s="41" t="s">
        <v>13</v>
      </c>
      <c r="C6" s="42"/>
      <c r="D6" s="43"/>
      <c r="E6" s="16">
        <f>SUM(E7:E8)</f>
        <v>5350615</v>
      </c>
      <c r="F6" s="19">
        <f>SUM(F7:F8)</f>
        <v>100</v>
      </c>
      <c r="G6" s="16">
        <f>SUM(G7:G8)</f>
        <v>5122251</v>
      </c>
      <c r="H6" s="19">
        <f>SUM(H7:H8)</f>
        <v>100</v>
      </c>
      <c r="I6" s="19">
        <v>104.5</v>
      </c>
    </row>
    <row r="7" spans="2:9" ht="12" customHeight="1">
      <c r="B7" s="17"/>
      <c r="C7" s="29" t="s">
        <v>60</v>
      </c>
      <c r="D7" s="30"/>
      <c r="E7" s="8">
        <v>80067</v>
      </c>
      <c r="F7" s="9">
        <v>1.5</v>
      </c>
      <c r="G7" s="8">
        <v>98260</v>
      </c>
      <c r="H7" s="9">
        <v>1.9</v>
      </c>
      <c r="I7" s="9">
        <v>81.5</v>
      </c>
    </row>
    <row r="8" spans="2:9" ht="12" customHeight="1">
      <c r="B8" s="10"/>
      <c r="C8" s="29" t="s">
        <v>61</v>
      </c>
      <c r="D8" s="30"/>
      <c r="E8" s="8">
        <v>5270548</v>
      </c>
      <c r="F8" s="9">
        <v>98.5</v>
      </c>
      <c r="G8" s="8">
        <v>5023991</v>
      </c>
      <c r="H8" s="9">
        <v>98.1</v>
      </c>
      <c r="I8" s="9">
        <v>104.9</v>
      </c>
    </row>
    <row r="9" ht="12" customHeight="1"/>
    <row r="10" ht="12" customHeight="1">
      <c r="B10" s="7" t="s">
        <v>4</v>
      </c>
    </row>
  </sheetData>
  <mergeCells count="7">
    <mergeCell ref="C7:D7"/>
    <mergeCell ref="C8:D8"/>
    <mergeCell ref="B3:D4"/>
    <mergeCell ref="E3:F3"/>
    <mergeCell ref="G3:H3"/>
    <mergeCell ref="I3:I4"/>
    <mergeCell ref="B6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2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8" width="12.625" style="2" customWidth="1"/>
    <col min="9" max="9" width="8.625" style="2" customWidth="1"/>
  </cols>
  <sheetData>
    <row r="1" ht="14.25">
      <c r="B1" s="1" t="s">
        <v>26</v>
      </c>
    </row>
    <row r="2" ht="12" customHeight="1">
      <c r="B2" s="20" t="s">
        <v>62</v>
      </c>
    </row>
    <row r="3" spans="2:9" ht="12" customHeight="1">
      <c r="B3" s="32" t="s">
        <v>5</v>
      </c>
      <c r="C3" s="33"/>
      <c r="D3" s="33"/>
      <c r="E3" s="44" t="s">
        <v>28</v>
      </c>
      <c r="F3" s="45"/>
      <c r="G3" s="46" t="s">
        <v>29</v>
      </c>
      <c r="H3" s="46"/>
      <c r="I3" s="47" t="s">
        <v>30</v>
      </c>
    </row>
    <row r="4" spans="2:9" ht="12" customHeight="1">
      <c r="B4" s="34"/>
      <c r="C4" s="35"/>
      <c r="D4" s="35"/>
      <c r="E4" s="3" t="s">
        <v>31</v>
      </c>
      <c r="F4" s="3" t="s">
        <v>32</v>
      </c>
      <c r="G4" s="3" t="s">
        <v>31</v>
      </c>
      <c r="H4" s="3" t="s">
        <v>32</v>
      </c>
      <c r="I4" s="48"/>
    </row>
    <row r="5" spans="2:9" ht="12" customHeight="1">
      <c r="B5" s="5"/>
      <c r="C5" s="6"/>
      <c r="D5" s="6"/>
      <c r="E5" s="4" t="s">
        <v>12</v>
      </c>
      <c r="F5" s="4" t="s">
        <v>33</v>
      </c>
      <c r="G5" s="4" t="s">
        <v>12</v>
      </c>
      <c r="H5" s="4" t="s">
        <v>33</v>
      </c>
      <c r="I5" s="4" t="s">
        <v>33</v>
      </c>
    </row>
    <row r="6" spans="2:9" ht="12" customHeight="1">
      <c r="B6" s="41" t="s">
        <v>13</v>
      </c>
      <c r="C6" s="42"/>
      <c r="D6" s="43"/>
      <c r="E6" s="16">
        <f>SUM(E7,E10)</f>
        <v>9549913</v>
      </c>
      <c r="F6" s="19">
        <f>SUM(F7,F10)</f>
        <v>100</v>
      </c>
      <c r="G6" s="16">
        <f>SUM(G7,G10)</f>
        <v>7403083</v>
      </c>
      <c r="H6" s="19">
        <f>SUM(H7,H10)</f>
        <v>100</v>
      </c>
      <c r="I6" s="19">
        <v>129</v>
      </c>
    </row>
    <row r="7" spans="2:9" ht="12" customHeight="1">
      <c r="B7" s="17"/>
      <c r="C7" s="29" t="s">
        <v>63</v>
      </c>
      <c r="D7" s="30"/>
      <c r="E7" s="8">
        <f>SUM(E8:E9)</f>
        <v>6094189</v>
      </c>
      <c r="F7" s="9">
        <f>SUM(F8:F9)</f>
        <v>63.8</v>
      </c>
      <c r="G7" s="8">
        <f>SUM(G8:G9)</f>
        <v>4848545</v>
      </c>
      <c r="H7" s="9">
        <f>SUM(H8:H9)</f>
        <v>65.5</v>
      </c>
      <c r="I7" s="9">
        <v>125.7</v>
      </c>
    </row>
    <row r="8" spans="2:9" ht="12" customHeight="1">
      <c r="B8" s="17"/>
      <c r="C8" s="23"/>
      <c r="D8" s="24" t="s">
        <v>64</v>
      </c>
      <c r="E8" s="8">
        <v>6044909</v>
      </c>
      <c r="F8" s="9">
        <v>63.3</v>
      </c>
      <c r="G8" s="8">
        <v>4802402</v>
      </c>
      <c r="H8" s="9">
        <v>64.9</v>
      </c>
      <c r="I8" s="9">
        <v>125.9</v>
      </c>
    </row>
    <row r="9" spans="2:9" ht="12" customHeight="1">
      <c r="B9" s="17"/>
      <c r="C9" s="23"/>
      <c r="D9" s="24" t="s">
        <v>65</v>
      </c>
      <c r="E9" s="8">
        <v>49280</v>
      </c>
      <c r="F9" s="9">
        <v>0.5</v>
      </c>
      <c r="G9" s="8">
        <v>46143</v>
      </c>
      <c r="H9" s="9">
        <v>0.6</v>
      </c>
      <c r="I9" s="9">
        <v>106.8</v>
      </c>
    </row>
    <row r="10" spans="2:9" ht="12" customHeight="1">
      <c r="B10" s="10"/>
      <c r="C10" s="29" t="s">
        <v>66</v>
      </c>
      <c r="D10" s="30"/>
      <c r="E10" s="8">
        <v>3455724</v>
      </c>
      <c r="F10" s="9">
        <v>36.2</v>
      </c>
      <c r="G10" s="8">
        <v>2554538</v>
      </c>
      <c r="H10" s="9">
        <v>34.5</v>
      </c>
      <c r="I10" s="9">
        <v>135.3</v>
      </c>
    </row>
    <row r="11" ht="12" customHeight="1"/>
    <row r="12" ht="12" customHeight="1">
      <c r="B12" s="7" t="s">
        <v>4</v>
      </c>
    </row>
    <row r="13" ht="12" customHeight="1"/>
  </sheetData>
  <mergeCells count="7">
    <mergeCell ref="C7:D7"/>
    <mergeCell ref="C10:D10"/>
    <mergeCell ref="B3:D4"/>
    <mergeCell ref="E3:F3"/>
    <mergeCell ref="G3:H3"/>
    <mergeCell ref="I3:I4"/>
    <mergeCell ref="B6:D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0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8" width="12.625" style="2" customWidth="1"/>
    <col min="9" max="9" width="8.625" style="2" customWidth="1"/>
  </cols>
  <sheetData>
    <row r="1" ht="14.25">
      <c r="B1" s="1" t="s">
        <v>26</v>
      </c>
    </row>
    <row r="2" ht="12" customHeight="1">
      <c r="B2" s="20" t="s">
        <v>67</v>
      </c>
    </row>
    <row r="3" spans="2:9" ht="12" customHeight="1">
      <c r="B3" s="32" t="s">
        <v>5</v>
      </c>
      <c r="C3" s="33"/>
      <c r="D3" s="33"/>
      <c r="E3" s="44" t="s">
        <v>28</v>
      </c>
      <c r="F3" s="45"/>
      <c r="G3" s="46" t="s">
        <v>29</v>
      </c>
      <c r="H3" s="46"/>
      <c r="I3" s="47" t="s">
        <v>30</v>
      </c>
    </row>
    <row r="4" spans="2:9" ht="12" customHeight="1">
      <c r="B4" s="34"/>
      <c r="C4" s="35"/>
      <c r="D4" s="35"/>
      <c r="E4" s="3" t="s">
        <v>31</v>
      </c>
      <c r="F4" s="3" t="s">
        <v>32</v>
      </c>
      <c r="G4" s="3" t="s">
        <v>31</v>
      </c>
      <c r="H4" s="3" t="s">
        <v>32</v>
      </c>
      <c r="I4" s="48"/>
    </row>
    <row r="5" spans="2:9" ht="12" customHeight="1">
      <c r="B5" s="5"/>
      <c r="C5" s="6"/>
      <c r="D5" s="6"/>
      <c r="E5" s="4" t="s">
        <v>12</v>
      </c>
      <c r="F5" s="4" t="s">
        <v>33</v>
      </c>
      <c r="G5" s="4" t="s">
        <v>12</v>
      </c>
      <c r="H5" s="4" t="s">
        <v>33</v>
      </c>
      <c r="I5" s="4" t="s">
        <v>33</v>
      </c>
    </row>
    <row r="6" spans="2:9" ht="12" customHeight="1">
      <c r="B6" s="41" t="s">
        <v>13</v>
      </c>
      <c r="C6" s="42"/>
      <c r="D6" s="43"/>
      <c r="E6" s="16">
        <f>SUM(E7:E8)</f>
        <v>1525190</v>
      </c>
      <c r="F6" s="19">
        <f>SUM(F7:F8)</f>
        <v>100</v>
      </c>
      <c r="G6" s="16">
        <f>SUM(G7:G8)</f>
        <v>1217984</v>
      </c>
      <c r="H6" s="19">
        <f>SUM(H7:H8)</f>
        <v>100</v>
      </c>
      <c r="I6" s="19">
        <v>125.2</v>
      </c>
    </row>
    <row r="7" spans="2:9" ht="12" customHeight="1">
      <c r="B7" s="17"/>
      <c r="C7" s="29" t="s">
        <v>68</v>
      </c>
      <c r="D7" s="30"/>
      <c r="E7" s="8">
        <v>1189593</v>
      </c>
      <c r="F7" s="9">
        <v>78</v>
      </c>
      <c r="G7" s="8">
        <v>903672</v>
      </c>
      <c r="H7" s="9">
        <v>74.2</v>
      </c>
      <c r="I7" s="9">
        <v>131.6</v>
      </c>
    </row>
    <row r="8" spans="2:9" ht="12" customHeight="1">
      <c r="B8" s="10"/>
      <c r="C8" s="29" t="s">
        <v>69</v>
      </c>
      <c r="D8" s="30"/>
      <c r="E8" s="8">
        <v>335597</v>
      </c>
      <c r="F8" s="9">
        <v>22</v>
      </c>
      <c r="G8" s="8">
        <v>314312</v>
      </c>
      <c r="H8" s="9">
        <v>25.8</v>
      </c>
      <c r="I8" s="9">
        <v>106.8</v>
      </c>
    </row>
    <row r="9" ht="12" customHeight="1"/>
    <row r="10" ht="12" customHeight="1">
      <c r="B10" s="7" t="s">
        <v>4</v>
      </c>
    </row>
  </sheetData>
  <mergeCells count="7">
    <mergeCell ref="C7:D7"/>
    <mergeCell ref="C8:D8"/>
    <mergeCell ref="B3:D4"/>
    <mergeCell ref="E3:F3"/>
    <mergeCell ref="G3:H3"/>
    <mergeCell ref="I3:I4"/>
    <mergeCell ref="B6:D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2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8" width="12.625" style="2" customWidth="1"/>
    <col min="9" max="9" width="8.625" style="2" customWidth="1"/>
  </cols>
  <sheetData>
    <row r="1" ht="14.25">
      <c r="B1" s="1" t="s">
        <v>26</v>
      </c>
    </row>
    <row r="2" ht="12" customHeight="1">
      <c r="B2" s="20" t="s">
        <v>70</v>
      </c>
    </row>
    <row r="3" spans="2:9" ht="12" customHeight="1">
      <c r="B3" s="32" t="s">
        <v>5</v>
      </c>
      <c r="C3" s="33"/>
      <c r="D3" s="33"/>
      <c r="E3" s="44" t="s">
        <v>28</v>
      </c>
      <c r="F3" s="45"/>
      <c r="G3" s="46" t="s">
        <v>29</v>
      </c>
      <c r="H3" s="46"/>
      <c r="I3" s="47" t="s">
        <v>30</v>
      </c>
    </row>
    <row r="4" spans="2:9" ht="12" customHeight="1">
      <c r="B4" s="34"/>
      <c r="C4" s="35"/>
      <c r="D4" s="35"/>
      <c r="E4" s="3" t="s">
        <v>31</v>
      </c>
      <c r="F4" s="3" t="s">
        <v>32</v>
      </c>
      <c r="G4" s="3" t="s">
        <v>31</v>
      </c>
      <c r="H4" s="3" t="s">
        <v>32</v>
      </c>
      <c r="I4" s="48"/>
    </row>
    <row r="5" spans="2:9" ht="12" customHeight="1">
      <c r="B5" s="5"/>
      <c r="C5" s="6"/>
      <c r="D5" s="6"/>
      <c r="E5" s="4" t="s">
        <v>12</v>
      </c>
      <c r="F5" s="4" t="s">
        <v>33</v>
      </c>
      <c r="G5" s="4" t="s">
        <v>12</v>
      </c>
      <c r="H5" s="4" t="s">
        <v>33</v>
      </c>
      <c r="I5" s="4" t="s">
        <v>33</v>
      </c>
    </row>
    <row r="6" spans="2:9" ht="12" customHeight="1">
      <c r="B6" s="41" t="s">
        <v>13</v>
      </c>
      <c r="C6" s="42"/>
      <c r="D6" s="43"/>
      <c r="E6" s="16">
        <v>11703190</v>
      </c>
      <c r="F6" s="19">
        <f>SUM(F7:F10)</f>
        <v>100</v>
      </c>
      <c r="G6" s="16">
        <v>100315225</v>
      </c>
      <c r="H6" s="19">
        <f>SUM(H7:H10)</f>
        <v>100</v>
      </c>
      <c r="I6" s="19">
        <v>113.5</v>
      </c>
    </row>
    <row r="7" spans="2:9" ht="12" customHeight="1">
      <c r="B7" s="17"/>
      <c r="C7" s="29" t="s">
        <v>71</v>
      </c>
      <c r="D7" s="30"/>
      <c r="E7" s="8">
        <v>7419790</v>
      </c>
      <c r="F7" s="9">
        <v>63.4</v>
      </c>
      <c r="G7" s="8">
        <v>5620374</v>
      </c>
      <c r="H7" s="9">
        <v>54.5</v>
      </c>
      <c r="I7" s="9">
        <v>119.4</v>
      </c>
    </row>
    <row r="8" spans="2:9" ht="12" customHeight="1">
      <c r="B8" s="17"/>
      <c r="C8" s="29" t="s">
        <v>72</v>
      </c>
      <c r="D8" s="30"/>
      <c r="E8" s="8">
        <v>1066188</v>
      </c>
      <c r="F8" s="9">
        <v>9.1</v>
      </c>
      <c r="G8" s="8">
        <v>1035214</v>
      </c>
      <c r="H8" s="9">
        <v>10</v>
      </c>
      <c r="I8" s="9">
        <v>103</v>
      </c>
    </row>
    <row r="9" spans="2:9" ht="12" customHeight="1">
      <c r="B9" s="17"/>
      <c r="C9" s="29" t="s">
        <v>73</v>
      </c>
      <c r="D9" s="30"/>
      <c r="E9" s="8">
        <v>2445252</v>
      </c>
      <c r="F9" s="9">
        <v>20.9</v>
      </c>
      <c r="G9" s="8">
        <v>2378480</v>
      </c>
      <c r="H9" s="9">
        <v>23.1</v>
      </c>
      <c r="I9" s="9">
        <v>102.8</v>
      </c>
    </row>
    <row r="10" spans="2:9" ht="12" customHeight="1">
      <c r="B10" s="10"/>
      <c r="C10" s="29" t="s">
        <v>2</v>
      </c>
      <c r="D10" s="30"/>
      <c r="E10" s="8">
        <v>771960</v>
      </c>
      <c r="F10" s="9">
        <v>6.6</v>
      </c>
      <c r="G10" s="8">
        <v>1281157</v>
      </c>
      <c r="H10" s="9">
        <v>12.4</v>
      </c>
      <c r="I10" s="9">
        <v>112.4</v>
      </c>
    </row>
    <row r="11" ht="12" customHeight="1"/>
    <row r="12" ht="12" customHeight="1">
      <c r="B12" s="7" t="s">
        <v>4</v>
      </c>
    </row>
  </sheetData>
  <mergeCells count="9">
    <mergeCell ref="C10:D10"/>
    <mergeCell ref="B6:D6"/>
    <mergeCell ref="C7:D7"/>
    <mergeCell ref="C8:D8"/>
    <mergeCell ref="C9:D9"/>
    <mergeCell ref="B3:D4"/>
    <mergeCell ref="E3:F3"/>
    <mergeCell ref="G3:H3"/>
    <mergeCell ref="I3:I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2003-01-31T02:49:54Z</dcterms:modified>
  <cp:category/>
  <cp:version/>
  <cp:contentType/>
  <cp:contentStatus/>
</cp:coreProperties>
</file>