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53_勤労者世帯の月別収入と支出（前橋市）" sheetId="1" r:id="rId1"/>
  </sheets>
  <definedNames/>
  <calcPr fullCalcOnLoad="1"/>
</workbook>
</file>

<file path=xl/sharedStrings.xml><?xml version="1.0" encoding="utf-8"?>
<sst xmlns="http://schemas.openxmlformats.org/spreadsheetml/2006/main" count="90" uniqueCount="66">
  <si>
    <t>費目</t>
  </si>
  <si>
    <t>平均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</si>
  <si>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</si>
  <si>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</si>
  <si>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</si>
  <si>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</si>
  <si>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</si>
  <si>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</si>
  <si>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</si>
  <si>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</si>
  <si>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</si>
  <si>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</si>
  <si>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</si>
  <si>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</si>
  <si>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集計世帯数</t>
  </si>
  <si>
    <t>収入総額</t>
  </si>
  <si>
    <t>世帯主収入</t>
  </si>
  <si>
    <t>（臨時・賞与）</t>
  </si>
  <si>
    <t>妻・その他の世帯員収入</t>
  </si>
  <si>
    <t>事業・内職収入</t>
  </si>
  <si>
    <t>（社会保障給付）</t>
  </si>
  <si>
    <t>実収入以外の収入</t>
  </si>
  <si>
    <t>非消費支出</t>
  </si>
  <si>
    <t>実支出以外の支出</t>
  </si>
  <si>
    <t>（預金引出）</t>
  </si>
  <si>
    <t>勤労所得税</t>
  </si>
  <si>
    <t>153 勤労者世帯の月別収入と支出（前橋市）（昭和53～54年6月）</t>
  </si>
  <si>
    <t>2) ( )内の項目は主なものを抜粋したもので該当費目計には一致しない。</t>
  </si>
  <si>
    <t>1) 費目別に四捨五入のため、総額と内訳の合計とは必ずしも一致しない。</t>
  </si>
  <si>
    <t>世帯人員数（人）</t>
  </si>
  <si>
    <t>有業人員数（人）</t>
  </si>
  <si>
    <t>（定期）</t>
  </si>
  <si>
    <t>その他の収入</t>
  </si>
  <si>
    <t>（月賦・掛買）</t>
  </si>
  <si>
    <t>食料費</t>
  </si>
  <si>
    <t>主食</t>
  </si>
  <si>
    <t>副食品</t>
  </si>
  <si>
    <t>し好食品</t>
  </si>
  <si>
    <t>外食</t>
  </si>
  <si>
    <t>住居費</t>
  </si>
  <si>
    <t>（家賃・地代）</t>
  </si>
  <si>
    <t>（家具什器）</t>
  </si>
  <si>
    <t>光熱費</t>
  </si>
  <si>
    <t>被服費</t>
  </si>
  <si>
    <t>雑費</t>
  </si>
  <si>
    <t>(理容衛生）</t>
  </si>
  <si>
    <t>(交通通信）</t>
  </si>
  <si>
    <t>(保健医療）</t>
  </si>
  <si>
    <t>(教育）</t>
  </si>
  <si>
    <t>(教養娯楽）</t>
  </si>
  <si>
    <t>(交際）</t>
  </si>
  <si>
    <t>その他</t>
  </si>
  <si>
    <t>(貯金）</t>
  </si>
  <si>
    <t>(保険掛金）</t>
  </si>
  <si>
    <t>（月賦・掛買払）</t>
  </si>
  <si>
    <t>資料：総理府統計局「家計調査報告」</t>
  </si>
  <si>
    <t>昭和53年</t>
  </si>
  <si>
    <t>昭和54年</t>
  </si>
  <si>
    <t>円</t>
  </si>
  <si>
    <t>繰越金</t>
  </si>
  <si>
    <t>繰入金</t>
  </si>
  <si>
    <t>支出総額</t>
  </si>
  <si>
    <t>実支出</t>
  </si>
  <si>
    <t>消費支出</t>
  </si>
  <si>
    <t>勤め先収入</t>
  </si>
  <si>
    <t>実収入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</si>
</sst>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0.00_ "/>
  </numFmts>
  <fonts count="11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4" xfId="0" applyNumberFormat="1" applyFont="1" applyFill="1" applyBorder="1" applyAlignment="1">
      <alignment horizontal="right" vertical="center" wrapText="1"/>
    </xf>
    <xf numFmtId="177" fontId="6" fillId="0" borderId="5" xfId="0" applyNumberFormat="1" applyFont="1" applyBorder="1" applyAlignment="1">
      <alignment horizontal="right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49" fontId="3" fillId="2" borderId="4" xfId="0" applyNumberFormat="1" applyFont="1" applyFill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49" fontId="6" fillId="2" borderId="8" xfId="0" applyNumberFormat="1" applyFont="1" applyFill="1" applyBorder="1" applyAlignment="1">
      <alignment horizontal="distributed" vertical="center" wrapText="1"/>
    </xf>
    <xf numFmtId="0" fontId="0" fillId="2" borderId="9" xfId="0" applyFill="1" applyBorder="1" applyAlignment="1">
      <alignment horizontal="distributed" vertical="center"/>
    </xf>
    <xf numFmtId="0" fontId="0" fillId="2" borderId="10" xfId="0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right" vertical="center" wrapText="1"/>
    </xf>
    <xf numFmtId="177" fontId="3" fillId="0" borderId="0" xfId="0" applyNumberFormat="1" applyFont="1" applyAlignment="1">
      <alignment vertical="top" wrapText="1"/>
    </xf>
    <xf numFmtId="177" fontId="6" fillId="0" borderId="0" xfId="0" applyNumberFormat="1" applyFont="1" applyAlignment="1">
      <alignment vertical="top" wrapText="1"/>
    </xf>
    <xf numFmtId="49" fontId="8" fillId="0" borderId="0" xfId="0" applyNumberFormat="1" applyFont="1" applyAlignment="1">
      <alignment/>
    </xf>
    <xf numFmtId="49" fontId="3" fillId="2" borderId="10" xfId="0" applyNumberFormat="1" applyFont="1" applyFill="1" applyBorder="1" applyAlignment="1">
      <alignment horizontal="distributed" vertical="center" wrapText="1"/>
    </xf>
    <xf numFmtId="0" fontId="3" fillId="2" borderId="0" xfId="0" applyFont="1" applyFill="1" applyAlignment="1">
      <alignment horizontal="distributed" vertical="top" wrapText="1"/>
    </xf>
    <xf numFmtId="0" fontId="3" fillId="0" borderId="5" xfId="0" applyFont="1" applyFill="1" applyBorder="1" applyAlignment="1">
      <alignment horizontal="right" vertical="center" wrapText="1"/>
    </xf>
    <xf numFmtId="181" fontId="3" fillId="0" borderId="5" xfId="0" applyNumberFormat="1" applyFont="1" applyFill="1" applyBorder="1" applyAlignment="1">
      <alignment horizontal="right" vertical="center" wrapText="1"/>
    </xf>
    <xf numFmtId="38" fontId="6" fillId="0" borderId="5" xfId="17" applyFont="1" applyFill="1" applyBorder="1" applyAlignment="1">
      <alignment horizontal="right" vertical="center" wrapText="1"/>
    </xf>
    <xf numFmtId="38" fontId="3" fillId="0" borderId="5" xfId="17" applyFont="1" applyFill="1" applyBorder="1" applyAlignment="1">
      <alignment horizontal="right" vertical="center" wrapText="1"/>
    </xf>
    <xf numFmtId="177" fontId="3" fillId="0" borderId="1" xfId="0" applyNumberFormat="1" applyFont="1" applyFill="1" applyBorder="1" applyAlignment="1">
      <alignment horizontal="right" vertical="center" wrapText="1"/>
    </xf>
    <xf numFmtId="177" fontId="6" fillId="0" borderId="1" xfId="0" applyNumberFormat="1" applyFont="1" applyFill="1" applyBorder="1" applyAlignment="1">
      <alignment horizontal="right" vertical="center" wrapText="1"/>
    </xf>
    <xf numFmtId="49" fontId="6" fillId="2" borderId="9" xfId="0" applyNumberFormat="1" applyFont="1" applyFill="1" applyBorder="1" applyAlignment="1">
      <alignment horizontal="distributed" vertical="center" wrapText="1"/>
    </xf>
    <xf numFmtId="49" fontId="6" fillId="2" borderId="10" xfId="0" applyNumberFormat="1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0" fontId="0" fillId="0" borderId="10" xfId="0" applyFont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13" xfId="0" applyNumberFormat="1" applyFont="1" applyFill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49" fontId="6" fillId="2" borderId="4" xfId="0" applyNumberFormat="1" applyFont="1" applyFill="1" applyBorder="1" applyAlignment="1">
      <alignment horizontal="distributed" vertical="center" wrapText="1"/>
    </xf>
    <xf numFmtId="0" fontId="7" fillId="0" borderId="9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54"/>
  <sheetViews>
    <sheetView tabSelected="1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5" sqref="A5"/>
      <selection pane="bottomRight" activeCell="F26" sqref="F26"/>
    </sheetView>
  </sheetViews>
  <sheetFormatPr defaultColWidth="9.00390625" defaultRowHeight="13.5"/>
  <cols>
    <col min="1" max="1" width="2.625" style="1" customWidth="1"/>
    <col min="2" max="4" width="2.625" style="6" customWidth="1"/>
    <col min="5" max="5" width="29.875" style="6" customWidth="1"/>
    <col min="6" max="24" width="11.375" style="1" customWidth="1"/>
    <col min="25" max="25" width="9.375" style="1" bestFit="1" customWidth="1"/>
    <col min="26" max="16384" width="9.00390625" style="1" customWidth="1"/>
  </cols>
  <sheetData>
    <row r="1" spans="2:5" ht="14.25">
      <c r="B1" s="5" t="s">
        <v>26</v>
      </c>
      <c r="C1" s="5"/>
      <c r="D1" s="5"/>
      <c r="E1" s="5"/>
    </row>
    <row r="2" spans="2:5" ht="14.25">
      <c r="B2" s="30"/>
      <c r="D2" s="6" t="s">
        <v>28</v>
      </c>
      <c r="E2" s="30"/>
    </row>
    <row r="3" ht="12" customHeight="1">
      <c r="D3" s="6" t="s">
        <v>27</v>
      </c>
    </row>
    <row r="4" spans="2:24" s="3" customFormat="1" ht="12" customHeight="1">
      <c r="B4" s="49" t="s">
        <v>0</v>
      </c>
      <c r="C4" s="50"/>
      <c r="D4" s="50"/>
      <c r="E4" s="51"/>
      <c r="F4" s="45" t="s">
        <v>56</v>
      </c>
      <c r="G4" s="48"/>
      <c r="H4" s="48"/>
      <c r="I4" s="48"/>
      <c r="J4" s="46"/>
      <c r="K4" s="46"/>
      <c r="L4" s="46"/>
      <c r="M4" s="46"/>
      <c r="N4" s="46"/>
      <c r="O4" s="46"/>
      <c r="P4" s="46"/>
      <c r="Q4" s="46"/>
      <c r="R4" s="47"/>
      <c r="S4" s="45" t="s">
        <v>57</v>
      </c>
      <c r="T4" s="46"/>
      <c r="U4" s="46"/>
      <c r="V4" s="46"/>
      <c r="W4" s="46"/>
      <c r="X4" s="47"/>
    </row>
    <row r="5" spans="2:24" s="3" customFormat="1" ht="12" customHeight="1">
      <c r="B5" s="52"/>
      <c r="C5" s="53"/>
      <c r="D5" s="53"/>
      <c r="E5" s="54"/>
      <c r="F5" s="14" t="s">
        <v>1</v>
      </c>
      <c r="G5" s="14" t="s">
        <v>2</v>
      </c>
      <c r="H5" s="14" t="s">
        <v>3</v>
      </c>
      <c r="I5" s="14" t="s">
        <v>4</v>
      </c>
      <c r="J5" s="14" t="s">
        <v>5</v>
      </c>
      <c r="K5" s="14" t="s">
        <v>6</v>
      </c>
      <c r="L5" s="14" t="s">
        <v>7</v>
      </c>
      <c r="M5" s="14" t="s">
        <v>8</v>
      </c>
      <c r="N5" s="14" t="s">
        <v>9</v>
      </c>
      <c r="O5" s="14" t="s">
        <v>10</v>
      </c>
      <c r="P5" s="14" t="s">
        <v>11</v>
      </c>
      <c r="Q5" s="14" t="s">
        <v>12</v>
      </c>
      <c r="R5" s="14" t="s">
        <v>13</v>
      </c>
      <c r="S5" s="14" t="s">
        <v>2</v>
      </c>
      <c r="T5" s="14" t="s">
        <v>3</v>
      </c>
      <c r="U5" s="14" t="s">
        <v>4</v>
      </c>
      <c r="V5" s="14" t="s">
        <v>5</v>
      </c>
      <c r="W5" s="14" t="s">
        <v>6</v>
      </c>
      <c r="X5" s="15" t="s">
        <v>7</v>
      </c>
    </row>
    <row r="6" spans="2:24" s="3" customFormat="1" ht="12" customHeight="1">
      <c r="B6" s="55" t="s">
        <v>14</v>
      </c>
      <c r="C6" s="56"/>
      <c r="D6" s="56"/>
      <c r="E6" s="57"/>
      <c r="F6" s="33">
        <f>AVERAGE(G6:R6)</f>
        <v>62</v>
      </c>
      <c r="G6" s="26">
        <v>64</v>
      </c>
      <c r="H6" s="26">
        <v>64</v>
      </c>
      <c r="I6" s="26">
        <v>63</v>
      </c>
      <c r="J6" s="26">
        <v>62</v>
      </c>
      <c r="K6" s="26">
        <v>62</v>
      </c>
      <c r="L6" s="27">
        <v>61</v>
      </c>
      <c r="M6" s="26">
        <v>60</v>
      </c>
      <c r="N6" s="26">
        <v>59</v>
      </c>
      <c r="O6" s="26">
        <v>61</v>
      </c>
      <c r="P6" s="26">
        <v>61</v>
      </c>
      <c r="Q6" s="26">
        <v>63</v>
      </c>
      <c r="R6" s="26">
        <v>64</v>
      </c>
      <c r="S6" s="26">
        <v>63</v>
      </c>
      <c r="T6" s="26">
        <v>63</v>
      </c>
      <c r="U6" s="26">
        <v>65</v>
      </c>
      <c r="V6" s="26">
        <v>64</v>
      </c>
      <c r="W6" s="26">
        <v>63</v>
      </c>
      <c r="X6" s="33">
        <v>62</v>
      </c>
    </row>
    <row r="7" spans="2:24" s="2" customFormat="1" ht="12" customHeight="1">
      <c r="B7" s="55" t="s">
        <v>29</v>
      </c>
      <c r="C7" s="56"/>
      <c r="D7" s="56"/>
      <c r="E7" s="57"/>
      <c r="F7" s="34">
        <v>4.04</v>
      </c>
      <c r="G7" s="22">
        <v>4.14</v>
      </c>
      <c r="H7" s="22">
        <v>4.16</v>
      </c>
      <c r="I7" s="22">
        <v>4.19</v>
      </c>
      <c r="J7" s="22">
        <v>4.19</v>
      </c>
      <c r="K7" s="22">
        <v>4.15</v>
      </c>
      <c r="L7" s="22">
        <v>3.87</v>
      </c>
      <c r="M7" s="22">
        <v>3.98</v>
      </c>
      <c r="N7" s="22">
        <v>3.93</v>
      </c>
      <c r="O7" s="22">
        <v>3.89</v>
      </c>
      <c r="P7" s="22">
        <v>3.93</v>
      </c>
      <c r="Q7" s="22">
        <v>3.98</v>
      </c>
      <c r="R7" s="22">
        <v>4.13</v>
      </c>
      <c r="S7" s="22">
        <v>4.13</v>
      </c>
      <c r="T7" s="22">
        <v>4.13</v>
      </c>
      <c r="U7" s="22">
        <v>4.08</v>
      </c>
      <c r="V7" s="22">
        <v>4</v>
      </c>
      <c r="W7" s="22">
        <v>4.06</v>
      </c>
      <c r="X7" s="22">
        <v>4.06</v>
      </c>
    </row>
    <row r="8" spans="2:24" s="2" customFormat="1" ht="12" customHeight="1">
      <c r="B8" s="55" t="s">
        <v>30</v>
      </c>
      <c r="C8" s="56"/>
      <c r="D8" s="56"/>
      <c r="E8" s="57"/>
      <c r="F8" s="34">
        <f aca="true" t="shared" si="0" ref="F8:F51">AVERAGE(G8:R8)</f>
        <v>1.5066666666666666</v>
      </c>
      <c r="G8" s="22">
        <v>1.41</v>
      </c>
      <c r="H8" s="22">
        <v>1.41</v>
      </c>
      <c r="I8" s="22">
        <v>1.48</v>
      </c>
      <c r="J8" s="22">
        <v>1.47</v>
      </c>
      <c r="K8" s="22">
        <v>1.45</v>
      </c>
      <c r="L8" s="22">
        <v>1.46</v>
      </c>
      <c r="M8" s="22">
        <v>1.52</v>
      </c>
      <c r="N8" s="22">
        <v>1.54</v>
      </c>
      <c r="O8" s="22">
        <v>1.56</v>
      </c>
      <c r="P8" s="22">
        <v>1.59</v>
      </c>
      <c r="Q8" s="22">
        <v>1.6</v>
      </c>
      <c r="R8" s="22">
        <v>1.59</v>
      </c>
      <c r="S8" s="22">
        <v>1.56</v>
      </c>
      <c r="T8" s="22">
        <v>1.57</v>
      </c>
      <c r="U8" s="22">
        <v>1.6</v>
      </c>
      <c r="V8" s="22">
        <v>1.64</v>
      </c>
      <c r="W8" s="22">
        <v>1.62</v>
      </c>
      <c r="X8" s="22">
        <v>1.71</v>
      </c>
    </row>
    <row r="9" spans="2:24" s="2" customFormat="1" ht="12" customHeight="1">
      <c r="B9" s="17"/>
      <c r="C9" s="24"/>
      <c r="D9" s="24"/>
      <c r="E9" s="25"/>
      <c r="F9" s="33" t="s">
        <v>58</v>
      </c>
      <c r="G9" s="33" t="s">
        <v>58</v>
      </c>
      <c r="H9" s="33" t="s">
        <v>58</v>
      </c>
      <c r="I9" s="33" t="s">
        <v>58</v>
      </c>
      <c r="J9" s="33" t="s">
        <v>58</v>
      </c>
      <c r="K9" s="33" t="s">
        <v>58</v>
      </c>
      <c r="L9" s="33" t="s">
        <v>58</v>
      </c>
      <c r="M9" s="33" t="s">
        <v>58</v>
      </c>
      <c r="N9" s="33" t="s">
        <v>58</v>
      </c>
      <c r="O9" s="33" t="s">
        <v>58</v>
      </c>
      <c r="P9" s="33" t="s">
        <v>58</v>
      </c>
      <c r="Q9" s="33" t="s">
        <v>58</v>
      </c>
      <c r="R9" s="33" t="s">
        <v>58</v>
      </c>
      <c r="S9" s="33" t="s">
        <v>58</v>
      </c>
      <c r="T9" s="33" t="s">
        <v>58</v>
      </c>
      <c r="U9" s="33" t="s">
        <v>58</v>
      </c>
      <c r="V9" s="33" t="s">
        <v>58</v>
      </c>
      <c r="W9" s="33" t="s">
        <v>58</v>
      </c>
      <c r="X9" s="33" t="s">
        <v>58</v>
      </c>
    </row>
    <row r="10" spans="2:25" s="4" customFormat="1" ht="12" customHeight="1">
      <c r="B10" s="58" t="s">
        <v>15</v>
      </c>
      <c r="C10" s="59"/>
      <c r="D10" s="59"/>
      <c r="E10" s="57"/>
      <c r="F10" s="35">
        <f t="shared" si="0"/>
        <v>513552.9166666667</v>
      </c>
      <c r="G10" s="18">
        <v>386567</v>
      </c>
      <c r="H10" s="18">
        <f aca="true" t="shared" si="1" ref="H10:X10">H11+H20+H23</f>
        <v>354904</v>
      </c>
      <c r="I10" s="18">
        <f t="shared" si="1"/>
        <v>445597</v>
      </c>
      <c r="J10" s="18">
        <f t="shared" si="1"/>
        <v>430306</v>
      </c>
      <c r="K10" s="18">
        <v>448892</v>
      </c>
      <c r="L10" s="18">
        <v>581742</v>
      </c>
      <c r="M10" s="18">
        <f t="shared" si="1"/>
        <v>546409</v>
      </c>
      <c r="N10" s="18">
        <f t="shared" si="1"/>
        <v>509257</v>
      </c>
      <c r="O10" s="18">
        <v>476144</v>
      </c>
      <c r="P10" s="18">
        <f t="shared" si="1"/>
        <v>521076</v>
      </c>
      <c r="Q10" s="18">
        <v>447082</v>
      </c>
      <c r="R10" s="18">
        <f t="shared" si="1"/>
        <v>1014659</v>
      </c>
      <c r="S10" s="18">
        <v>450390</v>
      </c>
      <c r="T10" s="18">
        <f t="shared" si="1"/>
        <v>451985</v>
      </c>
      <c r="U10" s="18">
        <v>535260</v>
      </c>
      <c r="V10" s="18">
        <v>447800</v>
      </c>
      <c r="W10" s="18">
        <f t="shared" si="1"/>
        <v>490374</v>
      </c>
      <c r="X10" s="18">
        <f t="shared" si="1"/>
        <v>562009</v>
      </c>
      <c r="Y10" s="29"/>
    </row>
    <row r="11" spans="2:25" s="4" customFormat="1" ht="12" customHeight="1">
      <c r="B11" s="19"/>
      <c r="C11" s="39" t="s">
        <v>65</v>
      </c>
      <c r="D11" s="39"/>
      <c r="E11" s="40"/>
      <c r="F11" s="35">
        <f t="shared" si="0"/>
        <v>308842.1666666667</v>
      </c>
      <c r="G11" s="18">
        <f>G12+G17+G18</f>
        <v>199345</v>
      </c>
      <c r="H11" s="18">
        <f>H12+H17+H18</f>
        <v>220685</v>
      </c>
      <c r="I11" s="18">
        <f>I12+I17+I18</f>
        <v>267460</v>
      </c>
      <c r="J11" s="18">
        <v>257747</v>
      </c>
      <c r="K11" s="18">
        <f>K12+K17+K18</f>
        <v>254206</v>
      </c>
      <c r="L11" s="18">
        <v>401728</v>
      </c>
      <c r="M11" s="18">
        <f>M12+M17+M18</f>
        <v>333923</v>
      </c>
      <c r="N11" s="18">
        <v>259616</v>
      </c>
      <c r="O11" s="18">
        <v>249236</v>
      </c>
      <c r="P11" s="18">
        <v>273434</v>
      </c>
      <c r="Q11" s="38">
        <v>226695</v>
      </c>
      <c r="R11" s="18">
        <v>762031</v>
      </c>
      <c r="S11" s="18">
        <f>S12+S17+S18</f>
        <v>262863</v>
      </c>
      <c r="T11" s="18">
        <v>254370</v>
      </c>
      <c r="U11" s="18">
        <v>310899</v>
      </c>
      <c r="V11" s="18">
        <f>V12+V17+V18</f>
        <v>257836</v>
      </c>
      <c r="W11" s="18">
        <v>252748</v>
      </c>
      <c r="X11" s="18">
        <f>X12+X17+X18</f>
        <v>410731</v>
      </c>
      <c r="Y11" s="29"/>
    </row>
    <row r="12" spans="2:25" s="4" customFormat="1" ht="12" customHeight="1">
      <c r="B12" s="19"/>
      <c r="C12" s="23"/>
      <c r="D12" s="23"/>
      <c r="E12" s="20" t="s">
        <v>64</v>
      </c>
      <c r="F12" s="35">
        <f t="shared" si="0"/>
        <v>286919.3333333333</v>
      </c>
      <c r="G12" s="18">
        <v>182505</v>
      </c>
      <c r="H12" s="18">
        <f aca="true" t="shared" si="2" ref="H12:W12">H13+H16</f>
        <v>207653</v>
      </c>
      <c r="I12" s="18">
        <v>254950</v>
      </c>
      <c r="J12" s="18">
        <v>237943</v>
      </c>
      <c r="K12" s="18">
        <f t="shared" si="2"/>
        <v>237519</v>
      </c>
      <c r="L12" s="18">
        <v>374969</v>
      </c>
      <c r="M12" s="18">
        <v>317999</v>
      </c>
      <c r="N12" s="18">
        <v>237127</v>
      </c>
      <c r="O12" s="18">
        <f t="shared" si="2"/>
        <v>232378</v>
      </c>
      <c r="P12" s="18">
        <v>248378</v>
      </c>
      <c r="Q12" s="18">
        <f t="shared" si="2"/>
        <v>238149</v>
      </c>
      <c r="R12" s="18">
        <f t="shared" si="2"/>
        <v>673462</v>
      </c>
      <c r="S12" s="18">
        <f t="shared" si="2"/>
        <v>242284</v>
      </c>
      <c r="T12" s="18">
        <f t="shared" si="2"/>
        <v>222439</v>
      </c>
      <c r="U12" s="18">
        <f t="shared" si="2"/>
        <v>271665</v>
      </c>
      <c r="V12" s="18">
        <f t="shared" si="2"/>
        <v>237811</v>
      </c>
      <c r="W12" s="18">
        <f t="shared" si="2"/>
        <v>233537</v>
      </c>
      <c r="X12" s="18">
        <v>373499</v>
      </c>
      <c r="Y12" s="29"/>
    </row>
    <row r="13" spans="2:25" s="2" customFormat="1" ht="12" customHeight="1">
      <c r="B13" s="10"/>
      <c r="C13" s="21"/>
      <c r="D13" s="21"/>
      <c r="E13" s="11" t="s">
        <v>16</v>
      </c>
      <c r="F13" s="36">
        <f t="shared" si="0"/>
        <v>253331.5</v>
      </c>
      <c r="G13" s="9">
        <v>161683</v>
      </c>
      <c r="H13" s="9">
        <v>188042</v>
      </c>
      <c r="I13" s="9">
        <v>220870</v>
      </c>
      <c r="J13" s="9">
        <v>208507</v>
      </c>
      <c r="K13" s="9">
        <v>210673</v>
      </c>
      <c r="L13" s="9">
        <v>350179</v>
      </c>
      <c r="M13" s="9">
        <v>273172</v>
      </c>
      <c r="N13" s="9">
        <v>206716</v>
      </c>
      <c r="O13" s="9">
        <v>210380</v>
      </c>
      <c r="P13" s="9">
        <v>214076</v>
      </c>
      <c r="Q13" s="9">
        <v>205518</v>
      </c>
      <c r="R13" s="9">
        <v>590162</v>
      </c>
      <c r="S13" s="9">
        <v>211817</v>
      </c>
      <c r="T13" s="9">
        <v>195908</v>
      </c>
      <c r="U13" s="9">
        <v>242479</v>
      </c>
      <c r="V13" s="9">
        <v>214078</v>
      </c>
      <c r="W13" s="9">
        <v>215378</v>
      </c>
      <c r="X13" s="9">
        <v>337391</v>
      </c>
      <c r="Y13" s="28"/>
    </row>
    <row r="14" spans="2:24" s="2" customFormat="1" ht="12" customHeight="1">
      <c r="B14" s="10"/>
      <c r="C14" s="21"/>
      <c r="D14" s="21"/>
      <c r="E14" s="11" t="s">
        <v>31</v>
      </c>
      <c r="F14" s="36">
        <f t="shared" si="0"/>
        <v>196830.41666666666</v>
      </c>
      <c r="G14" s="9">
        <v>154993</v>
      </c>
      <c r="H14" s="9">
        <v>182164</v>
      </c>
      <c r="I14" s="9">
        <v>191964</v>
      </c>
      <c r="J14" s="9">
        <v>198591</v>
      </c>
      <c r="K14" s="9">
        <v>204084</v>
      </c>
      <c r="L14" s="9">
        <v>197954</v>
      </c>
      <c r="M14" s="9">
        <v>211933</v>
      </c>
      <c r="N14" s="9">
        <v>194097</v>
      </c>
      <c r="O14" s="9">
        <v>206768</v>
      </c>
      <c r="P14" s="9">
        <v>206726</v>
      </c>
      <c r="Q14" s="9">
        <v>199859</v>
      </c>
      <c r="R14" s="9">
        <v>212832</v>
      </c>
      <c r="S14" s="9">
        <v>200976</v>
      </c>
      <c r="T14" s="9">
        <v>191673</v>
      </c>
      <c r="U14" s="9">
        <v>211320</v>
      </c>
      <c r="V14" s="9">
        <v>205934</v>
      </c>
      <c r="W14" s="9">
        <v>210843</v>
      </c>
      <c r="X14" s="9">
        <v>188845</v>
      </c>
    </row>
    <row r="15" spans="2:24" s="2" customFormat="1" ht="12" customHeight="1">
      <c r="B15" s="10"/>
      <c r="C15" s="21"/>
      <c r="D15" s="21"/>
      <c r="E15" s="11" t="s">
        <v>17</v>
      </c>
      <c r="F15" s="36">
        <f t="shared" si="0"/>
        <v>56501.333333333336</v>
      </c>
      <c r="G15" s="9">
        <v>6690</v>
      </c>
      <c r="H15" s="9">
        <v>5879</v>
      </c>
      <c r="I15" s="9">
        <v>28905</v>
      </c>
      <c r="J15" s="9">
        <v>9916</v>
      </c>
      <c r="K15" s="9">
        <v>6590</v>
      </c>
      <c r="L15" s="9">
        <v>152225</v>
      </c>
      <c r="M15" s="9">
        <v>61240</v>
      </c>
      <c r="N15" s="9">
        <v>12619</v>
      </c>
      <c r="O15" s="9">
        <v>3612</v>
      </c>
      <c r="P15" s="9">
        <v>7350</v>
      </c>
      <c r="Q15" s="9">
        <v>5660</v>
      </c>
      <c r="R15" s="9">
        <v>377330</v>
      </c>
      <c r="S15" s="9">
        <v>10840</v>
      </c>
      <c r="T15" s="9">
        <v>4235</v>
      </c>
      <c r="U15" s="9">
        <v>31159</v>
      </c>
      <c r="V15" s="9">
        <v>8144</v>
      </c>
      <c r="W15" s="9">
        <v>4535</v>
      </c>
      <c r="X15" s="9">
        <v>148545</v>
      </c>
    </row>
    <row r="16" spans="2:24" s="2" customFormat="1" ht="12" customHeight="1">
      <c r="B16" s="10"/>
      <c r="C16" s="21"/>
      <c r="D16" s="21"/>
      <c r="E16" s="11" t="s">
        <v>18</v>
      </c>
      <c r="F16" s="36">
        <f t="shared" si="0"/>
        <v>33587.583333333336</v>
      </c>
      <c r="G16" s="9">
        <v>20823</v>
      </c>
      <c r="H16" s="9">
        <v>19611</v>
      </c>
      <c r="I16" s="9">
        <v>34079</v>
      </c>
      <c r="J16" s="9">
        <v>29435</v>
      </c>
      <c r="K16" s="9">
        <v>26846</v>
      </c>
      <c r="L16" s="9">
        <v>24789</v>
      </c>
      <c r="M16" s="9">
        <v>44826</v>
      </c>
      <c r="N16" s="9">
        <v>30410</v>
      </c>
      <c r="O16" s="9">
        <v>21998</v>
      </c>
      <c r="P16" s="9">
        <v>34303</v>
      </c>
      <c r="Q16" s="9">
        <v>32631</v>
      </c>
      <c r="R16" s="9">
        <v>83300</v>
      </c>
      <c r="S16" s="9">
        <v>30467</v>
      </c>
      <c r="T16" s="9">
        <v>26531</v>
      </c>
      <c r="U16" s="9">
        <v>29186</v>
      </c>
      <c r="V16" s="9">
        <v>23733</v>
      </c>
      <c r="W16" s="9">
        <v>18159</v>
      </c>
      <c r="X16" s="9">
        <v>36109</v>
      </c>
    </row>
    <row r="17" spans="2:25" s="4" customFormat="1" ht="12" customHeight="1">
      <c r="B17" s="19"/>
      <c r="C17" s="23"/>
      <c r="D17" s="23"/>
      <c r="E17" s="20" t="s">
        <v>19</v>
      </c>
      <c r="F17" s="35">
        <v>7865</v>
      </c>
      <c r="G17" s="18">
        <v>2343</v>
      </c>
      <c r="H17" s="18">
        <v>5170</v>
      </c>
      <c r="I17" s="18">
        <v>5791</v>
      </c>
      <c r="J17" s="18">
        <v>6568</v>
      </c>
      <c r="K17" s="18">
        <v>5870</v>
      </c>
      <c r="L17" s="18">
        <v>6815</v>
      </c>
      <c r="M17" s="18">
        <v>5702</v>
      </c>
      <c r="N17" s="18">
        <v>9608</v>
      </c>
      <c r="O17" s="18">
        <v>10409</v>
      </c>
      <c r="P17" s="18">
        <v>12858</v>
      </c>
      <c r="Q17" s="18">
        <v>11551</v>
      </c>
      <c r="R17" s="18">
        <v>11703</v>
      </c>
      <c r="S17" s="18">
        <v>7405</v>
      </c>
      <c r="T17" s="18">
        <v>12964</v>
      </c>
      <c r="U17" s="18">
        <v>5976</v>
      </c>
      <c r="V17" s="18">
        <v>10843</v>
      </c>
      <c r="W17" s="18">
        <v>12502</v>
      </c>
      <c r="X17" s="18">
        <v>11953</v>
      </c>
      <c r="Y17" s="29"/>
    </row>
    <row r="18" spans="2:25" s="4" customFormat="1" ht="12" customHeight="1">
      <c r="B18" s="19"/>
      <c r="C18" s="23"/>
      <c r="D18" s="23"/>
      <c r="E18" s="20" t="s">
        <v>32</v>
      </c>
      <c r="F18" s="35">
        <f t="shared" si="0"/>
        <v>17390.916666666668</v>
      </c>
      <c r="G18" s="18">
        <v>14497</v>
      </c>
      <c r="H18" s="18">
        <v>7862</v>
      </c>
      <c r="I18" s="18">
        <v>6719</v>
      </c>
      <c r="J18" s="18">
        <v>13237</v>
      </c>
      <c r="K18" s="18">
        <v>10817</v>
      </c>
      <c r="L18" s="18">
        <v>19945</v>
      </c>
      <c r="M18" s="18">
        <v>10222</v>
      </c>
      <c r="N18" s="18">
        <v>12882</v>
      </c>
      <c r="O18" s="18">
        <v>6450</v>
      </c>
      <c r="P18" s="18">
        <v>12197</v>
      </c>
      <c r="Q18" s="18">
        <v>16996</v>
      </c>
      <c r="R18" s="18">
        <v>76867</v>
      </c>
      <c r="S18" s="18">
        <v>13174</v>
      </c>
      <c r="T18" s="18">
        <v>18966</v>
      </c>
      <c r="U18" s="18">
        <v>33257</v>
      </c>
      <c r="V18" s="18">
        <v>9182</v>
      </c>
      <c r="W18" s="18">
        <v>6710</v>
      </c>
      <c r="X18" s="18">
        <v>25279</v>
      </c>
      <c r="Y18" s="29"/>
    </row>
    <row r="19" spans="2:24" s="2" customFormat="1" ht="12" customHeight="1">
      <c r="B19" s="10"/>
      <c r="C19" s="21"/>
      <c r="D19" s="21"/>
      <c r="E19" s="11" t="s">
        <v>20</v>
      </c>
      <c r="F19" s="36">
        <f t="shared" si="0"/>
        <v>1719</v>
      </c>
      <c r="G19" s="9">
        <v>327</v>
      </c>
      <c r="H19" s="9">
        <v>2188</v>
      </c>
      <c r="I19" s="9">
        <v>0</v>
      </c>
      <c r="J19" s="9">
        <v>80</v>
      </c>
      <c r="K19" s="9">
        <v>1975</v>
      </c>
      <c r="L19" s="9">
        <v>656</v>
      </c>
      <c r="M19" s="9">
        <v>20</v>
      </c>
      <c r="N19" s="9">
        <v>3261</v>
      </c>
      <c r="O19" s="9">
        <v>2186</v>
      </c>
      <c r="P19" s="9">
        <v>2386</v>
      </c>
      <c r="Q19" s="9">
        <v>5583</v>
      </c>
      <c r="R19" s="9">
        <v>1966</v>
      </c>
      <c r="S19" s="9">
        <v>1084</v>
      </c>
      <c r="T19" s="9">
        <v>473</v>
      </c>
      <c r="U19" s="9">
        <v>13260</v>
      </c>
      <c r="V19" s="9">
        <v>1611</v>
      </c>
      <c r="W19" s="9">
        <v>210</v>
      </c>
      <c r="X19" s="9">
        <v>16998</v>
      </c>
    </row>
    <row r="20" spans="2:25" s="4" customFormat="1" ht="12" customHeight="1">
      <c r="B20" s="19"/>
      <c r="C20" s="39" t="s">
        <v>21</v>
      </c>
      <c r="D20" s="39"/>
      <c r="E20" s="40"/>
      <c r="F20" s="35">
        <f t="shared" si="0"/>
        <v>98223.66666666667</v>
      </c>
      <c r="G20" s="18">
        <v>59118</v>
      </c>
      <c r="H20" s="18">
        <v>44152</v>
      </c>
      <c r="I20" s="18">
        <v>68874</v>
      </c>
      <c r="J20" s="18">
        <v>68076</v>
      </c>
      <c r="K20" s="18">
        <v>101181</v>
      </c>
      <c r="L20" s="18">
        <v>101193</v>
      </c>
      <c r="M20" s="18">
        <v>119152</v>
      </c>
      <c r="N20" s="18">
        <v>127683</v>
      </c>
      <c r="O20" s="18">
        <v>120449</v>
      </c>
      <c r="P20" s="18">
        <v>148058</v>
      </c>
      <c r="Q20" s="18">
        <v>75029</v>
      </c>
      <c r="R20" s="18">
        <v>145719</v>
      </c>
      <c r="S20" s="18">
        <v>60882</v>
      </c>
      <c r="T20" s="18">
        <v>89303</v>
      </c>
      <c r="U20" s="18">
        <v>119950</v>
      </c>
      <c r="V20" s="18">
        <v>84318</v>
      </c>
      <c r="W20" s="18">
        <v>124772</v>
      </c>
      <c r="X20" s="18">
        <v>65834</v>
      </c>
      <c r="Y20" s="29"/>
    </row>
    <row r="21" spans="2:24" s="2" customFormat="1" ht="12" customHeight="1">
      <c r="B21" s="10"/>
      <c r="C21" s="21"/>
      <c r="D21" s="42" t="s">
        <v>24</v>
      </c>
      <c r="E21" s="43"/>
      <c r="F21" s="36">
        <f t="shared" si="0"/>
        <v>90455.08333333333</v>
      </c>
      <c r="G21" s="9">
        <v>56070</v>
      </c>
      <c r="H21" s="9">
        <v>41648</v>
      </c>
      <c r="I21" s="9">
        <v>63091</v>
      </c>
      <c r="J21" s="9">
        <v>62444</v>
      </c>
      <c r="K21" s="9">
        <v>99550</v>
      </c>
      <c r="L21" s="9">
        <v>88410</v>
      </c>
      <c r="M21" s="9">
        <v>109739</v>
      </c>
      <c r="N21" s="9">
        <v>101098</v>
      </c>
      <c r="O21" s="9">
        <v>117499</v>
      </c>
      <c r="P21" s="9">
        <v>145021</v>
      </c>
      <c r="Q21" s="9">
        <v>69824</v>
      </c>
      <c r="R21" s="9">
        <v>131067</v>
      </c>
      <c r="S21" s="9">
        <v>58164</v>
      </c>
      <c r="T21" s="9">
        <v>80497</v>
      </c>
      <c r="U21" s="9">
        <v>116657</v>
      </c>
      <c r="V21" s="9">
        <v>79969</v>
      </c>
      <c r="W21" s="9">
        <v>123177</v>
      </c>
      <c r="X21" s="9">
        <v>62791</v>
      </c>
    </row>
    <row r="22" spans="2:24" s="2" customFormat="1" ht="12" customHeight="1">
      <c r="B22" s="10"/>
      <c r="C22" s="21"/>
      <c r="D22" s="42" t="s">
        <v>33</v>
      </c>
      <c r="E22" s="43"/>
      <c r="F22" s="36">
        <f t="shared" si="0"/>
        <v>5059.333333333333</v>
      </c>
      <c r="G22" s="9">
        <v>880</v>
      </c>
      <c r="H22" s="9">
        <v>1817</v>
      </c>
      <c r="I22" s="9">
        <v>4707</v>
      </c>
      <c r="J22" s="9">
        <v>5510</v>
      </c>
      <c r="K22" s="9">
        <v>938</v>
      </c>
      <c r="L22" s="9">
        <v>1187</v>
      </c>
      <c r="M22" s="9">
        <v>4545</v>
      </c>
      <c r="N22" s="9">
        <v>26147</v>
      </c>
      <c r="O22" s="9">
        <v>2932</v>
      </c>
      <c r="P22" s="9">
        <v>1442</v>
      </c>
      <c r="Q22" s="9">
        <v>2487</v>
      </c>
      <c r="R22" s="9">
        <v>8120</v>
      </c>
      <c r="S22" s="9">
        <v>2082</v>
      </c>
      <c r="T22" s="9">
        <v>1465</v>
      </c>
      <c r="U22" s="9">
        <v>2968</v>
      </c>
      <c r="V22" s="9">
        <v>4186</v>
      </c>
      <c r="W22" s="9">
        <v>1331</v>
      </c>
      <c r="X22" s="9">
        <v>2876</v>
      </c>
    </row>
    <row r="23" spans="2:25" s="4" customFormat="1" ht="12" customHeight="1">
      <c r="B23" s="19"/>
      <c r="C23" s="39" t="s">
        <v>60</v>
      </c>
      <c r="D23" s="39"/>
      <c r="E23" s="40"/>
      <c r="F23" s="35">
        <f t="shared" si="0"/>
        <v>103153.5</v>
      </c>
      <c r="G23" s="18">
        <v>128105</v>
      </c>
      <c r="H23" s="18">
        <v>90067</v>
      </c>
      <c r="I23" s="18">
        <v>109263</v>
      </c>
      <c r="J23" s="18">
        <v>104483</v>
      </c>
      <c r="K23" s="18">
        <v>93504</v>
      </c>
      <c r="L23" s="18">
        <v>78820</v>
      </c>
      <c r="M23" s="18">
        <v>93334</v>
      </c>
      <c r="N23" s="18">
        <v>121958</v>
      </c>
      <c r="O23" s="18">
        <v>106458</v>
      </c>
      <c r="P23" s="18">
        <v>99584</v>
      </c>
      <c r="Q23" s="18">
        <v>105357</v>
      </c>
      <c r="R23" s="18">
        <v>106909</v>
      </c>
      <c r="S23" s="18">
        <v>126646</v>
      </c>
      <c r="T23" s="18">
        <v>108312</v>
      </c>
      <c r="U23" s="18">
        <v>104410</v>
      </c>
      <c r="V23" s="18">
        <v>105647</v>
      </c>
      <c r="W23" s="18">
        <v>112854</v>
      </c>
      <c r="X23" s="18">
        <v>85444</v>
      </c>
      <c r="Y23" s="29"/>
    </row>
    <row r="24" spans="2:25" s="4" customFormat="1" ht="12" customHeight="1">
      <c r="B24" s="58" t="s">
        <v>61</v>
      </c>
      <c r="C24" s="59"/>
      <c r="D24" s="59"/>
      <c r="E24" s="60"/>
      <c r="F24" s="35">
        <f t="shared" si="0"/>
        <v>513552.9166666667</v>
      </c>
      <c r="G24" s="18">
        <f>G25+G47+G51</f>
        <v>386567</v>
      </c>
      <c r="H24" s="18">
        <f aca="true" t="shared" si="3" ref="H24:X24">H25+H47+H51</f>
        <v>354904</v>
      </c>
      <c r="I24" s="18">
        <v>445597</v>
      </c>
      <c r="J24" s="18">
        <f t="shared" si="3"/>
        <v>430306</v>
      </c>
      <c r="K24" s="18">
        <v>448892</v>
      </c>
      <c r="L24" s="18">
        <f t="shared" si="3"/>
        <v>581742</v>
      </c>
      <c r="M24" s="18">
        <v>546409</v>
      </c>
      <c r="N24" s="18">
        <f t="shared" si="3"/>
        <v>509257</v>
      </c>
      <c r="O24" s="18">
        <v>476144</v>
      </c>
      <c r="P24" s="18">
        <v>521076</v>
      </c>
      <c r="Q24" s="18">
        <f t="shared" si="3"/>
        <v>447082</v>
      </c>
      <c r="R24" s="18">
        <f t="shared" si="3"/>
        <v>1014659</v>
      </c>
      <c r="S24" s="18">
        <v>450390</v>
      </c>
      <c r="T24" s="18">
        <f t="shared" si="3"/>
        <v>451985</v>
      </c>
      <c r="U24" s="18">
        <v>535260</v>
      </c>
      <c r="V24" s="18">
        <v>447800</v>
      </c>
      <c r="W24" s="18">
        <f t="shared" si="3"/>
        <v>490374</v>
      </c>
      <c r="X24" s="18">
        <f t="shared" si="3"/>
        <v>562009</v>
      </c>
      <c r="Y24" s="29"/>
    </row>
    <row r="25" spans="2:25" s="4" customFormat="1" ht="12" customHeight="1">
      <c r="B25" s="19"/>
      <c r="C25" s="39" t="s">
        <v>62</v>
      </c>
      <c r="D25" s="39"/>
      <c r="E25" s="40"/>
      <c r="F25" s="35">
        <f t="shared" si="0"/>
        <v>255228.91666666666</v>
      </c>
      <c r="G25" s="18">
        <f>G26+G44</f>
        <v>198905</v>
      </c>
      <c r="H25" s="18">
        <v>177544</v>
      </c>
      <c r="I25" s="18">
        <f aca="true" t="shared" si="4" ref="I25:X25">I26+I44</f>
        <v>243188</v>
      </c>
      <c r="J25" s="18">
        <f t="shared" si="4"/>
        <v>248448</v>
      </c>
      <c r="K25" s="18">
        <f t="shared" si="4"/>
        <v>245088</v>
      </c>
      <c r="L25" s="18">
        <f t="shared" si="4"/>
        <v>257790</v>
      </c>
      <c r="M25" s="18">
        <f t="shared" si="4"/>
        <v>264674</v>
      </c>
      <c r="N25" s="18">
        <f t="shared" si="4"/>
        <v>256162</v>
      </c>
      <c r="O25" s="18">
        <f t="shared" si="4"/>
        <v>229348</v>
      </c>
      <c r="P25" s="18">
        <v>287978</v>
      </c>
      <c r="Q25" s="18">
        <f t="shared" si="4"/>
        <v>235385</v>
      </c>
      <c r="R25" s="18">
        <v>418237</v>
      </c>
      <c r="S25" s="18">
        <f t="shared" si="4"/>
        <v>244704</v>
      </c>
      <c r="T25" s="18">
        <f t="shared" si="4"/>
        <v>228046</v>
      </c>
      <c r="U25" s="18">
        <v>305605</v>
      </c>
      <c r="V25" s="18">
        <f t="shared" si="4"/>
        <v>247715</v>
      </c>
      <c r="W25" s="18">
        <f t="shared" si="4"/>
        <v>262552</v>
      </c>
      <c r="X25" s="18">
        <f t="shared" si="4"/>
        <v>256791</v>
      </c>
      <c r="Y25" s="29"/>
    </row>
    <row r="26" spans="2:25" s="4" customFormat="1" ht="12" customHeight="1">
      <c r="B26" s="19"/>
      <c r="C26" s="23"/>
      <c r="D26" s="39" t="s">
        <v>63</v>
      </c>
      <c r="E26" s="61"/>
      <c r="F26" s="35">
        <f t="shared" si="0"/>
        <v>218929</v>
      </c>
      <c r="G26" s="18">
        <v>177012</v>
      </c>
      <c r="H26" s="18">
        <f aca="true" t="shared" si="5" ref="H26:W26">H27+H32+H35+H36+H37</f>
        <v>155919</v>
      </c>
      <c r="I26" s="18">
        <f t="shared" si="5"/>
        <v>214467</v>
      </c>
      <c r="J26" s="18">
        <f t="shared" si="5"/>
        <v>219986</v>
      </c>
      <c r="K26" s="18">
        <v>205306</v>
      </c>
      <c r="L26" s="18">
        <f t="shared" si="5"/>
        <v>206096</v>
      </c>
      <c r="M26" s="18">
        <f t="shared" si="5"/>
        <v>224702</v>
      </c>
      <c r="N26" s="18">
        <f t="shared" si="5"/>
        <v>220798</v>
      </c>
      <c r="O26" s="18">
        <f t="shared" si="5"/>
        <v>193196</v>
      </c>
      <c r="P26" s="18">
        <f t="shared" si="5"/>
        <v>254030</v>
      </c>
      <c r="Q26" s="18">
        <v>206884</v>
      </c>
      <c r="R26" s="18">
        <f t="shared" si="5"/>
        <v>348752</v>
      </c>
      <c r="S26" s="18">
        <f t="shared" si="5"/>
        <v>213370</v>
      </c>
      <c r="T26" s="18">
        <f t="shared" si="5"/>
        <v>201155</v>
      </c>
      <c r="U26" s="18">
        <v>275160</v>
      </c>
      <c r="V26" s="18">
        <f t="shared" si="5"/>
        <v>224369</v>
      </c>
      <c r="W26" s="18">
        <f t="shared" si="5"/>
        <v>214396</v>
      </c>
      <c r="X26" s="18">
        <v>209729</v>
      </c>
      <c r="Y26" s="29"/>
    </row>
    <row r="27" spans="2:24" s="2" customFormat="1" ht="12" customHeight="1">
      <c r="B27" s="10"/>
      <c r="C27" s="21"/>
      <c r="D27" s="42" t="s">
        <v>34</v>
      </c>
      <c r="E27" s="44"/>
      <c r="F27" s="9">
        <f>SUM(F28:F31)</f>
        <v>62081.75</v>
      </c>
      <c r="G27" s="9">
        <v>49228</v>
      </c>
      <c r="H27" s="9">
        <f aca="true" t="shared" si="6" ref="H27:W27">SUM(H28:H31)</f>
        <v>52563</v>
      </c>
      <c r="I27" s="9">
        <v>59789</v>
      </c>
      <c r="J27" s="9">
        <f t="shared" si="6"/>
        <v>60067</v>
      </c>
      <c r="K27" s="9">
        <f t="shared" si="6"/>
        <v>62368</v>
      </c>
      <c r="L27" s="9">
        <v>58250</v>
      </c>
      <c r="M27" s="9">
        <f t="shared" si="6"/>
        <v>65557</v>
      </c>
      <c r="N27" s="9">
        <f t="shared" si="6"/>
        <v>63038</v>
      </c>
      <c r="O27" s="9">
        <v>61009</v>
      </c>
      <c r="P27" s="9">
        <f t="shared" si="6"/>
        <v>64522</v>
      </c>
      <c r="Q27" s="9">
        <v>60347</v>
      </c>
      <c r="R27" s="9">
        <v>81547</v>
      </c>
      <c r="S27" s="9">
        <f t="shared" si="6"/>
        <v>56199</v>
      </c>
      <c r="T27" s="9">
        <v>55220</v>
      </c>
      <c r="U27" s="9">
        <v>63415</v>
      </c>
      <c r="V27" s="9">
        <v>57739</v>
      </c>
      <c r="W27" s="9">
        <f t="shared" si="6"/>
        <v>60818</v>
      </c>
      <c r="X27" s="9">
        <v>57525</v>
      </c>
    </row>
    <row r="28" spans="2:24" s="2" customFormat="1" ht="12" customHeight="1">
      <c r="B28" s="10"/>
      <c r="C28" s="21"/>
      <c r="D28" s="21"/>
      <c r="E28" s="11" t="s">
        <v>35</v>
      </c>
      <c r="F28" s="36">
        <f t="shared" si="0"/>
        <v>9922.333333333334</v>
      </c>
      <c r="G28" s="9">
        <v>6433</v>
      </c>
      <c r="H28" s="9">
        <v>10595</v>
      </c>
      <c r="I28" s="9">
        <v>10824</v>
      </c>
      <c r="J28" s="9">
        <v>10118</v>
      </c>
      <c r="K28" s="9">
        <v>10548</v>
      </c>
      <c r="L28" s="9">
        <v>8819</v>
      </c>
      <c r="M28" s="9">
        <v>9525</v>
      </c>
      <c r="N28" s="9">
        <v>9843</v>
      </c>
      <c r="O28" s="9">
        <v>9146</v>
      </c>
      <c r="P28" s="9">
        <v>10532</v>
      </c>
      <c r="Q28" s="9">
        <v>9817</v>
      </c>
      <c r="R28" s="9">
        <v>12868</v>
      </c>
      <c r="S28" s="9">
        <v>8286</v>
      </c>
      <c r="T28" s="9">
        <v>7315</v>
      </c>
      <c r="U28" s="9">
        <v>9660</v>
      </c>
      <c r="V28" s="9">
        <v>8682</v>
      </c>
      <c r="W28" s="9">
        <v>9194</v>
      </c>
      <c r="X28" s="9">
        <v>8350</v>
      </c>
    </row>
    <row r="29" spans="2:24" s="2" customFormat="1" ht="12" customHeight="1">
      <c r="B29" s="10"/>
      <c r="C29" s="21"/>
      <c r="D29" s="21"/>
      <c r="E29" s="11" t="s">
        <v>36</v>
      </c>
      <c r="F29" s="36">
        <v>28918</v>
      </c>
      <c r="G29" s="9">
        <v>23192</v>
      </c>
      <c r="H29" s="9">
        <v>24034</v>
      </c>
      <c r="I29" s="9">
        <v>27298</v>
      </c>
      <c r="J29" s="9">
        <v>28076</v>
      </c>
      <c r="K29" s="9">
        <v>28453</v>
      </c>
      <c r="L29" s="9">
        <v>27500</v>
      </c>
      <c r="M29" s="9">
        <v>29395</v>
      </c>
      <c r="N29" s="9">
        <v>28585</v>
      </c>
      <c r="O29" s="9">
        <v>29888</v>
      </c>
      <c r="P29" s="9">
        <v>30646</v>
      </c>
      <c r="Q29" s="9">
        <v>28801</v>
      </c>
      <c r="R29" s="9">
        <v>38096</v>
      </c>
      <c r="S29" s="9">
        <v>25496</v>
      </c>
      <c r="T29" s="9">
        <v>26740</v>
      </c>
      <c r="U29" s="9">
        <v>29911</v>
      </c>
      <c r="V29" s="9">
        <v>28686</v>
      </c>
      <c r="W29" s="9">
        <v>30171</v>
      </c>
      <c r="X29" s="9">
        <v>28998</v>
      </c>
    </row>
    <row r="30" spans="2:24" s="2" customFormat="1" ht="12" customHeight="1">
      <c r="B30" s="10"/>
      <c r="C30" s="21"/>
      <c r="D30" s="21"/>
      <c r="E30" s="11" t="s">
        <v>37</v>
      </c>
      <c r="F30" s="36">
        <v>13795</v>
      </c>
      <c r="G30" s="9">
        <v>9852</v>
      </c>
      <c r="H30" s="9">
        <v>10558</v>
      </c>
      <c r="I30" s="9">
        <v>13217</v>
      </c>
      <c r="J30" s="9">
        <v>13134</v>
      </c>
      <c r="K30" s="9">
        <v>13648</v>
      </c>
      <c r="L30" s="9">
        <v>13214</v>
      </c>
      <c r="M30" s="9">
        <v>15482</v>
      </c>
      <c r="N30" s="9">
        <v>14386</v>
      </c>
      <c r="O30" s="9">
        <v>13644</v>
      </c>
      <c r="P30" s="9">
        <v>13538</v>
      </c>
      <c r="Q30" s="9">
        <v>12839</v>
      </c>
      <c r="R30" s="9">
        <v>18384</v>
      </c>
      <c r="S30" s="9">
        <v>11100</v>
      </c>
      <c r="T30" s="9">
        <v>12802</v>
      </c>
      <c r="U30" s="9">
        <v>14277</v>
      </c>
      <c r="V30" s="9">
        <v>12145</v>
      </c>
      <c r="W30" s="9">
        <v>12251</v>
      </c>
      <c r="X30" s="9">
        <v>12877</v>
      </c>
    </row>
    <row r="31" spans="2:24" s="2" customFormat="1" ht="12" customHeight="1">
      <c r="B31" s="10"/>
      <c r="C31" s="21"/>
      <c r="D31" s="21"/>
      <c r="E31" s="11" t="s">
        <v>38</v>
      </c>
      <c r="F31" s="36">
        <f t="shared" si="0"/>
        <v>9446.416666666666</v>
      </c>
      <c r="G31" s="9">
        <v>9750</v>
      </c>
      <c r="H31" s="9">
        <v>7376</v>
      </c>
      <c r="I31" s="9">
        <v>8449</v>
      </c>
      <c r="J31" s="9">
        <v>8739</v>
      </c>
      <c r="K31" s="9">
        <v>9719</v>
      </c>
      <c r="L31" s="9">
        <v>8716</v>
      </c>
      <c r="M31" s="9">
        <v>11155</v>
      </c>
      <c r="N31" s="9">
        <v>10224</v>
      </c>
      <c r="O31" s="9">
        <v>8332</v>
      </c>
      <c r="P31" s="9">
        <v>9806</v>
      </c>
      <c r="Q31" s="9">
        <v>8891</v>
      </c>
      <c r="R31" s="9">
        <v>12200</v>
      </c>
      <c r="S31" s="9">
        <v>11317</v>
      </c>
      <c r="T31" s="9">
        <v>8362</v>
      </c>
      <c r="U31" s="9">
        <v>9568</v>
      </c>
      <c r="V31" s="9">
        <v>8227</v>
      </c>
      <c r="W31" s="9">
        <v>9202</v>
      </c>
      <c r="X31" s="9">
        <v>7301</v>
      </c>
    </row>
    <row r="32" spans="2:24" s="2" customFormat="1" ht="12" customHeight="1">
      <c r="B32" s="10"/>
      <c r="C32" s="21"/>
      <c r="D32" s="42" t="s">
        <v>39</v>
      </c>
      <c r="E32" s="44"/>
      <c r="F32" s="36">
        <f t="shared" si="0"/>
        <v>17948.333333333332</v>
      </c>
      <c r="G32" s="9">
        <v>11494</v>
      </c>
      <c r="H32" s="9">
        <v>9422</v>
      </c>
      <c r="I32" s="9">
        <v>16234</v>
      </c>
      <c r="J32" s="9">
        <v>25579</v>
      </c>
      <c r="K32" s="9">
        <v>12269</v>
      </c>
      <c r="L32" s="9">
        <v>22788</v>
      </c>
      <c r="M32" s="9">
        <v>26046</v>
      </c>
      <c r="N32" s="9">
        <v>14743</v>
      </c>
      <c r="O32" s="9">
        <v>15431</v>
      </c>
      <c r="P32" s="9">
        <v>14474</v>
      </c>
      <c r="Q32" s="9">
        <v>19112</v>
      </c>
      <c r="R32" s="9">
        <v>27788</v>
      </c>
      <c r="S32" s="9">
        <v>11236</v>
      </c>
      <c r="T32" s="9">
        <v>13099</v>
      </c>
      <c r="U32" s="9">
        <v>27410</v>
      </c>
      <c r="V32" s="9">
        <v>18167</v>
      </c>
      <c r="W32" s="9">
        <v>19051</v>
      </c>
      <c r="X32" s="9">
        <v>23608</v>
      </c>
    </row>
    <row r="33" spans="2:24" s="2" customFormat="1" ht="12" customHeight="1">
      <c r="B33" s="10"/>
      <c r="C33" s="21"/>
      <c r="D33" s="21"/>
      <c r="E33" s="11" t="s">
        <v>40</v>
      </c>
      <c r="F33" s="36">
        <f t="shared" si="0"/>
        <v>2674.25</v>
      </c>
      <c r="G33" s="9">
        <v>2211</v>
      </c>
      <c r="H33" s="9">
        <v>2315</v>
      </c>
      <c r="I33" s="9">
        <v>3669</v>
      </c>
      <c r="J33" s="9">
        <v>2539</v>
      </c>
      <c r="K33" s="9">
        <v>3301</v>
      </c>
      <c r="L33" s="9">
        <v>2683</v>
      </c>
      <c r="M33" s="9">
        <v>2579</v>
      </c>
      <c r="N33" s="9">
        <v>2728</v>
      </c>
      <c r="O33" s="9">
        <v>2835</v>
      </c>
      <c r="P33" s="9">
        <v>1850</v>
      </c>
      <c r="Q33" s="9">
        <v>2272</v>
      </c>
      <c r="R33" s="9">
        <v>3109</v>
      </c>
      <c r="S33" s="9">
        <v>2185</v>
      </c>
      <c r="T33" s="9">
        <v>2991</v>
      </c>
      <c r="U33" s="9">
        <v>2947</v>
      </c>
      <c r="V33" s="9">
        <v>3633</v>
      </c>
      <c r="W33" s="9">
        <v>2603</v>
      </c>
      <c r="X33" s="9">
        <v>3892</v>
      </c>
    </row>
    <row r="34" spans="2:24" s="2" customFormat="1" ht="12" customHeight="1">
      <c r="B34" s="10"/>
      <c r="C34" s="21"/>
      <c r="D34" s="21"/>
      <c r="E34" s="11" t="s">
        <v>41</v>
      </c>
      <c r="F34" s="36">
        <f t="shared" si="0"/>
        <v>10612.25</v>
      </c>
      <c r="G34" s="9">
        <v>6592</v>
      </c>
      <c r="H34" s="9">
        <v>5167</v>
      </c>
      <c r="I34" s="9">
        <v>9330</v>
      </c>
      <c r="J34" s="9">
        <v>21498</v>
      </c>
      <c r="K34" s="9">
        <v>6138</v>
      </c>
      <c r="L34" s="9">
        <v>11183</v>
      </c>
      <c r="M34" s="9">
        <v>21070</v>
      </c>
      <c r="N34" s="9">
        <v>7154</v>
      </c>
      <c r="O34" s="9">
        <v>10126</v>
      </c>
      <c r="P34" s="9">
        <v>8077</v>
      </c>
      <c r="Q34" s="9">
        <v>7086</v>
      </c>
      <c r="R34" s="9">
        <v>13926</v>
      </c>
      <c r="S34" s="9">
        <v>6878</v>
      </c>
      <c r="T34" s="9">
        <v>6844</v>
      </c>
      <c r="U34" s="9">
        <v>19915</v>
      </c>
      <c r="V34" s="9">
        <v>10686</v>
      </c>
      <c r="W34" s="9">
        <v>9372</v>
      </c>
      <c r="X34" s="9">
        <v>8555</v>
      </c>
    </row>
    <row r="35" spans="2:24" s="2" customFormat="1" ht="12" customHeight="1">
      <c r="B35" s="10"/>
      <c r="C35" s="21"/>
      <c r="D35" s="42" t="s">
        <v>42</v>
      </c>
      <c r="E35" s="44"/>
      <c r="F35" s="36">
        <f t="shared" si="0"/>
        <v>7312</v>
      </c>
      <c r="G35" s="9">
        <v>7043</v>
      </c>
      <c r="H35" s="9">
        <v>9105</v>
      </c>
      <c r="I35" s="9">
        <v>8260</v>
      </c>
      <c r="J35" s="9">
        <v>7562</v>
      </c>
      <c r="K35" s="9">
        <v>7788</v>
      </c>
      <c r="L35" s="9">
        <v>5592</v>
      </c>
      <c r="M35" s="9">
        <v>6028</v>
      </c>
      <c r="N35" s="9">
        <v>6910</v>
      </c>
      <c r="O35" s="9">
        <v>6544</v>
      </c>
      <c r="P35" s="9">
        <v>6692</v>
      </c>
      <c r="Q35" s="9">
        <v>6958</v>
      </c>
      <c r="R35" s="9">
        <v>9262</v>
      </c>
      <c r="S35" s="9">
        <v>8647</v>
      </c>
      <c r="T35" s="9">
        <v>8727</v>
      </c>
      <c r="U35" s="9">
        <v>10573</v>
      </c>
      <c r="V35" s="9">
        <v>7350</v>
      </c>
      <c r="W35" s="9">
        <v>8288</v>
      </c>
      <c r="X35" s="9">
        <v>5838</v>
      </c>
    </row>
    <row r="36" spans="2:24" s="2" customFormat="1" ht="12" customHeight="1">
      <c r="B36" s="10"/>
      <c r="C36" s="21"/>
      <c r="D36" s="42" t="s">
        <v>43</v>
      </c>
      <c r="E36" s="44"/>
      <c r="F36" s="36">
        <f t="shared" si="0"/>
        <v>21686.416666666668</v>
      </c>
      <c r="G36" s="9">
        <v>15660</v>
      </c>
      <c r="H36" s="9">
        <v>15507</v>
      </c>
      <c r="I36" s="9">
        <v>22491</v>
      </c>
      <c r="J36" s="9">
        <v>23862</v>
      </c>
      <c r="K36" s="9">
        <v>19015</v>
      </c>
      <c r="L36" s="9">
        <v>17922</v>
      </c>
      <c r="M36" s="9">
        <v>22610</v>
      </c>
      <c r="N36" s="9">
        <v>17092</v>
      </c>
      <c r="O36" s="9">
        <v>21921</v>
      </c>
      <c r="P36" s="9">
        <v>29635</v>
      </c>
      <c r="Q36" s="9">
        <v>17914</v>
      </c>
      <c r="R36" s="9">
        <v>36608</v>
      </c>
      <c r="S36" s="9">
        <v>22657</v>
      </c>
      <c r="T36" s="9">
        <v>19196</v>
      </c>
      <c r="U36" s="9">
        <v>30919</v>
      </c>
      <c r="V36" s="9">
        <v>19034</v>
      </c>
      <c r="W36" s="9">
        <v>20999</v>
      </c>
      <c r="X36" s="9">
        <v>20620</v>
      </c>
    </row>
    <row r="37" spans="2:24" s="2" customFormat="1" ht="12" customHeight="1">
      <c r="B37" s="10"/>
      <c r="C37" s="21"/>
      <c r="D37" s="42" t="s">
        <v>44</v>
      </c>
      <c r="E37" s="44"/>
      <c r="F37" s="36">
        <f t="shared" si="0"/>
        <v>110458.75</v>
      </c>
      <c r="G37" s="9">
        <v>93588</v>
      </c>
      <c r="H37" s="9">
        <v>69322</v>
      </c>
      <c r="I37" s="9">
        <v>107693</v>
      </c>
      <c r="J37" s="9">
        <v>102916</v>
      </c>
      <c r="K37" s="9">
        <v>103867</v>
      </c>
      <c r="L37" s="9">
        <v>101544</v>
      </c>
      <c r="M37" s="37">
        <v>104461</v>
      </c>
      <c r="N37" s="9">
        <v>119015</v>
      </c>
      <c r="O37" s="9">
        <v>88291</v>
      </c>
      <c r="P37" s="9">
        <v>138707</v>
      </c>
      <c r="Q37" s="9">
        <v>102554</v>
      </c>
      <c r="R37" s="9">
        <v>193547</v>
      </c>
      <c r="S37" s="9">
        <v>114631</v>
      </c>
      <c r="T37" s="9">
        <v>104913</v>
      </c>
      <c r="U37" s="9">
        <v>142842</v>
      </c>
      <c r="V37" s="9">
        <v>122079</v>
      </c>
      <c r="W37" s="9">
        <v>105240</v>
      </c>
      <c r="X37" s="9">
        <v>102137</v>
      </c>
    </row>
    <row r="38" spans="2:24" s="2" customFormat="1" ht="12" customHeight="1">
      <c r="B38" s="10"/>
      <c r="C38" s="21"/>
      <c r="D38" s="21"/>
      <c r="E38" s="11" t="s">
        <v>47</v>
      </c>
      <c r="F38" s="36">
        <f t="shared" si="0"/>
        <v>5098.083333333333</v>
      </c>
      <c r="G38" s="9">
        <v>4122</v>
      </c>
      <c r="H38" s="9">
        <v>2073</v>
      </c>
      <c r="I38" s="9">
        <v>4007</v>
      </c>
      <c r="J38" s="9">
        <v>4719</v>
      </c>
      <c r="K38" s="9">
        <v>7796</v>
      </c>
      <c r="L38" s="9">
        <v>5871</v>
      </c>
      <c r="M38" s="37">
        <v>7506</v>
      </c>
      <c r="N38" s="9">
        <v>5420</v>
      </c>
      <c r="O38" s="9">
        <v>4869</v>
      </c>
      <c r="P38" s="9">
        <v>5539</v>
      </c>
      <c r="Q38" s="9">
        <v>5985</v>
      </c>
      <c r="R38" s="9">
        <v>3270</v>
      </c>
      <c r="S38" s="9">
        <v>2766</v>
      </c>
      <c r="T38" s="9">
        <v>3329</v>
      </c>
      <c r="U38" s="9">
        <v>5326</v>
      </c>
      <c r="V38" s="9">
        <v>4616</v>
      </c>
      <c r="W38" s="9">
        <v>5165</v>
      </c>
      <c r="X38" s="9">
        <v>7925</v>
      </c>
    </row>
    <row r="39" spans="2:24" s="2" customFormat="1" ht="12" customHeight="1">
      <c r="B39" s="10"/>
      <c r="C39" s="21"/>
      <c r="D39" s="21"/>
      <c r="E39" s="11" t="s">
        <v>45</v>
      </c>
      <c r="F39" s="36">
        <f t="shared" si="0"/>
        <v>5265.583333333333</v>
      </c>
      <c r="G39" s="9">
        <v>2762</v>
      </c>
      <c r="H39" s="9">
        <v>4595</v>
      </c>
      <c r="I39" s="9">
        <v>5610</v>
      </c>
      <c r="J39" s="9">
        <v>5443</v>
      </c>
      <c r="K39" s="9">
        <v>5216</v>
      </c>
      <c r="L39" s="9">
        <v>5821</v>
      </c>
      <c r="M39" s="9">
        <v>5621</v>
      </c>
      <c r="N39" s="9">
        <v>4741</v>
      </c>
      <c r="O39" s="9">
        <v>4210</v>
      </c>
      <c r="P39" s="9">
        <v>6772</v>
      </c>
      <c r="Q39" s="9">
        <v>4840</v>
      </c>
      <c r="R39" s="9">
        <v>7556</v>
      </c>
      <c r="S39" s="9">
        <v>3639</v>
      </c>
      <c r="T39" s="9">
        <v>4547</v>
      </c>
      <c r="U39" s="9">
        <v>7052</v>
      </c>
      <c r="V39" s="9">
        <v>4648</v>
      </c>
      <c r="W39" s="9">
        <v>5160</v>
      </c>
      <c r="X39" s="9">
        <v>5271</v>
      </c>
    </row>
    <row r="40" spans="2:24" s="2" customFormat="1" ht="12" customHeight="1">
      <c r="B40" s="10"/>
      <c r="C40" s="21"/>
      <c r="D40" s="21"/>
      <c r="E40" s="11" t="s">
        <v>46</v>
      </c>
      <c r="F40" s="36">
        <f t="shared" si="0"/>
        <v>6384.416666666667</v>
      </c>
      <c r="G40" s="9">
        <v>5395</v>
      </c>
      <c r="H40" s="9">
        <v>4115</v>
      </c>
      <c r="I40" s="9">
        <v>5575</v>
      </c>
      <c r="J40" s="9">
        <v>6770</v>
      </c>
      <c r="K40" s="9">
        <v>11435</v>
      </c>
      <c r="L40" s="9">
        <v>5482</v>
      </c>
      <c r="M40" s="9">
        <v>5932</v>
      </c>
      <c r="N40" s="9">
        <v>8905</v>
      </c>
      <c r="O40" s="9">
        <v>5519</v>
      </c>
      <c r="P40" s="9">
        <v>5209</v>
      </c>
      <c r="Q40" s="9">
        <v>6555</v>
      </c>
      <c r="R40" s="9">
        <v>5721</v>
      </c>
      <c r="S40" s="9">
        <v>6786</v>
      </c>
      <c r="T40" s="9">
        <v>6345</v>
      </c>
      <c r="U40" s="9">
        <v>7788</v>
      </c>
      <c r="V40" s="9">
        <v>7362</v>
      </c>
      <c r="W40" s="9">
        <v>6556</v>
      </c>
      <c r="X40" s="9">
        <v>5566</v>
      </c>
    </row>
    <row r="41" spans="2:24" s="2" customFormat="1" ht="12" customHeight="1">
      <c r="B41" s="10"/>
      <c r="C41" s="21"/>
      <c r="D41" s="21"/>
      <c r="E41" s="11" t="s">
        <v>48</v>
      </c>
      <c r="F41" s="36">
        <f t="shared" si="0"/>
        <v>4329.833333333333</v>
      </c>
      <c r="G41" s="9">
        <v>6519</v>
      </c>
      <c r="H41" s="9">
        <v>6185</v>
      </c>
      <c r="I41" s="9">
        <v>4594</v>
      </c>
      <c r="J41" s="9">
        <v>4572</v>
      </c>
      <c r="K41" s="9">
        <v>5623</v>
      </c>
      <c r="L41" s="9">
        <v>3591</v>
      </c>
      <c r="M41" s="9">
        <v>3740</v>
      </c>
      <c r="N41" s="9">
        <v>1740</v>
      </c>
      <c r="O41" s="9">
        <v>4169</v>
      </c>
      <c r="P41" s="9">
        <v>4720</v>
      </c>
      <c r="Q41" s="9">
        <v>3006</v>
      </c>
      <c r="R41" s="9">
        <v>3499</v>
      </c>
      <c r="S41" s="9">
        <v>5274</v>
      </c>
      <c r="T41" s="9">
        <v>5635</v>
      </c>
      <c r="U41" s="9">
        <v>4446</v>
      </c>
      <c r="V41" s="9">
        <v>6383</v>
      </c>
      <c r="W41" s="9">
        <v>5828</v>
      </c>
      <c r="X41" s="9">
        <v>3442</v>
      </c>
    </row>
    <row r="42" spans="2:24" s="2" customFormat="1" ht="12" customHeight="1">
      <c r="B42" s="10"/>
      <c r="C42" s="21"/>
      <c r="D42" s="21"/>
      <c r="E42" s="11" t="s">
        <v>49</v>
      </c>
      <c r="F42" s="36">
        <f t="shared" si="0"/>
        <v>20145.916666666668</v>
      </c>
      <c r="G42" s="9">
        <v>15626</v>
      </c>
      <c r="H42" s="9">
        <v>13089</v>
      </c>
      <c r="I42" s="9">
        <v>22927</v>
      </c>
      <c r="J42" s="9">
        <v>16594</v>
      </c>
      <c r="K42" s="9">
        <v>22160</v>
      </c>
      <c r="L42" s="9">
        <v>23737</v>
      </c>
      <c r="M42" s="9">
        <v>16839</v>
      </c>
      <c r="N42" s="9">
        <v>23763</v>
      </c>
      <c r="O42" s="9">
        <v>18327</v>
      </c>
      <c r="P42" s="9">
        <v>15761</v>
      </c>
      <c r="Q42" s="9">
        <v>17632</v>
      </c>
      <c r="R42" s="9">
        <v>35296</v>
      </c>
      <c r="S42" s="9">
        <v>16225</v>
      </c>
      <c r="T42" s="9">
        <v>29953</v>
      </c>
      <c r="U42" s="9">
        <v>23775</v>
      </c>
      <c r="V42" s="9">
        <v>20964</v>
      </c>
      <c r="W42" s="9">
        <v>14609</v>
      </c>
      <c r="X42" s="9">
        <v>17399</v>
      </c>
    </row>
    <row r="43" spans="2:24" s="2" customFormat="1" ht="12" customHeight="1">
      <c r="B43" s="10"/>
      <c r="C43" s="21"/>
      <c r="D43" s="21"/>
      <c r="E43" s="11" t="s">
        <v>50</v>
      </c>
      <c r="F43" s="36">
        <f t="shared" si="0"/>
        <v>18466.166666666668</v>
      </c>
      <c r="G43" s="9">
        <v>24525</v>
      </c>
      <c r="H43" s="9">
        <v>8139</v>
      </c>
      <c r="I43" s="9">
        <v>20708</v>
      </c>
      <c r="J43" s="9">
        <v>22661</v>
      </c>
      <c r="K43" s="9">
        <v>11744</v>
      </c>
      <c r="L43" s="9">
        <v>10859</v>
      </c>
      <c r="M43" s="9">
        <v>16939</v>
      </c>
      <c r="N43" s="9">
        <v>19482</v>
      </c>
      <c r="O43" s="9">
        <v>16358</v>
      </c>
      <c r="P43" s="9">
        <v>15972</v>
      </c>
      <c r="Q43" s="9">
        <v>20588</v>
      </c>
      <c r="R43" s="9">
        <v>33619</v>
      </c>
      <c r="S43" s="9">
        <v>32569</v>
      </c>
      <c r="T43" s="9">
        <v>14934</v>
      </c>
      <c r="U43" s="9">
        <v>20818</v>
      </c>
      <c r="V43" s="9">
        <v>21478</v>
      </c>
      <c r="W43" s="9">
        <v>19477</v>
      </c>
      <c r="X43" s="9">
        <v>14780</v>
      </c>
    </row>
    <row r="44" spans="2:25" s="4" customFormat="1" ht="12" customHeight="1">
      <c r="B44" s="19"/>
      <c r="C44" s="23"/>
      <c r="D44" s="39" t="s">
        <v>22</v>
      </c>
      <c r="E44" s="41"/>
      <c r="F44" s="35">
        <f t="shared" si="0"/>
        <v>36299.666666666664</v>
      </c>
      <c r="G44" s="18">
        <v>21893</v>
      </c>
      <c r="H44" s="18">
        <v>21624</v>
      </c>
      <c r="I44" s="18">
        <v>28721</v>
      </c>
      <c r="J44" s="18">
        <v>28462</v>
      </c>
      <c r="K44" s="18">
        <v>39782</v>
      </c>
      <c r="L44" s="18">
        <v>51694</v>
      </c>
      <c r="M44" s="18">
        <v>39972</v>
      </c>
      <c r="N44" s="18">
        <v>35364</v>
      </c>
      <c r="O44" s="18">
        <v>36152</v>
      </c>
      <c r="P44" s="18">
        <v>33947</v>
      </c>
      <c r="Q44" s="18">
        <v>28501</v>
      </c>
      <c r="R44" s="18">
        <v>69484</v>
      </c>
      <c r="S44" s="18">
        <v>31334</v>
      </c>
      <c r="T44" s="18">
        <v>26891</v>
      </c>
      <c r="U44" s="18">
        <v>30446</v>
      </c>
      <c r="V44" s="18">
        <v>23346</v>
      </c>
      <c r="W44" s="18">
        <v>48156</v>
      </c>
      <c r="X44" s="18">
        <v>47062</v>
      </c>
      <c r="Y44" s="29"/>
    </row>
    <row r="45" spans="2:24" s="2" customFormat="1" ht="12" customHeight="1">
      <c r="B45" s="10"/>
      <c r="C45" s="21"/>
      <c r="D45" s="21"/>
      <c r="E45" s="11" t="s">
        <v>25</v>
      </c>
      <c r="F45" s="36">
        <f t="shared" si="0"/>
        <v>9270.833333333334</v>
      </c>
      <c r="G45" s="9">
        <v>2883</v>
      </c>
      <c r="H45" s="9">
        <v>3043</v>
      </c>
      <c r="I45" s="9">
        <v>5913</v>
      </c>
      <c r="J45" s="9">
        <v>4475</v>
      </c>
      <c r="K45" s="9">
        <v>5677</v>
      </c>
      <c r="L45" s="9">
        <v>20264</v>
      </c>
      <c r="M45" s="9">
        <v>10337</v>
      </c>
      <c r="N45" s="9">
        <v>5414</v>
      </c>
      <c r="O45" s="9">
        <v>5480</v>
      </c>
      <c r="P45" s="9">
        <v>5755</v>
      </c>
      <c r="Q45" s="9">
        <v>4745</v>
      </c>
      <c r="R45" s="9">
        <v>37264</v>
      </c>
      <c r="S45" s="9">
        <v>4480</v>
      </c>
      <c r="T45" s="9">
        <v>4362</v>
      </c>
      <c r="U45" s="9">
        <v>6729</v>
      </c>
      <c r="V45" s="9">
        <v>4224</v>
      </c>
      <c r="W45" s="9">
        <v>4568</v>
      </c>
      <c r="X45" s="9">
        <v>17045</v>
      </c>
    </row>
    <row r="46" spans="2:24" s="2" customFormat="1" ht="12" customHeight="1">
      <c r="B46" s="10"/>
      <c r="C46" s="21"/>
      <c r="D46" s="21"/>
      <c r="E46" s="11" t="s">
        <v>51</v>
      </c>
      <c r="F46" s="36">
        <f t="shared" si="0"/>
        <v>9969.083333333334</v>
      </c>
      <c r="G46" s="9">
        <v>4919</v>
      </c>
      <c r="H46" s="9">
        <v>4221</v>
      </c>
      <c r="I46" s="9">
        <v>5358</v>
      </c>
      <c r="J46" s="9">
        <v>8709</v>
      </c>
      <c r="K46" s="9">
        <v>16083</v>
      </c>
      <c r="L46" s="9">
        <v>12682</v>
      </c>
      <c r="M46" s="9">
        <v>12155</v>
      </c>
      <c r="N46" s="9">
        <v>13528</v>
      </c>
      <c r="O46" s="9">
        <v>11612</v>
      </c>
      <c r="P46" s="9">
        <v>10867</v>
      </c>
      <c r="Q46" s="9">
        <v>7123</v>
      </c>
      <c r="R46" s="9">
        <v>12372</v>
      </c>
      <c r="S46" s="9">
        <v>10594</v>
      </c>
      <c r="T46" s="9">
        <v>7594</v>
      </c>
      <c r="U46" s="9">
        <v>7035</v>
      </c>
      <c r="V46" s="9">
        <v>5523</v>
      </c>
      <c r="W46" s="9">
        <v>28112</v>
      </c>
      <c r="X46" s="9">
        <v>12859</v>
      </c>
    </row>
    <row r="47" spans="2:25" s="4" customFormat="1" ht="12" customHeight="1">
      <c r="B47" s="19"/>
      <c r="C47" s="39" t="s">
        <v>23</v>
      </c>
      <c r="D47" s="39"/>
      <c r="E47" s="40"/>
      <c r="F47" s="35">
        <f t="shared" si="0"/>
        <v>152518.25</v>
      </c>
      <c r="G47" s="18">
        <v>85782</v>
      </c>
      <c r="H47" s="18">
        <v>77441</v>
      </c>
      <c r="I47" s="18">
        <v>100863</v>
      </c>
      <c r="J47" s="18">
        <v>81480</v>
      </c>
      <c r="K47" s="18">
        <v>121386</v>
      </c>
      <c r="L47" s="18">
        <v>225621</v>
      </c>
      <c r="M47" s="18">
        <v>171354</v>
      </c>
      <c r="N47" s="18">
        <v>139390</v>
      </c>
      <c r="O47" s="18">
        <v>146204</v>
      </c>
      <c r="P47" s="18">
        <v>123835</v>
      </c>
      <c r="Q47" s="18">
        <v>100510</v>
      </c>
      <c r="R47" s="18">
        <v>456353</v>
      </c>
      <c r="S47" s="18">
        <v>101441</v>
      </c>
      <c r="T47" s="18">
        <v>114352</v>
      </c>
      <c r="U47" s="18">
        <v>122751</v>
      </c>
      <c r="V47" s="18">
        <v>92267</v>
      </c>
      <c r="W47" s="18">
        <v>137937</v>
      </c>
      <c r="X47" s="18">
        <v>184737</v>
      </c>
      <c r="Y47" s="29"/>
    </row>
    <row r="48" spans="2:24" s="2" customFormat="1" ht="12" customHeight="1">
      <c r="B48" s="10"/>
      <c r="C48" s="21"/>
      <c r="D48" s="21"/>
      <c r="E48" s="11" t="s">
        <v>52</v>
      </c>
      <c r="F48" s="36">
        <f t="shared" si="0"/>
        <v>106778.91666666667</v>
      </c>
      <c r="G48" s="9">
        <v>41608</v>
      </c>
      <c r="H48" s="9">
        <v>43587</v>
      </c>
      <c r="I48" s="9">
        <v>63423</v>
      </c>
      <c r="J48" s="9">
        <v>52689</v>
      </c>
      <c r="K48" s="9">
        <v>87418</v>
      </c>
      <c r="L48" s="9">
        <v>173664</v>
      </c>
      <c r="M48" s="37">
        <v>100463</v>
      </c>
      <c r="N48" s="9">
        <v>90715</v>
      </c>
      <c r="O48" s="9">
        <v>88819</v>
      </c>
      <c r="P48" s="9">
        <v>90173</v>
      </c>
      <c r="Q48" s="9">
        <v>62476</v>
      </c>
      <c r="R48" s="9">
        <v>386312</v>
      </c>
      <c r="S48" s="9">
        <v>64324</v>
      </c>
      <c r="T48" s="9">
        <v>76807</v>
      </c>
      <c r="U48" s="9">
        <v>82301</v>
      </c>
      <c r="V48" s="9">
        <v>63282</v>
      </c>
      <c r="W48" s="9">
        <v>91202</v>
      </c>
      <c r="X48" s="9">
        <v>150296</v>
      </c>
    </row>
    <row r="49" spans="2:24" s="2" customFormat="1" ht="12" customHeight="1">
      <c r="B49" s="10"/>
      <c r="C49" s="21"/>
      <c r="D49" s="21"/>
      <c r="E49" s="31" t="s">
        <v>53</v>
      </c>
      <c r="F49" s="36">
        <f t="shared" si="0"/>
        <v>13838.75</v>
      </c>
      <c r="G49" s="9">
        <v>11096</v>
      </c>
      <c r="H49" s="9">
        <v>10420</v>
      </c>
      <c r="I49" s="9">
        <v>11937</v>
      </c>
      <c r="J49" s="9">
        <v>11030</v>
      </c>
      <c r="K49" s="9">
        <v>13632</v>
      </c>
      <c r="L49" s="9">
        <v>13797</v>
      </c>
      <c r="M49" s="9">
        <v>15364</v>
      </c>
      <c r="N49" s="9">
        <v>16324</v>
      </c>
      <c r="O49" s="9">
        <v>10287</v>
      </c>
      <c r="P49" s="9">
        <v>13194</v>
      </c>
      <c r="Q49" s="9">
        <v>14997</v>
      </c>
      <c r="R49" s="9">
        <v>23987</v>
      </c>
      <c r="S49" s="9">
        <v>11591</v>
      </c>
      <c r="T49" s="9">
        <v>15095</v>
      </c>
      <c r="U49" s="9">
        <v>13755</v>
      </c>
      <c r="V49" s="9">
        <v>13020</v>
      </c>
      <c r="W49" s="9">
        <v>20746</v>
      </c>
      <c r="X49" s="9">
        <v>15536</v>
      </c>
    </row>
    <row r="50" spans="2:24" s="2" customFormat="1" ht="12" customHeight="1">
      <c r="B50" s="10"/>
      <c r="C50" s="21"/>
      <c r="D50" s="21"/>
      <c r="E50" s="32" t="s">
        <v>54</v>
      </c>
      <c r="F50" s="36">
        <f t="shared" si="0"/>
        <v>9204.833333333334</v>
      </c>
      <c r="G50" s="9">
        <v>6569</v>
      </c>
      <c r="H50" s="9">
        <v>10326</v>
      </c>
      <c r="I50" s="9">
        <v>10142</v>
      </c>
      <c r="J50" s="9">
        <v>5554</v>
      </c>
      <c r="K50" s="9">
        <v>5400</v>
      </c>
      <c r="L50" s="9">
        <v>5462</v>
      </c>
      <c r="M50" s="9">
        <v>19146</v>
      </c>
      <c r="N50" s="9">
        <v>12030</v>
      </c>
      <c r="O50" s="9">
        <v>3359</v>
      </c>
      <c r="P50" s="9">
        <v>6377</v>
      </c>
      <c r="Q50" s="9">
        <v>9827</v>
      </c>
      <c r="R50" s="9">
        <v>16266</v>
      </c>
      <c r="S50" s="9">
        <v>9430</v>
      </c>
      <c r="T50" s="9">
        <v>4189</v>
      </c>
      <c r="U50" s="9">
        <v>6437</v>
      </c>
      <c r="V50" s="9">
        <v>6270</v>
      </c>
      <c r="W50" s="9">
        <v>5066</v>
      </c>
      <c r="X50" s="9">
        <v>8335</v>
      </c>
    </row>
    <row r="51" spans="2:24" s="4" customFormat="1" ht="12" customHeight="1">
      <c r="B51" s="12"/>
      <c r="C51" s="39" t="s">
        <v>59</v>
      </c>
      <c r="D51" s="39"/>
      <c r="E51" s="40"/>
      <c r="F51" s="35">
        <f t="shared" si="0"/>
        <v>105805.66666666667</v>
      </c>
      <c r="G51" s="13">
        <v>101880</v>
      </c>
      <c r="H51" s="13">
        <v>99919</v>
      </c>
      <c r="I51" s="13">
        <v>101545</v>
      </c>
      <c r="J51" s="13">
        <v>100378</v>
      </c>
      <c r="K51" s="13">
        <v>82417</v>
      </c>
      <c r="L51" s="13">
        <v>98331</v>
      </c>
      <c r="M51" s="13">
        <v>110382</v>
      </c>
      <c r="N51" s="13">
        <v>113705</v>
      </c>
      <c r="O51" s="13">
        <v>100591</v>
      </c>
      <c r="P51" s="13">
        <v>109264</v>
      </c>
      <c r="Q51" s="13">
        <v>111187</v>
      </c>
      <c r="R51" s="13">
        <v>140069</v>
      </c>
      <c r="S51" s="13">
        <v>104246</v>
      </c>
      <c r="T51" s="13">
        <v>109587</v>
      </c>
      <c r="U51" s="13">
        <v>106903</v>
      </c>
      <c r="V51" s="13">
        <v>108019</v>
      </c>
      <c r="W51" s="13">
        <v>89885</v>
      </c>
      <c r="X51" s="13">
        <v>120481</v>
      </c>
    </row>
    <row r="52" spans="2:5" s="2" customFormat="1" ht="11.25" customHeight="1">
      <c r="B52" s="7"/>
      <c r="C52" s="7"/>
      <c r="D52" s="7"/>
      <c r="E52" s="7"/>
    </row>
    <row r="53" spans="2:5" s="2" customFormat="1" ht="12" customHeight="1">
      <c r="B53" s="8" t="s">
        <v>55</v>
      </c>
      <c r="C53" s="8"/>
      <c r="D53" s="8"/>
      <c r="E53" s="8"/>
    </row>
    <row r="54" s="2" customFormat="1" ht="12" customHeight="1">
      <c r="B54" s="16"/>
    </row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</sheetData>
  <mergeCells count="23">
    <mergeCell ref="D37:E37"/>
    <mergeCell ref="C23:E23"/>
    <mergeCell ref="B24:E24"/>
    <mergeCell ref="D26:E26"/>
    <mergeCell ref="D27:E27"/>
    <mergeCell ref="S4:X4"/>
    <mergeCell ref="F4:R4"/>
    <mergeCell ref="C11:E11"/>
    <mergeCell ref="B4:E5"/>
    <mergeCell ref="B7:E7"/>
    <mergeCell ref="B8:E8"/>
    <mergeCell ref="B6:E6"/>
    <mergeCell ref="B10:E10"/>
    <mergeCell ref="C51:E51"/>
    <mergeCell ref="D44:E44"/>
    <mergeCell ref="C47:E47"/>
    <mergeCell ref="C20:E20"/>
    <mergeCell ref="D21:E21"/>
    <mergeCell ref="C25:E25"/>
    <mergeCell ref="D22:E22"/>
    <mergeCell ref="D32:E32"/>
    <mergeCell ref="D35:E35"/>
    <mergeCell ref="D36:E36"/>
  </mergeCells>
  <dataValidations count="2">
    <dataValidation allowBlank="1" showInputMessage="1" showErrorMessage="1" imeMode="off" sqref="F6:X51"/>
    <dataValidation allowBlank="1" showInputMessage="1" showErrorMessage="1" imeMode="on" sqref="F52:I65536 K52:N65536 F1:I5 T5:X5 P52:S65536 U52:X65536 S4:S5 B1:B65536 U1:X3 P1:S3 K1:N3 C4:D5 C11:E20 C21:D22 C23:E23 C25:E25 J5:R5 C45:C51 E41:E43 D51:E51 E31 E33:E34 C26:D44 D45:D50 E45:E49"/>
  </dataValidations>
  <printOptions/>
  <pageMargins left="0.75" right="0.75" top="1" bottom="1" header="0.512" footer="0.512"/>
  <pageSetup horizontalDpi="400" verticalDpi="400" orientation="portrait" paperSize="9" scale="65" r:id="rId1"/>
  <headerFooter alignWithMargins="0">
    <oddHeader>&amp;L&amp;F</oddHeader>
  </headerFooter>
  <colBreaks count="1" manualBreakCount="1">
    <brk id="13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1999-10-22T08:05:38Z</cp:lastPrinted>
  <dcterms:created xsi:type="dcterms:W3CDTF">1999-06-28T05:42:21Z</dcterms:created>
  <dcterms:modified xsi:type="dcterms:W3CDTF">2002-03-27T04:28:31Z</dcterms:modified>
  <cp:category/>
  <cp:version/>
  <cp:contentType/>
  <cp:contentStatus/>
</cp:coreProperties>
</file>