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全世帯平均月別家計支出金額（前橋市）" sheetId="1" r:id="rId1"/>
  </sheets>
  <definedNames>
    <definedName name="_xlnm.Print_Area" localSheetId="0">' 全世帯平均月別家計支出金額（前橋市）'!$E$5:$Q$75</definedName>
    <definedName name="_xlnm.Print_Titles" localSheetId="0">' 全世帯平均月別家計支出金額（前橋市）'!$B:$D,' 全世帯平均月別家計支出金額（前橋市）'!$1:$4</definedName>
  </definedNames>
  <calcPr fullCalcOnLoad="1"/>
</workbook>
</file>

<file path=xl/sharedStrings.xml><?xml version="1.0" encoding="utf-8"?>
<sst xmlns="http://schemas.openxmlformats.org/spreadsheetml/2006/main" count="101" uniqueCount="87">
  <si>
    <t>平均</t>
  </si>
  <si>
    <t>集計世帯数</t>
  </si>
  <si>
    <t>世帯人員（人）</t>
  </si>
  <si>
    <t>有業人員（人）</t>
  </si>
  <si>
    <t>世帯主の年齢（歳）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</si>
  <si>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</si>
  <si>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</si>
  <si>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</si>
  <si>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</si>
  <si>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</si>
  <si>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</si>
  <si>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</si>
  <si>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</si>
  <si>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</si>
  <si>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</si>
  <si>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</si>
  <si>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</si>
  <si>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</si>
  <si>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</si>
  <si>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</si>
  <si>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</si>
  <si>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</si>
  <si>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</si>
  <si>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</si>
  <si>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</si>
  <si>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</si>
  <si>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</si>
  <si>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</si>
  <si>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</si>
  <si>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</si>
  <si>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</si>
  <si>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</si>
  <si>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</si>
  <si>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</si>
  <si>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</si>
  <si>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</si>
  <si>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</si>
  <si>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</si>
  <si>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</si>
  <si>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</si>
  <si>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</si>
  <si>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</si>
  <si>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</si>
  <si>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</si>
  <si>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</si>
  <si>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</si>
  <si>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</si>
  <si>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</si>
  <si>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</si>
  <si>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</si>
  <si>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</si>
  <si>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</si>
  <si>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</si>
  <si>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</si>
  <si>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家庭用耐久財</t>
  </si>
  <si>
    <t>費目等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</si>
  <si>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</si>
  <si>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</si>
  <si>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</si>
  <si>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</si>
  <si>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</si>
  <si>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</si>
  <si>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</si>
  <si>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</si>
  <si>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</si>
  <si>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</si>
  <si>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</si>
  <si>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</si>
  <si>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消費支出</t>
  </si>
  <si>
    <t>その他の消費支出</t>
  </si>
  <si>
    <t>エンゲル係数（％）</t>
  </si>
  <si>
    <t>室内装備・装飾品</t>
  </si>
  <si>
    <t>寝具類</t>
  </si>
  <si>
    <t>家事雑貨</t>
  </si>
  <si>
    <t>家事用消耗品</t>
  </si>
  <si>
    <t>家事サービス</t>
  </si>
  <si>
    <t>教養娯楽用品</t>
  </si>
  <si>
    <t>書籍・他の印刷物</t>
  </si>
  <si>
    <t>教養娯楽サービス</t>
  </si>
  <si>
    <t>教養娯楽用耐久財</t>
  </si>
  <si>
    <t>円</t>
  </si>
  <si>
    <t>資料：総務省統計局「家計調査報告」「家計調査年報」</t>
  </si>
  <si>
    <t>平　　　成　　　1９　　　年</t>
  </si>
  <si>
    <t>１８－１ 二人以上の世帯平均月別家計支出金額（前橋市）（平成1９年）</t>
  </si>
  <si>
    <t>注）前橋市の地域は、旧大胡町・旧宮城村・旧粕川村は含まない。</t>
  </si>
  <si>
    <t>-</t>
  </si>
  <si>
    <t>教養娯楽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</si>
</sst>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58" sqref="J58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6" width="9.875" style="1" customWidth="1"/>
    <col min="7" max="7" width="9.375" style="1" customWidth="1"/>
    <col min="8" max="12" width="9.875" style="1" customWidth="1"/>
    <col min="13" max="13" width="9.375" style="1" customWidth="1"/>
    <col min="14" max="17" width="9.875" style="1" customWidth="1"/>
    <col min="18" max="16384" width="9.00390625" style="1" customWidth="1"/>
  </cols>
  <sheetData>
    <row r="1" spans="2:4" ht="14.25">
      <c r="B1" s="5" t="s">
        <v>83</v>
      </c>
      <c r="C1" s="5"/>
      <c r="D1" s="5"/>
    </row>
    <row r="2" spans="5:18" ht="12" customHeight="1"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7" s="3" customFormat="1" ht="12" customHeight="1">
      <c r="B3" s="47" t="s">
        <v>55</v>
      </c>
      <c r="C3" s="48"/>
      <c r="D3" s="49"/>
      <c r="E3" s="39" t="s">
        <v>82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2:17" s="3" customFormat="1" ht="12" customHeight="1">
      <c r="B4" s="50"/>
      <c r="C4" s="51"/>
      <c r="D4" s="52"/>
      <c r="E4" s="14" t="s">
        <v>0</v>
      </c>
      <c r="F4" s="14" t="s">
        <v>56</v>
      </c>
      <c r="G4" s="14" t="s">
        <v>57</v>
      </c>
      <c r="H4" s="14" t="s">
        <v>58</v>
      </c>
      <c r="I4" s="14" t="s">
        <v>59</v>
      </c>
      <c r="J4" s="14" t="s">
        <v>60</v>
      </c>
      <c r="K4" s="14" t="s">
        <v>61</v>
      </c>
      <c r="L4" s="14" t="s">
        <v>62</v>
      </c>
      <c r="M4" s="14" t="s">
        <v>63</v>
      </c>
      <c r="N4" s="14" t="s">
        <v>64</v>
      </c>
      <c r="O4" s="14" t="s">
        <v>65</v>
      </c>
      <c r="P4" s="14" t="s">
        <v>66</v>
      </c>
      <c r="Q4" s="33" t="s">
        <v>67</v>
      </c>
    </row>
    <row r="5" spans="2:17" s="3" customFormat="1" ht="12" customHeight="1">
      <c r="B5" s="42" t="s">
        <v>1</v>
      </c>
      <c r="C5" s="43"/>
      <c r="D5" s="44"/>
      <c r="E5" s="18">
        <f>ROUND(SUM(F5:Q5)/12,0)</f>
        <v>93</v>
      </c>
      <c r="F5" s="25">
        <v>92</v>
      </c>
      <c r="G5" s="25">
        <v>93</v>
      </c>
      <c r="H5" s="25">
        <v>91</v>
      </c>
      <c r="I5" s="25">
        <v>89</v>
      </c>
      <c r="J5" s="25">
        <v>94</v>
      </c>
      <c r="K5" s="25">
        <v>92</v>
      </c>
      <c r="L5" s="25">
        <v>91</v>
      </c>
      <c r="M5" s="25">
        <v>96</v>
      </c>
      <c r="N5" s="25">
        <v>95</v>
      </c>
      <c r="O5" s="25">
        <v>92</v>
      </c>
      <c r="P5" s="25">
        <v>95</v>
      </c>
      <c r="Q5" s="29">
        <v>93</v>
      </c>
    </row>
    <row r="6" spans="2:17" s="2" customFormat="1" ht="12" customHeight="1">
      <c r="B6" s="42" t="s">
        <v>2</v>
      </c>
      <c r="C6" s="43"/>
      <c r="D6" s="44"/>
      <c r="E6" s="28">
        <f>ROUND(SUM(F6:Q6)/12,2)</f>
        <v>2.91</v>
      </c>
      <c r="F6" s="23">
        <v>2.74</v>
      </c>
      <c r="G6" s="23">
        <v>2.75</v>
      </c>
      <c r="H6" s="23">
        <v>2.81</v>
      </c>
      <c r="I6" s="23">
        <v>2.81</v>
      </c>
      <c r="J6" s="23">
        <v>2.85</v>
      </c>
      <c r="K6" s="23">
        <v>2.84</v>
      </c>
      <c r="L6" s="23">
        <v>2.83</v>
      </c>
      <c r="M6" s="23">
        <v>2.96</v>
      </c>
      <c r="N6" s="23">
        <v>3.09</v>
      </c>
      <c r="O6" s="23">
        <v>3.09</v>
      </c>
      <c r="P6" s="23">
        <v>3.1</v>
      </c>
      <c r="Q6" s="23">
        <v>3.09</v>
      </c>
    </row>
    <row r="7" spans="2:17" s="2" customFormat="1" ht="12" customHeight="1">
      <c r="B7" s="42" t="s">
        <v>3</v>
      </c>
      <c r="C7" s="43"/>
      <c r="D7" s="44"/>
      <c r="E7" s="28">
        <f>ROUND(SUM(F7:Q7)/12,2)</f>
        <v>1.31</v>
      </c>
      <c r="F7" s="23">
        <v>1.36</v>
      </c>
      <c r="G7" s="23">
        <v>1.3</v>
      </c>
      <c r="H7" s="23">
        <v>1.3</v>
      </c>
      <c r="I7" s="23">
        <v>1.29</v>
      </c>
      <c r="J7" s="23">
        <v>1.26</v>
      </c>
      <c r="K7" s="23">
        <v>1.11</v>
      </c>
      <c r="L7" s="23">
        <v>1.15</v>
      </c>
      <c r="M7" s="23">
        <v>1.32</v>
      </c>
      <c r="N7" s="23">
        <v>1.41</v>
      </c>
      <c r="O7" s="23">
        <v>1.4</v>
      </c>
      <c r="P7" s="23">
        <v>1.39</v>
      </c>
      <c r="Q7" s="23">
        <v>1.45</v>
      </c>
    </row>
    <row r="8" spans="2:17" s="2" customFormat="1" ht="12" customHeight="1">
      <c r="B8" s="42" t="s">
        <v>4</v>
      </c>
      <c r="C8" s="43"/>
      <c r="D8" s="44"/>
      <c r="E8" s="27">
        <f>ROUND(SUM(F8:Q8)/12,1)</f>
        <v>58</v>
      </c>
      <c r="F8" s="24">
        <v>57.1</v>
      </c>
      <c r="G8" s="24">
        <v>58.3</v>
      </c>
      <c r="H8" s="24">
        <v>58.5</v>
      </c>
      <c r="I8" s="24">
        <v>58.4</v>
      </c>
      <c r="J8" s="24">
        <v>57.8</v>
      </c>
      <c r="K8" s="24">
        <v>58.4</v>
      </c>
      <c r="L8" s="24">
        <v>58.6</v>
      </c>
      <c r="M8" s="24">
        <v>56.9</v>
      </c>
      <c r="N8" s="24">
        <v>58.1</v>
      </c>
      <c r="O8" s="24">
        <v>58.6</v>
      </c>
      <c r="P8" s="24">
        <v>57.6</v>
      </c>
      <c r="Q8" s="24">
        <v>57.4</v>
      </c>
    </row>
    <row r="9" spans="2:17" s="2" customFormat="1" ht="12" customHeight="1">
      <c r="B9" s="15"/>
      <c r="C9" s="31"/>
      <c r="D9" s="32"/>
      <c r="E9" s="24" t="s">
        <v>80</v>
      </c>
      <c r="F9" s="24" t="s">
        <v>80</v>
      </c>
      <c r="G9" s="24" t="s">
        <v>80</v>
      </c>
      <c r="H9" s="24" t="s">
        <v>80</v>
      </c>
      <c r="I9" s="24" t="s">
        <v>80</v>
      </c>
      <c r="J9" s="24" t="s">
        <v>80</v>
      </c>
      <c r="K9" s="24" t="s">
        <v>80</v>
      </c>
      <c r="L9" s="24" t="s">
        <v>80</v>
      </c>
      <c r="M9" s="24" t="s">
        <v>80</v>
      </c>
      <c r="N9" s="24" t="s">
        <v>80</v>
      </c>
      <c r="O9" s="24" t="s">
        <v>80</v>
      </c>
      <c r="P9" s="24" t="s">
        <v>80</v>
      </c>
      <c r="Q9" s="24" t="s">
        <v>80</v>
      </c>
    </row>
    <row r="10" spans="2:17" s="4" customFormat="1" ht="12" customHeight="1">
      <c r="B10" s="45" t="s">
        <v>68</v>
      </c>
      <c r="C10" s="46"/>
      <c r="D10" s="44"/>
      <c r="E10" s="13">
        <f>ROUND(SUM(F10:Q10)/12,0)</f>
        <v>278218</v>
      </c>
      <c r="F10" s="19">
        <v>282830</v>
      </c>
      <c r="G10" s="19">
        <v>247432</v>
      </c>
      <c r="H10" s="19">
        <v>277301</v>
      </c>
      <c r="I10" s="19">
        <v>313660</v>
      </c>
      <c r="J10" s="19">
        <v>242437</v>
      </c>
      <c r="K10" s="19">
        <v>239023</v>
      </c>
      <c r="L10" s="19">
        <v>232239</v>
      </c>
      <c r="M10" s="19">
        <v>288641</v>
      </c>
      <c r="N10" s="19">
        <v>277496</v>
      </c>
      <c r="O10" s="19">
        <v>331977</v>
      </c>
      <c r="P10" s="19">
        <v>266806</v>
      </c>
      <c r="Q10" s="19">
        <v>338777</v>
      </c>
    </row>
    <row r="11" spans="2:17" s="4" customFormat="1" ht="12" customHeight="1">
      <c r="B11" s="20"/>
      <c r="C11" s="37" t="s">
        <v>5</v>
      </c>
      <c r="D11" s="38"/>
      <c r="E11" s="13">
        <f>ROUND(SUM(F11:Q11)/12,0)</f>
        <v>67306</v>
      </c>
      <c r="F11" s="19">
        <v>60533</v>
      </c>
      <c r="G11" s="19">
        <v>60758</v>
      </c>
      <c r="H11" s="19">
        <v>69687</v>
      </c>
      <c r="I11" s="19">
        <v>69080</v>
      </c>
      <c r="J11" s="19">
        <v>68329</v>
      </c>
      <c r="K11" s="19">
        <v>65075</v>
      </c>
      <c r="L11" s="19">
        <v>65510</v>
      </c>
      <c r="M11" s="19">
        <v>67907</v>
      </c>
      <c r="N11" s="19">
        <v>68403</v>
      </c>
      <c r="O11" s="19">
        <v>68001</v>
      </c>
      <c r="P11" s="19">
        <v>63193</v>
      </c>
      <c r="Q11" s="19">
        <v>81193</v>
      </c>
    </row>
    <row r="12" spans="2:17" s="2" customFormat="1" ht="12" customHeight="1">
      <c r="B12" s="10"/>
      <c r="C12" s="21"/>
      <c r="D12" s="11" t="s">
        <v>6</v>
      </c>
      <c r="E12" s="18">
        <f>ROUND(SUM(F12:Q12)/12,0)</f>
        <v>6902</v>
      </c>
      <c r="F12" s="9">
        <v>5364</v>
      </c>
      <c r="G12" s="9">
        <v>5895</v>
      </c>
      <c r="H12" s="9">
        <v>7376</v>
      </c>
      <c r="I12" s="9">
        <v>6842</v>
      </c>
      <c r="J12" s="9">
        <v>6610</v>
      </c>
      <c r="K12" s="9">
        <v>5890</v>
      </c>
      <c r="L12" s="9">
        <v>6418</v>
      </c>
      <c r="M12" s="9">
        <v>6114</v>
      </c>
      <c r="N12" s="9">
        <v>7214</v>
      </c>
      <c r="O12" s="9">
        <v>8452</v>
      </c>
      <c r="P12" s="9">
        <v>7809</v>
      </c>
      <c r="Q12" s="9">
        <v>8836</v>
      </c>
    </row>
    <row r="13" spans="2:17" s="2" customFormat="1" ht="12" customHeight="1">
      <c r="B13" s="10"/>
      <c r="C13" s="21"/>
      <c r="D13" s="11" t="s">
        <v>7</v>
      </c>
      <c r="E13" s="18">
        <f aca="true" t="shared" si="0" ref="E13:E23">ROUND(SUM(F13:Q13)/12,0)</f>
        <v>6805</v>
      </c>
      <c r="F13" s="9">
        <v>6810</v>
      </c>
      <c r="G13" s="9">
        <v>6672</v>
      </c>
      <c r="H13" s="9">
        <v>7442</v>
      </c>
      <c r="I13" s="9">
        <v>6725</v>
      </c>
      <c r="J13" s="9">
        <v>6964</v>
      </c>
      <c r="K13" s="9">
        <v>6358</v>
      </c>
      <c r="L13" s="9">
        <v>6445</v>
      </c>
      <c r="M13" s="9">
        <v>5876</v>
      </c>
      <c r="N13" s="9">
        <v>6355</v>
      </c>
      <c r="O13" s="9">
        <v>6241</v>
      </c>
      <c r="P13" s="9">
        <v>5968</v>
      </c>
      <c r="Q13" s="9">
        <v>9807</v>
      </c>
    </row>
    <row r="14" spans="2:17" s="2" customFormat="1" ht="12" customHeight="1">
      <c r="B14" s="10"/>
      <c r="C14" s="21"/>
      <c r="D14" s="11" t="s">
        <v>8</v>
      </c>
      <c r="E14" s="18">
        <f t="shared" si="0"/>
        <v>4669</v>
      </c>
      <c r="F14" s="9">
        <v>3771</v>
      </c>
      <c r="G14" s="9">
        <v>3763</v>
      </c>
      <c r="H14" s="9">
        <v>4727</v>
      </c>
      <c r="I14" s="9">
        <v>4946</v>
      </c>
      <c r="J14" s="9">
        <v>4341</v>
      </c>
      <c r="K14" s="9">
        <v>4485</v>
      </c>
      <c r="L14" s="9">
        <v>4623</v>
      </c>
      <c r="M14" s="9">
        <v>4769</v>
      </c>
      <c r="N14" s="9">
        <v>4663</v>
      </c>
      <c r="O14" s="9">
        <v>4943</v>
      </c>
      <c r="P14" s="9">
        <v>4917</v>
      </c>
      <c r="Q14" s="9">
        <v>6083</v>
      </c>
    </row>
    <row r="15" spans="2:17" s="2" customFormat="1" ht="12" customHeight="1">
      <c r="B15" s="10"/>
      <c r="C15" s="21"/>
      <c r="D15" s="11" t="s">
        <v>9</v>
      </c>
      <c r="E15" s="18">
        <f t="shared" si="0"/>
        <v>3293</v>
      </c>
      <c r="F15" s="9">
        <v>3018</v>
      </c>
      <c r="G15" s="9">
        <v>3309</v>
      </c>
      <c r="H15" s="9">
        <v>3577</v>
      </c>
      <c r="I15" s="9">
        <v>3450</v>
      </c>
      <c r="J15" s="9">
        <v>3198</v>
      </c>
      <c r="K15" s="9">
        <v>3106</v>
      </c>
      <c r="L15" s="9">
        <v>3446</v>
      </c>
      <c r="M15" s="9">
        <v>3269</v>
      </c>
      <c r="N15" s="9">
        <v>3280</v>
      </c>
      <c r="O15" s="9">
        <v>3177</v>
      </c>
      <c r="P15" s="9">
        <v>3177</v>
      </c>
      <c r="Q15" s="9">
        <v>3503</v>
      </c>
    </row>
    <row r="16" spans="2:17" s="2" customFormat="1" ht="12" customHeight="1">
      <c r="B16" s="10"/>
      <c r="C16" s="21"/>
      <c r="D16" s="11" t="s">
        <v>52</v>
      </c>
      <c r="E16" s="18">
        <f t="shared" si="0"/>
        <v>8650</v>
      </c>
      <c r="F16" s="9">
        <v>7102</v>
      </c>
      <c r="G16" s="9">
        <v>7793</v>
      </c>
      <c r="H16" s="9">
        <v>8951</v>
      </c>
      <c r="I16" s="9">
        <v>9120</v>
      </c>
      <c r="J16" s="9">
        <v>9862</v>
      </c>
      <c r="K16" s="9">
        <v>9523</v>
      </c>
      <c r="L16" s="9">
        <v>8926</v>
      </c>
      <c r="M16" s="9">
        <v>7987</v>
      </c>
      <c r="N16" s="9">
        <v>8806</v>
      </c>
      <c r="O16" s="9">
        <v>9293</v>
      </c>
      <c r="P16" s="9">
        <v>7513</v>
      </c>
      <c r="Q16" s="9">
        <v>8924</v>
      </c>
    </row>
    <row r="17" spans="2:17" s="2" customFormat="1" ht="12" customHeight="1">
      <c r="B17" s="10"/>
      <c r="C17" s="21"/>
      <c r="D17" s="11" t="s">
        <v>10</v>
      </c>
      <c r="E17" s="18">
        <f t="shared" si="0"/>
        <v>3016</v>
      </c>
      <c r="F17" s="9">
        <v>2910</v>
      </c>
      <c r="G17" s="9">
        <v>3101</v>
      </c>
      <c r="H17" s="9">
        <v>3918</v>
      </c>
      <c r="I17" s="9">
        <v>3170</v>
      </c>
      <c r="J17" s="9">
        <v>3174</v>
      </c>
      <c r="K17" s="9">
        <v>3082</v>
      </c>
      <c r="L17" s="9">
        <v>2926</v>
      </c>
      <c r="M17" s="9">
        <v>3241</v>
      </c>
      <c r="N17" s="9">
        <v>2882</v>
      </c>
      <c r="O17" s="9">
        <v>2876</v>
      </c>
      <c r="P17" s="9">
        <v>2215</v>
      </c>
      <c r="Q17" s="9">
        <v>2694</v>
      </c>
    </row>
    <row r="18" spans="2:17" s="2" customFormat="1" ht="12" customHeight="1">
      <c r="B18" s="10"/>
      <c r="C18" s="21"/>
      <c r="D18" s="11" t="s">
        <v>11</v>
      </c>
      <c r="E18" s="18">
        <f t="shared" si="0"/>
        <v>2907</v>
      </c>
      <c r="F18" s="9">
        <v>2574</v>
      </c>
      <c r="G18" s="9">
        <v>2596</v>
      </c>
      <c r="H18" s="9">
        <v>3013</v>
      </c>
      <c r="I18" s="9">
        <v>3004</v>
      </c>
      <c r="J18" s="9">
        <v>2692</v>
      </c>
      <c r="K18" s="9">
        <v>3144</v>
      </c>
      <c r="L18" s="9">
        <v>2762</v>
      </c>
      <c r="M18" s="9">
        <v>2844</v>
      </c>
      <c r="N18" s="9">
        <v>2750</v>
      </c>
      <c r="O18" s="9">
        <v>3363</v>
      </c>
      <c r="P18" s="9">
        <v>2809</v>
      </c>
      <c r="Q18" s="9">
        <v>3327</v>
      </c>
    </row>
    <row r="19" spans="2:17" s="2" customFormat="1" ht="12" customHeight="1">
      <c r="B19" s="10"/>
      <c r="C19" s="21"/>
      <c r="D19" s="11" t="s">
        <v>12</v>
      </c>
      <c r="E19" s="18">
        <f t="shared" si="0"/>
        <v>4722</v>
      </c>
      <c r="F19" s="9">
        <v>4359</v>
      </c>
      <c r="G19" s="9">
        <v>4647</v>
      </c>
      <c r="H19" s="9">
        <v>5260</v>
      </c>
      <c r="I19" s="9">
        <v>4952</v>
      </c>
      <c r="J19" s="9">
        <v>4577</v>
      </c>
      <c r="K19" s="9">
        <v>3828</v>
      </c>
      <c r="L19" s="9">
        <v>4408</v>
      </c>
      <c r="M19" s="9">
        <v>5073</v>
      </c>
      <c r="N19" s="9">
        <v>4609</v>
      </c>
      <c r="O19" s="9">
        <v>4365</v>
      </c>
      <c r="P19" s="9">
        <v>4465</v>
      </c>
      <c r="Q19" s="9">
        <v>6122</v>
      </c>
    </row>
    <row r="20" spans="2:17" s="2" customFormat="1" ht="12" customHeight="1">
      <c r="B20" s="10"/>
      <c r="C20" s="21"/>
      <c r="D20" s="11" t="s">
        <v>13</v>
      </c>
      <c r="E20" s="18">
        <f t="shared" si="0"/>
        <v>9542</v>
      </c>
      <c r="F20" s="9">
        <v>9290</v>
      </c>
      <c r="G20" s="9">
        <v>8677</v>
      </c>
      <c r="H20" s="9">
        <v>10136</v>
      </c>
      <c r="I20" s="9">
        <v>10617</v>
      </c>
      <c r="J20" s="9">
        <v>9114</v>
      </c>
      <c r="K20" s="9">
        <v>9138</v>
      </c>
      <c r="L20" s="9">
        <v>9442</v>
      </c>
      <c r="M20" s="9">
        <v>10010</v>
      </c>
      <c r="N20" s="9">
        <v>8732</v>
      </c>
      <c r="O20" s="9">
        <v>9647</v>
      </c>
      <c r="P20" s="9">
        <v>8539</v>
      </c>
      <c r="Q20" s="9">
        <v>11166</v>
      </c>
    </row>
    <row r="21" spans="2:17" s="2" customFormat="1" ht="12" customHeight="1">
      <c r="B21" s="10"/>
      <c r="C21" s="21"/>
      <c r="D21" s="11" t="s">
        <v>14</v>
      </c>
      <c r="E21" s="18">
        <f t="shared" si="0"/>
        <v>4031</v>
      </c>
      <c r="F21" s="9">
        <v>3820</v>
      </c>
      <c r="G21" s="9">
        <v>4675</v>
      </c>
      <c r="H21" s="9">
        <v>4255</v>
      </c>
      <c r="I21" s="9">
        <v>4066</v>
      </c>
      <c r="J21" s="9">
        <v>4806</v>
      </c>
      <c r="K21" s="9">
        <v>4069</v>
      </c>
      <c r="L21" s="9">
        <v>3493</v>
      </c>
      <c r="M21" s="9">
        <v>4474</v>
      </c>
      <c r="N21" s="9">
        <v>3948</v>
      </c>
      <c r="O21" s="9">
        <v>3939</v>
      </c>
      <c r="P21" s="9">
        <v>3092</v>
      </c>
      <c r="Q21" s="9">
        <v>3733</v>
      </c>
    </row>
    <row r="22" spans="2:17" s="2" customFormat="1" ht="12" customHeight="1">
      <c r="B22" s="10"/>
      <c r="C22" s="21"/>
      <c r="D22" s="11" t="s">
        <v>15</v>
      </c>
      <c r="E22" s="18">
        <f t="shared" si="0"/>
        <v>2804</v>
      </c>
      <c r="F22" s="9">
        <v>2026</v>
      </c>
      <c r="G22" s="9">
        <v>2166</v>
      </c>
      <c r="H22" s="9">
        <v>2407</v>
      </c>
      <c r="I22" s="9">
        <v>2773</v>
      </c>
      <c r="J22" s="9">
        <v>2638</v>
      </c>
      <c r="K22" s="9">
        <v>3923</v>
      </c>
      <c r="L22" s="9">
        <v>3343</v>
      </c>
      <c r="M22" s="9">
        <v>3093</v>
      </c>
      <c r="N22" s="9">
        <v>3020</v>
      </c>
      <c r="O22" s="9">
        <v>2017</v>
      </c>
      <c r="P22" s="9">
        <v>2507</v>
      </c>
      <c r="Q22" s="9">
        <v>3737</v>
      </c>
    </row>
    <row r="23" spans="2:17" s="2" customFormat="1" ht="12" customHeight="1">
      <c r="B23" s="16"/>
      <c r="C23" s="22"/>
      <c r="D23" s="17" t="s">
        <v>16</v>
      </c>
      <c r="E23" s="18">
        <f t="shared" si="0"/>
        <v>9966</v>
      </c>
      <c r="F23" s="18">
        <v>9489</v>
      </c>
      <c r="G23" s="18">
        <v>7464</v>
      </c>
      <c r="H23" s="18">
        <v>8626</v>
      </c>
      <c r="I23" s="18">
        <v>9414</v>
      </c>
      <c r="J23" s="18">
        <v>10354</v>
      </c>
      <c r="K23" s="18">
        <v>8529</v>
      </c>
      <c r="L23" s="18">
        <v>9277</v>
      </c>
      <c r="M23" s="18">
        <v>11158</v>
      </c>
      <c r="N23" s="18">
        <v>12145</v>
      </c>
      <c r="O23" s="18">
        <v>9688</v>
      </c>
      <c r="P23" s="18">
        <v>10182</v>
      </c>
      <c r="Q23" s="18">
        <v>13262</v>
      </c>
    </row>
    <row r="24" spans="2:17" s="4" customFormat="1" ht="12" customHeight="1">
      <c r="B24" s="20"/>
      <c r="C24" s="37" t="s">
        <v>17</v>
      </c>
      <c r="D24" s="38"/>
      <c r="E24" s="13">
        <f aca="true" t="shared" si="1" ref="E24:E32">ROUND(SUM(F24:Q24)/12,0)</f>
        <v>14833</v>
      </c>
      <c r="F24" s="19">
        <v>12336</v>
      </c>
      <c r="G24" s="19">
        <v>12295</v>
      </c>
      <c r="H24" s="19">
        <v>12852</v>
      </c>
      <c r="I24" s="19">
        <v>12929</v>
      </c>
      <c r="J24" s="19">
        <v>16823</v>
      </c>
      <c r="K24" s="19">
        <v>14522</v>
      </c>
      <c r="L24" s="19">
        <v>11690</v>
      </c>
      <c r="M24" s="19">
        <v>17225</v>
      </c>
      <c r="N24" s="19">
        <v>11168</v>
      </c>
      <c r="O24" s="19">
        <v>14065</v>
      </c>
      <c r="P24" s="19">
        <v>21806</v>
      </c>
      <c r="Q24" s="19">
        <v>20289</v>
      </c>
    </row>
    <row r="25" spans="2:17" s="2" customFormat="1" ht="12" customHeight="1">
      <c r="B25" s="10"/>
      <c r="C25" s="21"/>
      <c r="D25" s="11" t="s">
        <v>18</v>
      </c>
      <c r="E25" s="18">
        <f t="shared" si="1"/>
        <v>9677</v>
      </c>
      <c r="F25" s="9">
        <v>10106</v>
      </c>
      <c r="G25" s="9">
        <v>11760</v>
      </c>
      <c r="H25" s="9">
        <v>11612</v>
      </c>
      <c r="I25" s="9">
        <v>9450</v>
      </c>
      <c r="J25" s="9">
        <v>8547</v>
      </c>
      <c r="K25" s="9">
        <v>9909</v>
      </c>
      <c r="L25" s="9">
        <v>10129</v>
      </c>
      <c r="M25" s="9">
        <v>9605</v>
      </c>
      <c r="N25" s="9">
        <v>7798</v>
      </c>
      <c r="O25" s="9">
        <v>9464</v>
      </c>
      <c r="P25" s="9">
        <v>8060</v>
      </c>
      <c r="Q25" s="9">
        <v>9682</v>
      </c>
    </row>
    <row r="26" spans="2:17" s="2" customFormat="1" ht="12" customHeight="1">
      <c r="B26" s="10"/>
      <c r="C26" s="21"/>
      <c r="D26" s="11" t="s">
        <v>19</v>
      </c>
      <c r="E26" s="53">
        <v>5156</v>
      </c>
      <c r="F26" s="9">
        <v>2230</v>
      </c>
      <c r="G26" s="9">
        <v>535</v>
      </c>
      <c r="H26" s="9">
        <v>1241</v>
      </c>
      <c r="I26" s="9">
        <v>3478</v>
      </c>
      <c r="J26" s="9">
        <v>8276</v>
      </c>
      <c r="K26" s="9">
        <v>4612</v>
      </c>
      <c r="L26" s="9">
        <v>1561</v>
      </c>
      <c r="M26" s="9">
        <v>7621</v>
      </c>
      <c r="N26" s="9">
        <v>3369</v>
      </c>
      <c r="O26" s="9">
        <v>4601</v>
      </c>
      <c r="P26" s="9">
        <v>13747</v>
      </c>
      <c r="Q26" s="9">
        <v>10607</v>
      </c>
    </row>
    <row r="27" spans="2:17" s="4" customFormat="1" ht="12" customHeight="1">
      <c r="B27" s="20"/>
      <c r="C27" s="37" t="s">
        <v>20</v>
      </c>
      <c r="D27" s="38"/>
      <c r="E27" s="13">
        <f t="shared" si="1"/>
        <v>20014</v>
      </c>
      <c r="F27" s="19">
        <v>27054</v>
      </c>
      <c r="G27" s="19">
        <v>24352</v>
      </c>
      <c r="H27" s="19">
        <v>24082</v>
      </c>
      <c r="I27" s="19">
        <v>20821</v>
      </c>
      <c r="J27" s="19">
        <v>20947</v>
      </c>
      <c r="K27" s="19">
        <v>15391</v>
      </c>
      <c r="L27" s="19">
        <v>17189</v>
      </c>
      <c r="M27" s="19">
        <v>13426</v>
      </c>
      <c r="N27" s="19">
        <v>18967</v>
      </c>
      <c r="O27" s="19">
        <v>17515</v>
      </c>
      <c r="P27" s="19">
        <v>20564</v>
      </c>
      <c r="Q27" s="19">
        <v>19855</v>
      </c>
    </row>
    <row r="28" spans="2:17" s="2" customFormat="1" ht="12" customHeight="1">
      <c r="B28" s="10"/>
      <c r="C28" s="21"/>
      <c r="D28" s="11" t="s">
        <v>21</v>
      </c>
      <c r="E28" s="18">
        <f t="shared" si="1"/>
        <v>7892</v>
      </c>
      <c r="F28" s="9">
        <v>9793</v>
      </c>
      <c r="G28" s="9">
        <v>10800</v>
      </c>
      <c r="H28" s="9">
        <v>8848</v>
      </c>
      <c r="I28" s="9">
        <v>8837</v>
      </c>
      <c r="J28" s="9">
        <v>7050</v>
      </c>
      <c r="K28" s="9">
        <v>6217</v>
      </c>
      <c r="L28" s="9">
        <v>6053</v>
      </c>
      <c r="M28" s="9">
        <v>6737</v>
      </c>
      <c r="N28" s="9">
        <v>8624</v>
      </c>
      <c r="O28" s="9">
        <v>7802</v>
      </c>
      <c r="P28" s="9">
        <v>6926</v>
      </c>
      <c r="Q28" s="9">
        <v>7018</v>
      </c>
    </row>
    <row r="29" spans="2:17" s="2" customFormat="1" ht="12" customHeight="1">
      <c r="B29" s="10"/>
      <c r="C29" s="21"/>
      <c r="D29" s="11" t="s">
        <v>22</v>
      </c>
      <c r="E29" s="18">
        <f t="shared" si="1"/>
        <v>5615</v>
      </c>
      <c r="F29" s="9">
        <v>7611</v>
      </c>
      <c r="G29" s="9">
        <v>7621</v>
      </c>
      <c r="H29" s="9">
        <v>7120</v>
      </c>
      <c r="I29" s="9">
        <v>6601</v>
      </c>
      <c r="J29" s="9">
        <v>6427</v>
      </c>
      <c r="K29" s="9">
        <v>4966</v>
      </c>
      <c r="L29" s="9">
        <v>4209</v>
      </c>
      <c r="M29" s="9">
        <v>3844</v>
      </c>
      <c r="N29" s="9">
        <v>3708</v>
      </c>
      <c r="O29" s="9">
        <v>3930</v>
      </c>
      <c r="P29" s="9">
        <v>4695</v>
      </c>
      <c r="Q29" s="9">
        <v>6644</v>
      </c>
    </row>
    <row r="30" spans="2:17" s="2" customFormat="1" ht="12" customHeight="1">
      <c r="B30" s="10"/>
      <c r="C30" s="21"/>
      <c r="D30" s="11" t="s">
        <v>23</v>
      </c>
      <c r="E30" s="18">
        <f t="shared" si="1"/>
        <v>1127</v>
      </c>
      <c r="F30" s="9">
        <v>2492</v>
      </c>
      <c r="G30" s="9">
        <v>1774</v>
      </c>
      <c r="H30" s="9">
        <v>1471</v>
      </c>
      <c r="I30" s="9">
        <v>868</v>
      </c>
      <c r="J30" s="9">
        <v>413</v>
      </c>
      <c r="K30" s="9">
        <v>190</v>
      </c>
      <c r="L30" s="9">
        <v>208</v>
      </c>
      <c r="M30" s="9">
        <v>330</v>
      </c>
      <c r="N30" s="9">
        <v>273</v>
      </c>
      <c r="O30" s="9">
        <v>1321</v>
      </c>
      <c r="P30" s="9">
        <v>2170</v>
      </c>
      <c r="Q30" s="9">
        <v>2016</v>
      </c>
    </row>
    <row r="31" spans="2:17" s="2" customFormat="1" ht="12" customHeight="1">
      <c r="B31" s="10"/>
      <c r="C31" s="21"/>
      <c r="D31" s="11" t="s">
        <v>24</v>
      </c>
      <c r="E31" s="18">
        <f t="shared" si="1"/>
        <v>5380</v>
      </c>
      <c r="F31" s="9">
        <v>7158</v>
      </c>
      <c r="G31" s="9">
        <v>4157</v>
      </c>
      <c r="H31" s="9">
        <v>6642</v>
      </c>
      <c r="I31" s="9">
        <v>4515</v>
      </c>
      <c r="J31" s="9">
        <v>7057</v>
      </c>
      <c r="K31" s="9">
        <v>4018</v>
      </c>
      <c r="L31" s="9">
        <v>6719</v>
      </c>
      <c r="M31" s="9">
        <v>2516</v>
      </c>
      <c r="N31" s="9">
        <v>6362</v>
      </c>
      <c r="O31" s="9">
        <v>4463</v>
      </c>
      <c r="P31" s="9">
        <v>6773</v>
      </c>
      <c r="Q31" s="9">
        <v>4177</v>
      </c>
    </row>
    <row r="32" spans="2:17" s="4" customFormat="1" ht="12" customHeight="1">
      <c r="B32" s="20"/>
      <c r="C32" s="37" t="s">
        <v>25</v>
      </c>
      <c r="D32" s="38"/>
      <c r="E32" s="13">
        <f t="shared" si="1"/>
        <v>8213</v>
      </c>
      <c r="F32" s="19">
        <v>7253</v>
      </c>
      <c r="G32" s="19">
        <v>8678</v>
      </c>
      <c r="H32" s="19">
        <v>7131</v>
      </c>
      <c r="I32" s="19">
        <v>6852</v>
      </c>
      <c r="J32" s="19">
        <v>7533</v>
      </c>
      <c r="K32" s="19">
        <v>6458</v>
      </c>
      <c r="L32" s="19">
        <v>7810</v>
      </c>
      <c r="M32" s="19">
        <v>13388</v>
      </c>
      <c r="N32" s="19">
        <v>5867</v>
      </c>
      <c r="O32" s="19">
        <v>8697</v>
      </c>
      <c r="P32" s="19">
        <v>8838</v>
      </c>
      <c r="Q32" s="19">
        <v>10056</v>
      </c>
    </row>
    <row r="33" spans="2:17" s="2" customFormat="1" ht="12" customHeight="1">
      <c r="B33" s="10"/>
      <c r="C33" s="21"/>
      <c r="D33" s="11" t="s">
        <v>54</v>
      </c>
      <c r="E33" s="18">
        <f aca="true" t="shared" si="2" ref="E33:E38">ROUND(SUM(F33:Q33)/12,0)</f>
        <v>2339</v>
      </c>
      <c r="F33" s="9">
        <v>1966</v>
      </c>
      <c r="G33" s="9">
        <v>2726</v>
      </c>
      <c r="H33" s="9">
        <v>1657</v>
      </c>
      <c r="I33" s="9">
        <v>2057</v>
      </c>
      <c r="J33" s="9">
        <v>2545</v>
      </c>
      <c r="K33" s="9">
        <v>1046</v>
      </c>
      <c r="L33" s="9">
        <v>1898</v>
      </c>
      <c r="M33" s="9">
        <v>7646</v>
      </c>
      <c r="N33" s="9">
        <v>894</v>
      </c>
      <c r="O33" s="9">
        <v>2222</v>
      </c>
      <c r="P33" s="9">
        <v>1857</v>
      </c>
      <c r="Q33" s="9">
        <v>1554</v>
      </c>
    </row>
    <row r="34" spans="2:17" s="2" customFormat="1" ht="12" customHeight="1">
      <c r="B34" s="10"/>
      <c r="C34" s="21"/>
      <c r="D34" s="11" t="s">
        <v>71</v>
      </c>
      <c r="E34" s="18">
        <f t="shared" si="2"/>
        <v>763</v>
      </c>
      <c r="F34" s="9">
        <v>640</v>
      </c>
      <c r="G34" s="9">
        <v>537</v>
      </c>
      <c r="H34" s="9">
        <v>921</v>
      </c>
      <c r="I34" s="9">
        <v>532</v>
      </c>
      <c r="J34" s="9">
        <v>323</v>
      </c>
      <c r="K34" s="9">
        <v>899</v>
      </c>
      <c r="L34" s="9">
        <v>634</v>
      </c>
      <c r="M34" s="9">
        <v>552</v>
      </c>
      <c r="N34" s="9">
        <v>609</v>
      </c>
      <c r="O34" s="9">
        <v>895</v>
      </c>
      <c r="P34" s="9">
        <v>1752</v>
      </c>
      <c r="Q34" s="9">
        <v>859</v>
      </c>
    </row>
    <row r="35" spans="2:17" s="2" customFormat="1" ht="12" customHeight="1">
      <c r="B35" s="10"/>
      <c r="C35" s="21"/>
      <c r="D35" s="11" t="s">
        <v>72</v>
      </c>
      <c r="E35" s="18">
        <f t="shared" si="2"/>
        <v>670</v>
      </c>
      <c r="F35" s="9">
        <v>853</v>
      </c>
      <c r="G35" s="9">
        <v>490</v>
      </c>
      <c r="H35" s="9">
        <v>201</v>
      </c>
      <c r="I35" s="9">
        <v>299</v>
      </c>
      <c r="J35" s="9">
        <v>542</v>
      </c>
      <c r="K35" s="9">
        <v>368</v>
      </c>
      <c r="L35" s="9">
        <v>375</v>
      </c>
      <c r="M35" s="9">
        <v>388</v>
      </c>
      <c r="N35" s="9">
        <v>714</v>
      </c>
      <c r="O35" s="9">
        <v>546</v>
      </c>
      <c r="P35" s="9">
        <v>626</v>
      </c>
      <c r="Q35" s="9">
        <v>2638</v>
      </c>
    </row>
    <row r="36" spans="2:17" s="2" customFormat="1" ht="12" customHeight="1">
      <c r="B36" s="10"/>
      <c r="C36" s="21"/>
      <c r="D36" s="11" t="s">
        <v>73</v>
      </c>
      <c r="E36" s="18">
        <f t="shared" si="2"/>
        <v>1869</v>
      </c>
      <c r="F36" s="9">
        <v>1783</v>
      </c>
      <c r="G36" s="9">
        <v>2681</v>
      </c>
      <c r="H36" s="9">
        <v>2028</v>
      </c>
      <c r="I36" s="9">
        <v>1829</v>
      </c>
      <c r="J36" s="9">
        <v>1267</v>
      </c>
      <c r="K36" s="9">
        <v>1685</v>
      </c>
      <c r="L36" s="9">
        <v>1877</v>
      </c>
      <c r="M36" s="9">
        <v>2041</v>
      </c>
      <c r="N36" s="9">
        <v>1038</v>
      </c>
      <c r="O36" s="9">
        <v>2360</v>
      </c>
      <c r="P36" s="9">
        <v>1516</v>
      </c>
      <c r="Q36" s="9">
        <v>2321</v>
      </c>
    </row>
    <row r="37" spans="2:17" s="2" customFormat="1" ht="12" customHeight="1">
      <c r="B37" s="10"/>
      <c r="C37" s="21"/>
      <c r="D37" s="11" t="s">
        <v>74</v>
      </c>
      <c r="E37" s="18">
        <f t="shared" si="2"/>
        <v>2081</v>
      </c>
      <c r="F37" s="9">
        <v>1550</v>
      </c>
      <c r="G37" s="9">
        <v>1750</v>
      </c>
      <c r="H37" s="9">
        <v>2051</v>
      </c>
      <c r="I37" s="9">
        <v>1821</v>
      </c>
      <c r="J37" s="9">
        <v>2327</v>
      </c>
      <c r="K37" s="9">
        <v>2229</v>
      </c>
      <c r="L37" s="9">
        <v>2443</v>
      </c>
      <c r="M37" s="9">
        <v>2111</v>
      </c>
      <c r="N37" s="9">
        <v>2289</v>
      </c>
      <c r="O37" s="9">
        <v>2126</v>
      </c>
      <c r="P37" s="9">
        <v>2137</v>
      </c>
      <c r="Q37" s="9">
        <v>2143</v>
      </c>
    </row>
    <row r="38" spans="2:17" s="2" customFormat="1" ht="12" customHeight="1">
      <c r="B38" s="10"/>
      <c r="C38" s="21"/>
      <c r="D38" s="11" t="s">
        <v>75</v>
      </c>
      <c r="E38" s="18">
        <f t="shared" si="2"/>
        <v>491</v>
      </c>
      <c r="F38" s="9">
        <v>461</v>
      </c>
      <c r="G38" s="9">
        <v>494</v>
      </c>
      <c r="H38" s="9">
        <v>273</v>
      </c>
      <c r="I38" s="9">
        <v>314</v>
      </c>
      <c r="J38" s="9">
        <v>528</v>
      </c>
      <c r="K38" s="9">
        <v>232</v>
      </c>
      <c r="L38" s="9">
        <v>583</v>
      </c>
      <c r="M38" s="9">
        <v>649</v>
      </c>
      <c r="N38" s="9">
        <v>323</v>
      </c>
      <c r="O38" s="9">
        <v>547</v>
      </c>
      <c r="P38" s="9">
        <v>950</v>
      </c>
      <c r="Q38" s="9">
        <v>541</v>
      </c>
    </row>
    <row r="39" spans="2:17" s="4" customFormat="1" ht="12" customHeight="1">
      <c r="B39" s="20"/>
      <c r="C39" s="37" t="s">
        <v>26</v>
      </c>
      <c r="D39" s="38"/>
      <c r="E39" s="54">
        <v>11292</v>
      </c>
      <c r="F39" s="19">
        <v>13259</v>
      </c>
      <c r="G39" s="19">
        <v>9560</v>
      </c>
      <c r="H39" s="19">
        <v>9450</v>
      </c>
      <c r="I39" s="19">
        <v>11659</v>
      </c>
      <c r="J39" s="19">
        <v>10016</v>
      </c>
      <c r="K39" s="19">
        <v>10228</v>
      </c>
      <c r="L39" s="19">
        <v>8398</v>
      </c>
      <c r="M39" s="19">
        <v>8432</v>
      </c>
      <c r="N39" s="19">
        <v>11014</v>
      </c>
      <c r="O39" s="19">
        <v>14528</v>
      </c>
      <c r="P39" s="19">
        <v>12817</v>
      </c>
      <c r="Q39" s="19">
        <v>16149</v>
      </c>
    </row>
    <row r="40" spans="2:17" s="2" customFormat="1" ht="12" customHeight="1">
      <c r="B40" s="10"/>
      <c r="C40" s="21"/>
      <c r="D40" s="11" t="s">
        <v>27</v>
      </c>
      <c r="E40" s="18">
        <f aca="true" t="shared" si="3" ref="E40:E47">ROUND(SUM(F40:Q40)/12,0)</f>
        <v>205</v>
      </c>
      <c r="F40" s="9">
        <v>38</v>
      </c>
      <c r="G40" s="9">
        <v>20</v>
      </c>
      <c r="H40" s="9" t="s">
        <v>85</v>
      </c>
      <c r="I40" s="9" t="s">
        <v>85</v>
      </c>
      <c r="J40" s="9">
        <v>412</v>
      </c>
      <c r="K40" s="9">
        <v>81</v>
      </c>
      <c r="L40" s="9">
        <v>63</v>
      </c>
      <c r="M40" s="9">
        <v>170</v>
      </c>
      <c r="N40" s="9">
        <v>382</v>
      </c>
      <c r="O40" s="9">
        <v>1153</v>
      </c>
      <c r="P40" s="9">
        <v>101</v>
      </c>
      <c r="Q40" s="9">
        <v>38</v>
      </c>
    </row>
    <row r="41" spans="2:17" s="2" customFormat="1" ht="12" customHeight="1">
      <c r="B41" s="10"/>
      <c r="C41" s="21"/>
      <c r="D41" s="11" t="s">
        <v>28</v>
      </c>
      <c r="E41" s="18">
        <f t="shared" si="3"/>
        <v>4176</v>
      </c>
      <c r="F41" s="9">
        <v>6224</v>
      </c>
      <c r="G41" s="9">
        <v>3715</v>
      </c>
      <c r="H41" s="9">
        <v>3438</v>
      </c>
      <c r="I41" s="9">
        <v>4218</v>
      </c>
      <c r="J41" s="9">
        <v>2593</v>
      </c>
      <c r="K41" s="9">
        <v>3460</v>
      </c>
      <c r="L41" s="9">
        <v>2166</v>
      </c>
      <c r="M41" s="9">
        <v>2046</v>
      </c>
      <c r="N41" s="9">
        <v>4315</v>
      </c>
      <c r="O41" s="9">
        <v>5552</v>
      </c>
      <c r="P41" s="9">
        <v>6361</v>
      </c>
      <c r="Q41" s="9">
        <v>6025</v>
      </c>
    </row>
    <row r="42" spans="2:17" s="2" customFormat="1" ht="12" customHeight="1">
      <c r="B42" s="10"/>
      <c r="C42" s="21"/>
      <c r="D42" s="11" t="s">
        <v>29</v>
      </c>
      <c r="E42" s="18">
        <f t="shared" si="3"/>
        <v>2589</v>
      </c>
      <c r="F42" s="9">
        <v>3219</v>
      </c>
      <c r="G42" s="9">
        <v>2269</v>
      </c>
      <c r="H42" s="9">
        <v>2881</v>
      </c>
      <c r="I42" s="9">
        <v>2980</v>
      </c>
      <c r="J42" s="9">
        <v>2440</v>
      </c>
      <c r="K42" s="9">
        <v>2203</v>
      </c>
      <c r="L42" s="9">
        <v>2646</v>
      </c>
      <c r="M42" s="9">
        <v>2241</v>
      </c>
      <c r="N42" s="9">
        <v>2055</v>
      </c>
      <c r="O42" s="9">
        <v>2525</v>
      </c>
      <c r="P42" s="9">
        <v>2016</v>
      </c>
      <c r="Q42" s="9">
        <v>3594</v>
      </c>
    </row>
    <row r="43" spans="2:17" s="2" customFormat="1" ht="12" customHeight="1">
      <c r="B43" s="10"/>
      <c r="C43" s="21"/>
      <c r="D43" s="11" t="s">
        <v>30</v>
      </c>
      <c r="E43" s="18">
        <f t="shared" si="3"/>
        <v>1245</v>
      </c>
      <c r="F43" s="9">
        <v>1232</v>
      </c>
      <c r="G43" s="9">
        <v>667</v>
      </c>
      <c r="H43" s="9">
        <v>911</v>
      </c>
      <c r="I43" s="9">
        <v>876</v>
      </c>
      <c r="J43" s="9">
        <v>1582</v>
      </c>
      <c r="K43" s="9">
        <v>1901</v>
      </c>
      <c r="L43" s="9">
        <v>1363</v>
      </c>
      <c r="M43" s="9">
        <v>1136</v>
      </c>
      <c r="N43" s="9">
        <v>1148</v>
      </c>
      <c r="O43" s="9">
        <v>1166</v>
      </c>
      <c r="P43" s="9">
        <v>946</v>
      </c>
      <c r="Q43" s="9">
        <v>2013</v>
      </c>
    </row>
    <row r="44" spans="2:17" s="2" customFormat="1" ht="12" customHeight="1">
      <c r="B44" s="10"/>
      <c r="C44" s="21"/>
      <c r="D44" s="11" t="s">
        <v>31</v>
      </c>
      <c r="E44" s="18">
        <f t="shared" si="3"/>
        <v>172</v>
      </c>
      <c r="F44" s="9">
        <v>94</v>
      </c>
      <c r="G44" s="9">
        <v>152</v>
      </c>
      <c r="H44" s="9">
        <v>137</v>
      </c>
      <c r="I44" s="9">
        <v>46</v>
      </c>
      <c r="J44" s="9">
        <v>31</v>
      </c>
      <c r="K44" s="9">
        <v>200</v>
      </c>
      <c r="L44" s="9">
        <v>229</v>
      </c>
      <c r="M44" s="9">
        <v>165</v>
      </c>
      <c r="N44" s="9">
        <v>348</v>
      </c>
      <c r="O44" s="9">
        <v>180</v>
      </c>
      <c r="P44" s="9">
        <v>318</v>
      </c>
      <c r="Q44" s="9">
        <v>160</v>
      </c>
    </row>
    <row r="45" spans="2:17" s="2" customFormat="1" ht="12" customHeight="1">
      <c r="B45" s="10"/>
      <c r="C45" s="21"/>
      <c r="D45" s="11" t="s">
        <v>32</v>
      </c>
      <c r="E45" s="18">
        <f t="shared" si="3"/>
        <v>967</v>
      </c>
      <c r="F45" s="9">
        <v>1181</v>
      </c>
      <c r="G45" s="9">
        <v>770</v>
      </c>
      <c r="H45" s="9">
        <v>582</v>
      </c>
      <c r="I45" s="9">
        <v>1158</v>
      </c>
      <c r="J45" s="9">
        <v>942</v>
      </c>
      <c r="K45" s="9">
        <v>599</v>
      </c>
      <c r="L45" s="9">
        <v>631</v>
      </c>
      <c r="M45" s="9">
        <v>498</v>
      </c>
      <c r="N45" s="9">
        <v>1099</v>
      </c>
      <c r="O45" s="9">
        <v>1185</v>
      </c>
      <c r="P45" s="9">
        <v>1433</v>
      </c>
      <c r="Q45" s="9">
        <v>1525</v>
      </c>
    </row>
    <row r="46" spans="2:17" s="2" customFormat="1" ht="12" customHeight="1">
      <c r="B46" s="10"/>
      <c r="C46" s="21"/>
      <c r="D46" s="11" t="s">
        <v>33</v>
      </c>
      <c r="E46" s="18">
        <f t="shared" si="3"/>
        <v>1224</v>
      </c>
      <c r="F46" s="9">
        <v>949</v>
      </c>
      <c r="G46" s="9">
        <v>1482</v>
      </c>
      <c r="H46" s="9">
        <v>788</v>
      </c>
      <c r="I46" s="9">
        <v>1284</v>
      </c>
      <c r="J46" s="9">
        <v>808</v>
      </c>
      <c r="K46" s="9">
        <v>1250</v>
      </c>
      <c r="L46" s="9">
        <v>878</v>
      </c>
      <c r="M46" s="9">
        <v>1724</v>
      </c>
      <c r="N46" s="9">
        <v>1332</v>
      </c>
      <c r="O46" s="9">
        <v>1420</v>
      </c>
      <c r="P46" s="9">
        <v>917</v>
      </c>
      <c r="Q46" s="9">
        <v>1850</v>
      </c>
    </row>
    <row r="47" spans="2:17" s="2" customFormat="1" ht="12" customHeight="1">
      <c r="B47" s="10"/>
      <c r="C47" s="21"/>
      <c r="D47" s="11" t="s">
        <v>34</v>
      </c>
      <c r="E47" s="18">
        <f t="shared" si="3"/>
        <v>715</v>
      </c>
      <c r="F47" s="9">
        <v>321</v>
      </c>
      <c r="G47" s="9">
        <v>483</v>
      </c>
      <c r="H47" s="9">
        <v>712</v>
      </c>
      <c r="I47" s="9">
        <v>1098</v>
      </c>
      <c r="J47" s="9">
        <v>1209</v>
      </c>
      <c r="K47" s="9">
        <v>533</v>
      </c>
      <c r="L47" s="9">
        <v>421</v>
      </c>
      <c r="M47" s="9">
        <v>451</v>
      </c>
      <c r="N47" s="9">
        <v>336</v>
      </c>
      <c r="O47" s="9">
        <v>1347</v>
      </c>
      <c r="P47" s="9">
        <v>726</v>
      </c>
      <c r="Q47" s="9">
        <v>943</v>
      </c>
    </row>
    <row r="48" spans="2:17" s="4" customFormat="1" ht="12" customHeight="1">
      <c r="B48" s="20"/>
      <c r="C48" s="37" t="s">
        <v>35</v>
      </c>
      <c r="D48" s="38"/>
      <c r="E48" s="13">
        <f aca="true" t="shared" si="4" ref="E48:E70">ROUND(SUM(F48:Q48)/12,0)</f>
        <v>10080</v>
      </c>
      <c r="F48" s="19">
        <v>12765</v>
      </c>
      <c r="G48" s="19">
        <v>10184</v>
      </c>
      <c r="H48" s="19">
        <v>13104</v>
      </c>
      <c r="I48" s="19">
        <v>8763</v>
      </c>
      <c r="J48" s="19">
        <v>8565</v>
      </c>
      <c r="K48" s="19">
        <v>9325</v>
      </c>
      <c r="L48" s="19">
        <v>10602</v>
      </c>
      <c r="M48" s="19">
        <v>9000</v>
      </c>
      <c r="N48" s="19">
        <v>8920</v>
      </c>
      <c r="O48" s="19">
        <v>8906</v>
      </c>
      <c r="P48" s="19">
        <v>9573</v>
      </c>
      <c r="Q48" s="19">
        <v>11256</v>
      </c>
    </row>
    <row r="49" spans="2:17" s="2" customFormat="1" ht="12" customHeight="1">
      <c r="B49" s="10"/>
      <c r="C49" s="21"/>
      <c r="D49" s="11" t="s">
        <v>36</v>
      </c>
      <c r="E49" s="18">
        <f t="shared" si="4"/>
        <v>1596</v>
      </c>
      <c r="F49" s="9">
        <v>1642</v>
      </c>
      <c r="G49" s="9">
        <v>1308</v>
      </c>
      <c r="H49" s="9">
        <v>1676</v>
      </c>
      <c r="I49" s="9">
        <v>1313</v>
      </c>
      <c r="J49" s="9">
        <v>1537</v>
      </c>
      <c r="K49" s="9">
        <v>1434</v>
      </c>
      <c r="L49" s="9">
        <v>1800</v>
      </c>
      <c r="M49" s="9">
        <v>1534</v>
      </c>
      <c r="N49" s="9">
        <v>2092</v>
      </c>
      <c r="O49" s="9">
        <v>1683</v>
      </c>
      <c r="P49" s="9">
        <v>1284</v>
      </c>
      <c r="Q49" s="9">
        <v>1847</v>
      </c>
    </row>
    <row r="50" spans="2:17" s="2" customFormat="1" ht="12" customHeight="1">
      <c r="B50" s="10"/>
      <c r="C50" s="21"/>
      <c r="D50" s="11" t="s">
        <v>37</v>
      </c>
      <c r="E50" s="18">
        <f t="shared" si="4"/>
        <v>941</v>
      </c>
      <c r="F50" s="9">
        <v>811</v>
      </c>
      <c r="G50" s="9">
        <v>1386</v>
      </c>
      <c r="H50" s="9">
        <v>1269</v>
      </c>
      <c r="I50" s="9">
        <v>751</v>
      </c>
      <c r="J50" s="9">
        <v>867</v>
      </c>
      <c r="K50" s="9">
        <v>518</v>
      </c>
      <c r="L50" s="9">
        <v>979</v>
      </c>
      <c r="M50" s="9">
        <v>601</v>
      </c>
      <c r="N50" s="9">
        <v>1310</v>
      </c>
      <c r="O50" s="9">
        <v>542</v>
      </c>
      <c r="P50" s="9">
        <v>788</v>
      </c>
      <c r="Q50" s="9">
        <v>1473</v>
      </c>
    </row>
    <row r="51" spans="2:17" s="2" customFormat="1" ht="12" customHeight="1">
      <c r="B51" s="10"/>
      <c r="C51" s="21"/>
      <c r="D51" s="11" t="s">
        <v>38</v>
      </c>
      <c r="E51" s="18">
        <f t="shared" si="4"/>
        <v>1677</v>
      </c>
      <c r="F51" s="9">
        <v>1794</v>
      </c>
      <c r="G51" s="9">
        <v>781</v>
      </c>
      <c r="H51" s="9">
        <v>1901</v>
      </c>
      <c r="I51" s="9">
        <v>1611</v>
      </c>
      <c r="J51" s="9">
        <v>1778</v>
      </c>
      <c r="K51" s="9">
        <v>2266</v>
      </c>
      <c r="L51" s="9">
        <v>1223</v>
      </c>
      <c r="M51" s="9">
        <v>1561</v>
      </c>
      <c r="N51" s="9">
        <v>2046</v>
      </c>
      <c r="O51" s="9">
        <v>1106</v>
      </c>
      <c r="P51" s="9">
        <v>1567</v>
      </c>
      <c r="Q51" s="9">
        <v>2488</v>
      </c>
    </row>
    <row r="52" spans="2:17" s="2" customFormat="1" ht="12" customHeight="1">
      <c r="B52" s="10"/>
      <c r="C52" s="21"/>
      <c r="D52" s="11" t="s">
        <v>39</v>
      </c>
      <c r="E52" s="18">
        <f t="shared" si="4"/>
        <v>5866</v>
      </c>
      <c r="F52" s="9">
        <v>8518</v>
      </c>
      <c r="G52" s="9">
        <v>6709</v>
      </c>
      <c r="H52" s="9">
        <v>8258</v>
      </c>
      <c r="I52" s="9">
        <v>5087</v>
      </c>
      <c r="J52" s="9">
        <v>4384</v>
      </c>
      <c r="K52" s="9">
        <v>5107</v>
      </c>
      <c r="L52" s="9">
        <v>6599</v>
      </c>
      <c r="M52" s="9">
        <v>5303</v>
      </c>
      <c r="N52" s="9">
        <v>3473</v>
      </c>
      <c r="O52" s="9">
        <v>5575</v>
      </c>
      <c r="P52" s="9">
        <v>5935</v>
      </c>
      <c r="Q52" s="9">
        <v>5448</v>
      </c>
    </row>
    <row r="53" spans="2:17" s="4" customFormat="1" ht="12" customHeight="1">
      <c r="B53" s="20"/>
      <c r="C53" s="37" t="s">
        <v>40</v>
      </c>
      <c r="D53" s="38"/>
      <c r="E53" s="13">
        <f t="shared" si="4"/>
        <v>38442</v>
      </c>
      <c r="F53" s="19">
        <v>28168</v>
      </c>
      <c r="G53" s="19">
        <v>25765</v>
      </c>
      <c r="H53" s="19">
        <v>26357</v>
      </c>
      <c r="I53" s="19">
        <v>78817</v>
      </c>
      <c r="J53" s="19">
        <v>27759</v>
      </c>
      <c r="K53" s="19">
        <v>26727</v>
      </c>
      <c r="L53" s="19">
        <v>30899</v>
      </c>
      <c r="M53" s="19">
        <v>47634</v>
      </c>
      <c r="N53" s="19">
        <v>35289</v>
      </c>
      <c r="O53" s="19">
        <v>53584</v>
      </c>
      <c r="P53" s="19">
        <v>40333</v>
      </c>
      <c r="Q53" s="19">
        <v>39977</v>
      </c>
    </row>
    <row r="54" spans="2:17" s="2" customFormat="1" ht="12" customHeight="1">
      <c r="B54" s="10"/>
      <c r="C54" s="21"/>
      <c r="D54" s="11" t="s">
        <v>41</v>
      </c>
      <c r="E54" s="18">
        <f t="shared" si="4"/>
        <v>4785</v>
      </c>
      <c r="F54" s="9">
        <v>3359</v>
      </c>
      <c r="G54" s="9">
        <v>3240</v>
      </c>
      <c r="H54" s="9">
        <v>4978</v>
      </c>
      <c r="I54" s="9">
        <v>7436</v>
      </c>
      <c r="J54" s="9">
        <v>6182</v>
      </c>
      <c r="K54" s="9">
        <v>5707</v>
      </c>
      <c r="L54" s="9">
        <v>3311</v>
      </c>
      <c r="M54" s="9">
        <v>5294</v>
      </c>
      <c r="N54" s="9">
        <v>4006</v>
      </c>
      <c r="O54" s="9">
        <v>3788</v>
      </c>
      <c r="P54" s="9">
        <v>6348</v>
      </c>
      <c r="Q54" s="9">
        <v>3773</v>
      </c>
    </row>
    <row r="55" spans="2:17" s="2" customFormat="1" ht="12" customHeight="1">
      <c r="B55" s="10"/>
      <c r="C55" s="21"/>
      <c r="D55" s="11" t="s">
        <v>42</v>
      </c>
      <c r="E55" s="18">
        <f t="shared" si="4"/>
        <v>23255</v>
      </c>
      <c r="F55" s="9">
        <v>14763</v>
      </c>
      <c r="G55" s="9">
        <v>13687</v>
      </c>
      <c r="H55" s="9">
        <v>12046</v>
      </c>
      <c r="I55" s="9">
        <v>61410</v>
      </c>
      <c r="J55" s="9">
        <v>11336</v>
      </c>
      <c r="K55" s="9">
        <v>13075</v>
      </c>
      <c r="L55" s="9">
        <v>17032</v>
      </c>
      <c r="M55" s="9">
        <v>31013</v>
      </c>
      <c r="N55" s="9">
        <v>21312</v>
      </c>
      <c r="O55" s="9">
        <v>37747</v>
      </c>
      <c r="P55" s="9">
        <v>20868</v>
      </c>
      <c r="Q55" s="9">
        <v>24776</v>
      </c>
    </row>
    <row r="56" spans="2:17" s="2" customFormat="1" ht="12" customHeight="1">
      <c r="B56" s="10"/>
      <c r="C56" s="21"/>
      <c r="D56" s="11" t="s">
        <v>43</v>
      </c>
      <c r="E56" s="18">
        <f t="shared" si="4"/>
        <v>10402</v>
      </c>
      <c r="F56" s="9">
        <v>10047</v>
      </c>
      <c r="G56" s="9">
        <v>8839</v>
      </c>
      <c r="H56" s="9">
        <v>9333</v>
      </c>
      <c r="I56" s="9">
        <v>9971</v>
      </c>
      <c r="J56" s="9">
        <v>10241</v>
      </c>
      <c r="K56" s="9">
        <v>7945</v>
      </c>
      <c r="L56" s="9">
        <v>10556</v>
      </c>
      <c r="M56" s="9">
        <v>11326</v>
      </c>
      <c r="N56" s="9">
        <v>9971</v>
      </c>
      <c r="O56" s="9">
        <v>12049</v>
      </c>
      <c r="P56" s="9">
        <v>13117</v>
      </c>
      <c r="Q56" s="9">
        <v>11429</v>
      </c>
    </row>
    <row r="57" spans="2:17" s="4" customFormat="1" ht="12" customHeight="1">
      <c r="B57" s="20"/>
      <c r="C57" s="37" t="s">
        <v>44</v>
      </c>
      <c r="D57" s="38"/>
      <c r="E57" s="13">
        <f t="shared" si="4"/>
        <v>8515</v>
      </c>
      <c r="F57" s="19">
        <v>11729</v>
      </c>
      <c r="G57" s="19">
        <v>4328</v>
      </c>
      <c r="H57" s="19">
        <v>5289</v>
      </c>
      <c r="I57" s="19">
        <v>7733</v>
      </c>
      <c r="J57" s="19">
        <v>7047</v>
      </c>
      <c r="K57" s="19">
        <v>4420</v>
      </c>
      <c r="L57" s="19">
        <v>4919</v>
      </c>
      <c r="M57" s="19">
        <v>6326</v>
      </c>
      <c r="N57" s="19">
        <v>21343</v>
      </c>
      <c r="O57" s="19">
        <v>13797</v>
      </c>
      <c r="P57" s="19">
        <v>6174</v>
      </c>
      <c r="Q57" s="19">
        <v>9080</v>
      </c>
    </row>
    <row r="58" spans="2:17" s="2" customFormat="1" ht="12" customHeight="1">
      <c r="B58" s="10"/>
      <c r="C58" s="21"/>
      <c r="D58" s="11" t="s">
        <v>45</v>
      </c>
      <c r="E58" s="18">
        <f t="shared" si="4"/>
        <v>5628</v>
      </c>
      <c r="F58" s="9">
        <v>4192</v>
      </c>
      <c r="G58" s="9">
        <v>2941</v>
      </c>
      <c r="H58" s="9">
        <v>3695</v>
      </c>
      <c r="I58" s="9">
        <v>5847</v>
      </c>
      <c r="J58" s="55">
        <v>5575</v>
      </c>
      <c r="K58" s="9">
        <v>2871</v>
      </c>
      <c r="L58" s="9">
        <v>2875</v>
      </c>
      <c r="M58" s="9">
        <v>3650</v>
      </c>
      <c r="N58" s="9">
        <v>15600</v>
      </c>
      <c r="O58" s="9">
        <v>11019</v>
      </c>
      <c r="P58" s="9">
        <v>4367</v>
      </c>
      <c r="Q58" s="9">
        <v>4903</v>
      </c>
    </row>
    <row r="59" spans="2:17" s="2" customFormat="1" ht="12" customHeight="1">
      <c r="B59" s="10"/>
      <c r="C59" s="21"/>
      <c r="D59" s="11" t="s">
        <v>46</v>
      </c>
      <c r="E59" s="18">
        <f t="shared" si="4"/>
        <v>672</v>
      </c>
      <c r="F59" s="9">
        <v>5634</v>
      </c>
      <c r="G59" s="9" t="s">
        <v>85</v>
      </c>
      <c r="H59" s="9">
        <v>385</v>
      </c>
      <c r="I59" s="9">
        <v>122</v>
      </c>
      <c r="J59" s="9">
        <v>418</v>
      </c>
      <c r="K59" s="9">
        <v>41</v>
      </c>
      <c r="L59" s="9">
        <v>118</v>
      </c>
      <c r="M59" s="9">
        <v>225</v>
      </c>
      <c r="N59" s="9">
        <v>875</v>
      </c>
      <c r="O59" s="9">
        <v>71</v>
      </c>
      <c r="P59" s="9">
        <v>69</v>
      </c>
      <c r="Q59" s="9">
        <v>104</v>
      </c>
    </row>
    <row r="60" spans="2:17" s="2" customFormat="1" ht="12" customHeight="1">
      <c r="B60" s="10"/>
      <c r="C60" s="21"/>
      <c r="D60" s="11" t="s">
        <v>53</v>
      </c>
      <c r="E60" s="18">
        <f t="shared" si="4"/>
        <v>2216</v>
      </c>
      <c r="F60" s="9">
        <v>1903</v>
      </c>
      <c r="G60" s="9">
        <v>1387</v>
      </c>
      <c r="H60" s="9">
        <v>1209</v>
      </c>
      <c r="I60" s="9">
        <v>1765</v>
      </c>
      <c r="J60" s="9">
        <v>1055</v>
      </c>
      <c r="K60" s="9">
        <v>1507</v>
      </c>
      <c r="L60" s="9">
        <v>1926</v>
      </c>
      <c r="M60" s="9">
        <v>2450</v>
      </c>
      <c r="N60" s="9">
        <v>4869</v>
      </c>
      <c r="O60" s="9">
        <v>2706</v>
      </c>
      <c r="P60" s="9">
        <v>1738</v>
      </c>
      <c r="Q60" s="9">
        <v>4073</v>
      </c>
    </row>
    <row r="61" spans="2:17" s="4" customFormat="1" ht="12" customHeight="1">
      <c r="B61" s="20"/>
      <c r="C61" s="37" t="s">
        <v>86</v>
      </c>
      <c r="D61" s="38"/>
      <c r="E61" s="54">
        <v>27459</v>
      </c>
      <c r="F61" s="19">
        <v>22000</v>
      </c>
      <c r="G61" s="19">
        <v>24438</v>
      </c>
      <c r="H61" s="19">
        <v>29791</v>
      </c>
      <c r="I61" s="19">
        <v>21857</v>
      </c>
      <c r="J61" s="19">
        <v>23022</v>
      </c>
      <c r="K61" s="19">
        <v>24961</v>
      </c>
      <c r="L61" s="19">
        <v>22494</v>
      </c>
      <c r="M61" s="19">
        <v>32547</v>
      </c>
      <c r="N61" s="19">
        <v>35387</v>
      </c>
      <c r="O61" s="19">
        <v>29435</v>
      </c>
      <c r="P61" s="19">
        <v>29043</v>
      </c>
      <c r="Q61" s="19">
        <v>34539</v>
      </c>
    </row>
    <row r="62" spans="2:17" s="4" customFormat="1" ht="12" customHeight="1">
      <c r="B62" s="20"/>
      <c r="C62" s="30"/>
      <c r="D62" s="11" t="s">
        <v>79</v>
      </c>
      <c r="E62" s="18">
        <f t="shared" si="4"/>
        <v>2451</v>
      </c>
      <c r="F62" s="9">
        <v>596</v>
      </c>
      <c r="G62" s="9">
        <v>924</v>
      </c>
      <c r="H62" s="9">
        <v>8095</v>
      </c>
      <c r="I62" s="9">
        <v>2692</v>
      </c>
      <c r="J62" s="9">
        <v>1607</v>
      </c>
      <c r="K62" s="9">
        <v>2067</v>
      </c>
      <c r="L62" s="9">
        <v>956</v>
      </c>
      <c r="M62" s="9">
        <v>4199</v>
      </c>
      <c r="N62" s="9">
        <v>2407</v>
      </c>
      <c r="O62" s="9">
        <v>1200</v>
      </c>
      <c r="P62" s="9">
        <v>952</v>
      </c>
      <c r="Q62" s="9">
        <v>3716</v>
      </c>
    </row>
    <row r="63" spans="2:17" s="4" customFormat="1" ht="12" customHeight="1">
      <c r="B63" s="20"/>
      <c r="C63" s="30"/>
      <c r="D63" s="11" t="s">
        <v>76</v>
      </c>
      <c r="E63" s="18">
        <f t="shared" si="4"/>
        <v>6149</v>
      </c>
      <c r="F63" s="9">
        <v>5644</v>
      </c>
      <c r="G63" s="9">
        <v>4327</v>
      </c>
      <c r="H63" s="9">
        <v>6419</v>
      </c>
      <c r="I63" s="9">
        <v>4771</v>
      </c>
      <c r="J63" s="9">
        <v>5597</v>
      </c>
      <c r="K63" s="9">
        <v>4718</v>
      </c>
      <c r="L63" s="9">
        <v>6698</v>
      </c>
      <c r="M63" s="9">
        <v>5298</v>
      </c>
      <c r="N63" s="9">
        <v>8991</v>
      </c>
      <c r="O63" s="9">
        <v>6696</v>
      </c>
      <c r="P63" s="9">
        <v>6104</v>
      </c>
      <c r="Q63" s="9">
        <v>8526</v>
      </c>
    </row>
    <row r="64" spans="2:17" s="4" customFormat="1" ht="12" customHeight="1">
      <c r="B64" s="20"/>
      <c r="C64" s="30"/>
      <c r="D64" s="11" t="s">
        <v>77</v>
      </c>
      <c r="E64" s="18">
        <f t="shared" si="4"/>
        <v>4571</v>
      </c>
      <c r="F64" s="9">
        <v>4081</v>
      </c>
      <c r="G64" s="9">
        <v>4404</v>
      </c>
      <c r="H64" s="9">
        <v>4666</v>
      </c>
      <c r="I64" s="9">
        <v>4021</v>
      </c>
      <c r="J64" s="9">
        <v>4534</v>
      </c>
      <c r="K64" s="9">
        <v>4820</v>
      </c>
      <c r="L64" s="9">
        <v>4296</v>
      </c>
      <c r="M64" s="9">
        <v>4461</v>
      </c>
      <c r="N64" s="9">
        <v>4664</v>
      </c>
      <c r="O64" s="9">
        <v>4962</v>
      </c>
      <c r="P64" s="9">
        <v>4814</v>
      </c>
      <c r="Q64" s="9">
        <v>5132</v>
      </c>
    </row>
    <row r="65" spans="2:17" s="4" customFormat="1" ht="12" customHeight="1">
      <c r="B65" s="20"/>
      <c r="C65" s="30"/>
      <c r="D65" s="11" t="s">
        <v>78</v>
      </c>
      <c r="E65" s="18">
        <f t="shared" si="4"/>
        <v>14288</v>
      </c>
      <c r="F65" s="9">
        <v>11679</v>
      </c>
      <c r="G65" s="9">
        <v>14783</v>
      </c>
      <c r="H65" s="9">
        <v>10611</v>
      </c>
      <c r="I65" s="9">
        <v>10374</v>
      </c>
      <c r="J65" s="9">
        <v>11285</v>
      </c>
      <c r="K65" s="9">
        <v>13356</v>
      </c>
      <c r="L65" s="9">
        <v>10544</v>
      </c>
      <c r="M65" s="9">
        <v>18589</v>
      </c>
      <c r="N65" s="9">
        <v>19324</v>
      </c>
      <c r="O65" s="9">
        <v>16578</v>
      </c>
      <c r="P65" s="9">
        <v>17172</v>
      </c>
      <c r="Q65" s="9">
        <v>17165</v>
      </c>
    </row>
    <row r="66" spans="2:17" s="4" customFormat="1" ht="12" customHeight="1">
      <c r="B66" s="20"/>
      <c r="C66" s="37" t="s">
        <v>69</v>
      </c>
      <c r="D66" s="38"/>
      <c r="E66" s="54">
        <v>72062</v>
      </c>
      <c r="F66" s="19">
        <v>87734</v>
      </c>
      <c r="G66" s="19">
        <v>67074</v>
      </c>
      <c r="H66" s="19">
        <v>79559</v>
      </c>
      <c r="I66" s="19">
        <v>75149</v>
      </c>
      <c r="J66" s="19">
        <v>52396</v>
      </c>
      <c r="K66" s="19">
        <v>61916</v>
      </c>
      <c r="L66" s="19">
        <v>52729</v>
      </c>
      <c r="M66" s="19">
        <v>72756</v>
      </c>
      <c r="N66" s="19">
        <v>61139</v>
      </c>
      <c r="O66" s="19">
        <v>103450</v>
      </c>
      <c r="P66" s="19">
        <v>54466</v>
      </c>
      <c r="Q66" s="19">
        <v>96383</v>
      </c>
    </row>
    <row r="67" spans="2:17" s="2" customFormat="1" ht="12" customHeight="1">
      <c r="B67" s="10"/>
      <c r="C67" s="21"/>
      <c r="D67" s="11" t="s">
        <v>47</v>
      </c>
      <c r="E67" s="18">
        <f t="shared" si="4"/>
        <v>24721</v>
      </c>
      <c r="F67" s="9">
        <v>32465</v>
      </c>
      <c r="G67" s="9">
        <v>20479</v>
      </c>
      <c r="H67" s="9">
        <v>24366</v>
      </c>
      <c r="I67" s="9">
        <v>18932</v>
      </c>
      <c r="J67" s="9">
        <v>19238</v>
      </c>
      <c r="K67" s="9">
        <v>31983</v>
      </c>
      <c r="L67" s="9">
        <v>18297</v>
      </c>
      <c r="M67" s="9">
        <v>22158</v>
      </c>
      <c r="N67" s="9">
        <v>16922</v>
      </c>
      <c r="O67" s="9">
        <v>47127</v>
      </c>
      <c r="P67" s="9">
        <v>23585</v>
      </c>
      <c r="Q67" s="9">
        <v>21103</v>
      </c>
    </row>
    <row r="68" spans="2:17" s="2" customFormat="1" ht="12" customHeight="1">
      <c r="B68" s="10"/>
      <c r="C68" s="21"/>
      <c r="D68" s="11" t="s">
        <v>48</v>
      </c>
      <c r="E68" s="53">
        <v>11126</v>
      </c>
      <c r="F68" s="9">
        <v>11150</v>
      </c>
      <c r="G68" s="9">
        <v>7234</v>
      </c>
      <c r="H68" s="9">
        <v>7639</v>
      </c>
      <c r="I68" s="9">
        <v>7255</v>
      </c>
      <c r="J68" s="9">
        <v>7734</v>
      </c>
      <c r="K68" s="9">
        <v>9208</v>
      </c>
      <c r="L68" s="9">
        <v>8456</v>
      </c>
      <c r="M68" s="9">
        <v>12087</v>
      </c>
      <c r="N68" s="9">
        <v>10902</v>
      </c>
      <c r="O68" s="9">
        <v>16143</v>
      </c>
      <c r="P68" s="9">
        <v>10861</v>
      </c>
      <c r="Q68" s="9">
        <v>24836</v>
      </c>
    </row>
    <row r="69" spans="2:17" s="2" customFormat="1" ht="12" customHeight="1">
      <c r="B69" s="10"/>
      <c r="C69" s="21"/>
      <c r="D69" s="11" t="s">
        <v>49</v>
      </c>
      <c r="E69" s="18">
        <f t="shared" si="4"/>
        <v>24867</v>
      </c>
      <c r="F69" s="9">
        <v>36716</v>
      </c>
      <c r="G69" s="9">
        <v>18838</v>
      </c>
      <c r="H69" s="9">
        <v>35651</v>
      </c>
      <c r="I69" s="9">
        <v>26405</v>
      </c>
      <c r="J69" s="9">
        <v>20376</v>
      </c>
      <c r="K69" s="9">
        <v>14695</v>
      </c>
      <c r="L69" s="9">
        <v>20607</v>
      </c>
      <c r="M69" s="9">
        <v>23345</v>
      </c>
      <c r="N69" s="9">
        <v>16701</v>
      </c>
      <c r="O69" s="9">
        <v>23894</v>
      </c>
      <c r="P69" s="9">
        <v>15667</v>
      </c>
      <c r="Q69" s="9">
        <v>45505</v>
      </c>
    </row>
    <row r="70" spans="2:17" s="2" customFormat="1" ht="12" customHeight="1">
      <c r="B70" s="10"/>
      <c r="C70" s="21"/>
      <c r="D70" s="11" t="s">
        <v>50</v>
      </c>
      <c r="E70" s="18">
        <f t="shared" si="4"/>
        <v>11349</v>
      </c>
      <c r="F70" s="9">
        <v>7403</v>
      </c>
      <c r="G70" s="9">
        <v>20523</v>
      </c>
      <c r="H70" s="9">
        <v>11902</v>
      </c>
      <c r="I70" s="9">
        <v>22557</v>
      </c>
      <c r="J70" s="9">
        <v>5047</v>
      </c>
      <c r="K70" s="9">
        <v>6030</v>
      </c>
      <c r="L70" s="9">
        <v>5370</v>
      </c>
      <c r="M70" s="9">
        <v>15166</v>
      </c>
      <c r="N70" s="9">
        <v>16614</v>
      </c>
      <c r="O70" s="9">
        <v>16285</v>
      </c>
      <c r="P70" s="9">
        <v>4353</v>
      </c>
      <c r="Q70" s="9">
        <v>4940</v>
      </c>
    </row>
    <row r="71" spans="2:17" s="2" customFormat="1" ht="12" customHeight="1">
      <c r="B71" s="10"/>
      <c r="C71" s="37" t="s">
        <v>51</v>
      </c>
      <c r="D71" s="38"/>
      <c r="E71" s="54">
        <v>6432</v>
      </c>
      <c r="F71" s="19">
        <v>5943</v>
      </c>
      <c r="G71" s="19">
        <v>3578</v>
      </c>
      <c r="H71" s="19">
        <v>5612</v>
      </c>
      <c r="I71" s="19">
        <v>2731</v>
      </c>
      <c r="J71" s="19">
        <v>5351</v>
      </c>
      <c r="K71" s="19">
        <v>4372</v>
      </c>
      <c r="L71" s="19">
        <v>8536</v>
      </c>
      <c r="M71" s="19">
        <v>6311</v>
      </c>
      <c r="N71" s="19">
        <v>5302</v>
      </c>
      <c r="O71" s="19">
        <v>6787</v>
      </c>
      <c r="P71" s="19">
        <v>6953</v>
      </c>
      <c r="Q71" s="19">
        <v>15714</v>
      </c>
    </row>
    <row r="72" spans="2:17" s="4" customFormat="1" ht="12" customHeight="1">
      <c r="B72" s="12"/>
      <c r="C72" s="37" t="s">
        <v>70</v>
      </c>
      <c r="D72" s="38"/>
      <c r="E72" s="34">
        <f>E11/E10*100</f>
        <v>24.191820802392368</v>
      </c>
      <c r="F72" s="34">
        <v>21.4</v>
      </c>
      <c r="G72" s="34">
        <v>24.6</v>
      </c>
      <c r="H72" s="34">
        <v>25.1</v>
      </c>
      <c r="I72" s="34">
        <v>22</v>
      </c>
      <c r="J72" s="34">
        <v>28.2</v>
      </c>
      <c r="K72" s="34">
        <v>27.2</v>
      </c>
      <c r="L72" s="34">
        <v>28.2</v>
      </c>
      <c r="M72" s="34">
        <v>23.5</v>
      </c>
      <c r="N72" s="34">
        <v>24.7</v>
      </c>
      <c r="O72" s="34">
        <v>20.5</v>
      </c>
      <c r="P72" s="34">
        <v>23.7</v>
      </c>
      <c r="Q72" s="34">
        <v>24</v>
      </c>
    </row>
    <row r="73" spans="2:4" s="2" customFormat="1" ht="11.25" customHeight="1">
      <c r="B73" s="7"/>
      <c r="C73" s="7"/>
      <c r="D73" s="7"/>
    </row>
    <row r="74" spans="2:4" s="2" customFormat="1" ht="12" customHeight="1">
      <c r="B74" s="8" t="s">
        <v>81</v>
      </c>
      <c r="C74" s="8"/>
      <c r="D74" s="8"/>
    </row>
    <row r="75" spans="2:7" ht="12" customHeight="1">
      <c r="B75" s="35" t="s">
        <v>84</v>
      </c>
      <c r="C75" s="35"/>
      <c r="D75" s="35"/>
      <c r="E75" s="36"/>
      <c r="F75" s="36"/>
      <c r="G75" s="36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mergeCells count="20">
    <mergeCell ref="E3:Q3"/>
    <mergeCell ref="B8:D8"/>
    <mergeCell ref="B10:D10"/>
    <mergeCell ref="B3:D4"/>
    <mergeCell ref="B5:D5"/>
    <mergeCell ref="B6:D6"/>
    <mergeCell ref="B7:D7"/>
    <mergeCell ref="C11:D11"/>
    <mergeCell ref="C24:D24"/>
    <mergeCell ref="C27:D27"/>
    <mergeCell ref="C32:D32"/>
    <mergeCell ref="C39:D39"/>
    <mergeCell ref="C48:D48"/>
    <mergeCell ref="C57:D57"/>
    <mergeCell ref="C53:D53"/>
    <mergeCell ref="B75:G75"/>
    <mergeCell ref="C71:D71"/>
    <mergeCell ref="C66:D66"/>
    <mergeCell ref="C61:D61"/>
    <mergeCell ref="C72:D72"/>
  </mergeCells>
  <dataValidations count="2">
    <dataValidation allowBlank="1" showInputMessage="1" showErrorMessage="1" imeMode="on" sqref="E73:F65536 H73:L65536 N73:Q65536 C11:D72 F2:R2 H1:L1 F1 E4:Q4 N1:Q1 B1:B65536 C3:C4 E1:E3"/>
    <dataValidation allowBlank="1" showInputMessage="1" showErrorMessage="1" imeMode="off" sqref="E9 F5:Q72"/>
  </dataValidation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2006-04-06T01:33:40Z</cp:lastPrinted>
  <dcterms:created xsi:type="dcterms:W3CDTF">1999-06-28T05:42:21Z</dcterms:created>
  <dcterms:modified xsi:type="dcterms:W3CDTF">2008-09-25T04:33:50Z</dcterms:modified>
  <cp:category/>
  <cp:version/>
  <cp:contentType/>
  <cp:contentStatus/>
</cp:coreProperties>
</file>