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1"/>
  </bookViews>
  <sheets>
    <sheet name="手形交換高19年" sheetId="1" r:id="rId1"/>
    <sheet name="手形交換高18年" sheetId="2" r:id="rId2"/>
  </sheets>
  <definedNames/>
  <calcPr fullCalcOnLoad="1"/>
</workbook>
</file>

<file path=xl/sharedStrings.xml><?xml version="1.0" encoding="utf-8"?>
<sst xmlns="http://schemas.openxmlformats.org/spreadsheetml/2006/main" count="79" uniqueCount="46">
  <si>
    <t>月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</si>
  <si>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</si>
  <si>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</si>
  <si>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</si>
  <si>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</si>
  <si>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</si>
  <si>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</si>
  <si>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</si>
  <si>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</si>
  <si>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</si>
  <si>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</si>
  <si>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</si>
  <si>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</si>
  <si>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</si>
  <si>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</si>
  <si>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</si>
  <si>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</si>
  <si>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</si>
  <si>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</si>
  <si>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</si>
  <si>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</si>
  <si>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</si>
  <si>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</si>
  <si>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</si>
  <si>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</si>
  <si>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平成17年</t>
  </si>
  <si>
    <t xml:space="preserve">                                                            </t>
  </si>
  <si>
    <t>月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</si>
  <si>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</si>
  <si>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</si>
  <si>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</si>
  <si>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</si>
  <si>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</si>
  <si>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</si>
  <si>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</si>
  <si>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百万円</t>
  </si>
  <si>
    <t>千円</t>
  </si>
  <si>
    <t>％</t>
  </si>
  <si>
    <t>1</t>
  </si>
  <si>
    <t>2</t>
  </si>
  <si>
    <t>10</t>
  </si>
  <si>
    <t xml:space="preserve"> </t>
  </si>
  <si>
    <t>１７－５ 手形交換高 （平成18年）</t>
  </si>
  <si>
    <t>平成18年</t>
  </si>
  <si>
    <t>１７－５ 手形交換高 （平成19年）</t>
  </si>
  <si>
    <t>平成19年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</si>
</sst>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  <numFmt numFmtId="184" formatCode="#,##0.00;[Red]#,##0.00"/>
    <numFmt numFmtId="185" formatCode="#,##0_);[Red]\(#,##0\)"/>
    <numFmt numFmtId="186" formatCode="#,##0.00_);[Red]\(#,##0.00\)"/>
    <numFmt numFmtId="187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49" fontId="3" fillId="4" borderId="2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85" fontId="6" fillId="0" borderId="1" xfId="0" applyNumberFormat="1" applyFont="1" applyBorder="1" applyAlignment="1">
      <alignment horizontal="right" vertical="center" wrapText="1"/>
    </xf>
    <xf numFmtId="186" fontId="6" fillId="0" borderId="1" xfId="0" applyNumberFormat="1" applyFont="1" applyBorder="1" applyAlignment="1">
      <alignment horizontal="right" vertical="center" wrapText="1"/>
    </xf>
    <xf numFmtId="185" fontId="3" fillId="0" borderId="1" xfId="0" applyNumberFormat="1" applyFont="1" applyBorder="1" applyAlignment="1">
      <alignment horizontal="right" vertical="center" wrapText="1"/>
    </xf>
    <xf numFmtId="187" fontId="6" fillId="0" borderId="1" xfId="0" applyNumberFormat="1" applyFont="1" applyBorder="1" applyAlignment="1">
      <alignment horizontal="right" vertical="center" wrapText="1"/>
    </xf>
    <xf numFmtId="185" fontId="8" fillId="0" borderId="1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87" fontId="8" fillId="0" borderId="1" xfId="0" applyNumberFormat="1" applyFont="1" applyBorder="1" applyAlignment="1">
      <alignment horizontal="right" vertical="center" wrapText="1"/>
    </xf>
    <xf numFmtId="186" fontId="8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5" zoomScaleNormal="115" workbookViewId="0" topLeftCell="A1">
      <selection activeCell="D26" sqref="D26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15</v>
      </c>
      <c r="B1" s="5" t="s">
        <v>44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33" t="s">
        <v>0</v>
      </c>
      <c r="C3" s="34"/>
      <c r="D3" s="31" t="s">
        <v>8</v>
      </c>
      <c r="E3" s="32"/>
      <c r="F3" s="31" t="s">
        <v>9</v>
      </c>
      <c r="G3" s="32"/>
      <c r="H3" s="31" t="s">
        <v>10</v>
      </c>
      <c r="I3" s="32"/>
      <c r="J3" s="31" t="s">
        <v>11</v>
      </c>
      <c r="K3" s="32"/>
    </row>
    <row r="4" spans="2:11" s="4" customFormat="1" ht="12" customHeight="1">
      <c r="B4" s="35"/>
      <c r="C4" s="36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</row>
    <row r="5" spans="2:11" s="2" customFormat="1" ht="12" customHeight="1">
      <c r="B5" s="37"/>
      <c r="C5" s="38"/>
      <c r="D5" s="3" t="s">
        <v>5</v>
      </c>
      <c r="E5" s="3" t="s">
        <v>4</v>
      </c>
      <c r="F5" s="3" t="s">
        <v>5</v>
      </c>
      <c r="G5" s="3" t="s">
        <v>13</v>
      </c>
      <c r="H5" s="3" t="s">
        <v>5</v>
      </c>
      <c r="I5" s="3" t="s">
        <v>13</v>
      </c>
      <c r="J5" s="3" t="s">
        <v>12</v>
      </c>
      <c r="K5" s="3" t="s">
        <v>12</v>
      </c>
    </row>
    <row r="6" spans="2:11" s="2" customFormat="1" ht="12" customHeight="1">
      <c r="B6" s="39" t="s">
        <v>43</v>
      </c>
      <c r="C6" s="40"/>
      <c r="D6" s="13">
        <v>1175791</v>
      </c>
      <c r="E6" s="13">
        <v>1521834</v>
      </c>
      <c r="F6" s="13">
        <v>1792</v>
      </c>
      <c r="G6" s="13">
        <v>2628278</v>
      </c>
      <c r="H6" s="13">
        <v>230</v>
      </c>
      <c r="I6" s="13">
        <v>235149</v>
      </c>
      <c r="J6" s="14">
        <v>0.1524080385034415</v>
      </c>
      <c r="K6" s="14">
        <v>0.17270464452758974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41" t="s">
        <v>45</v>
      </c>
      <c r="C8" s="42"/>
      <c r="D8" s="21">
        <f aca="true" t="shared" si="0" ref="D8:I8">SUM(D9:D20)</f>
        <v>1073097</v>
      </c>
      <c r="E8" s="21">
        <f t="shared" si="0"/>
        <v>1447570</v>
      </c>
      <c r="F8" s="21">
        <f t="shared" si="0"/>
        <v>2455</v>
      </c>
      <c r="G8" s="21">
        <f t="shared" si="0"/>
        <v>3920004</v>
      </c>
      <c r="H8" s="21">
        <f t="shared" si="0"/>
        <v>270</v>
      </c>
      <c r="I8" s="21">
        <f t="shared" si="0"/>
        <v>302440</v>
      </c>
      <c r="J8" s="24">
        <f>SUM(F8/D8*100)</f>
        <v>0.22877708166176963</v>
      </c>
      <c r="K8" s="22">
        <f>SUM(G8/E8/10)</f>
        <v>0.27079892509515946</v>
      </c>
    </row>
    <row r="9" spans="2:11" s="2" customFormat="1" ht="12" customHeight="1">
      <c r="B9" s="9" t="s">
        <v>16</v>
      </c>
      <c r="C9" s="10" t="s">
        <v>0</v>
      </c>
      <c r="D9" s="23">
        <v>102683</v>
      </c>
      <c r="E9" s="23">
        <v>133530</v>
      </c>
      <c r="F9" s="23">
        <v>247</v>
      </c>
      <c r="G9" s="23">
        <v>382128</v>
      </c>
      <c r="H9" s="23">
        <v>42</v>
      </c>
      <c r="I9" s="23">
        <v>66843</v>
      </c>
      <c r="J9" s="27">
        <f aca="true" t="shared" si="1" ref="J9:J20">SUM(F9/D9*100)</f>
        <v>0.24054614687923026</v>
      </c>
      <c r="K9" s="28">
        <f aca="true" t="shared" si="2" ref="K9:K20">SUM(G9/E9/10)</f>
        <v>0.28617389350707706</v>
      </c>
    </row>
    <row r="10" spans="2:12" s="2" customFormat="1" ht="12" customHeight="1">
      <c r="B10" s="9" t="s">
        <v>17</v>
      </c>
      <c r="C10" s="11"/>
      <c r="D10" s="23">
        <v>90138</v>
      </c>
      <c r="E10" s="23">
        <v>111967</v>
      </c>
      <c r="F10" s="23">
        <v>228</v>
      </c>
      <c r="G10" s="23">
        <v>434868</v>
      </c>
      <c r="H10" s="23">
        <v>6</v>
      </c>
      <c r="I10" s="23">
        <v>37448</v>
      </c>
      <c r="J10" s="27">
        <f t="shared" si="1"/>
        <v>0.2529454835918259</v>
      </c>
      <c r="K10" s="28">
        <f t="shared" si="2"/>
        <v>0.3883894361731582</v>
      </c>
      <c r="L10" s="15"/>
    </row>
    <row r="11" spans="2:12" s="2" customFormat="1" ht="12" customHeight="1">
      <c r="B11" s="9" t="s">
        <v>18</v>
      </c>
      <c r="C11" s="11"/>
      <c r="D11" s="23">
        <v>78588</v>
      </c>
      <c r="E11" s="23">
        <v>105306</v>
      </c>
      <c r="F11" s="23">
        <v>154</v>
      </c>
      <c r="G11" s="23">
        <v>385477</v>
      </c>
      <c r="H11" s="23">
        <v>22</v>
      </c>
      <c r="I11" s="23">
        <v>19397</v>
      </c>
      <c r="J11" s="27">
        <f t="shared" si="1"/>
        <v>0.1959586705349417</v>
      </c>
      <c r="K11" s="28">
        <f t="shared" si="2"/>
        <v>0.36605416595445656</v>
      </c>
      <c r="L11" s="15"/>
    </row>
    <row r="12" spans="2:12" s="2" customFormat="1" ht="12" customHeight="1">
      <c r="B12" s="9" t="s">
        <v>19</v>
      </c>
      <c r="C12" s="11"/>
      <c r="D12" s="23">
        <v>87586</v>
      </c>
      <c r="E12" s="23">
        <v>115937</v>
      </c>
      <c r="F12" s="23">
        <v>217</v>
      </c>
      <c r="G12" s="23">
        <v>372201</v>
      </c>
      <c r="H12" s="23">
        <v>36</v>
      </c>
      <c r="I12" s="23">
        <v>31535</v>
      </c>
      <c r="J12" s="27">
        <f t="shared" si="1"/>
        <v>0.24775649076336398</v>
      </c>
      <c r="K12" s="28">
        <f t="shared" si="2"/>
        <v>0.32103728749234495</v>
      </c>
      <c r="L12" s="15"/>
    </row>
    <row r="13" spans="2:12" s="2" customFormat="1" ht="12" customHeight="1">
      <c r="B13" s="9" t="s">
        <v>20</v>
      </c>
      <c r="C13" s="11"/>
      <c r="D13" s="23">
        <v>109672</v>
      </c>
      <c r="E13" s="23">
        <v>149270</v>
      </c>
      <c r="F13" s="23">
        <v>244</v>
      </c>
      <c r="G13" s="23">
        <v>572678</v>
      </c>
      <c r="H13" s="23">
        <v>5</v>
      </c>
      <c r="I13" s="23">
        <v>1810</v>
      </c>
      <c r="J13" s="27">
        <f t="shared" si="1"/>
        <v>0.22248158144284774</v>
      </c>
      <c r="K13" s="28">
        <f t="shared" si="2"/>
        <v>0.3836524418838346</v>
      </c>
      <c r="L13" s="15"/>
    </row>
    <row r="14" spans="2:12" s="2" customFormat="1" ht="12" customHeight="1">
      <c r="B14" s="9" t="s">
        <v>21</v>
      </c>
      <c r="C14" s="11"/>
      <c r="D14" s="23">
        <v>76901</v>
      </c>
      <c r="E14" s="23">
        <v>117851</v>
      </c>
      <c r="F14" s="23">
        <v>92</v>
      </c>
      <c r="G14" s="23">
        <v>197308</v>
      </c>
      <c r="H14" s="23">
        <v>18</v>
      </c>
      <c r="I14" s="23">
        <v>11748</v>
      </c>
      <c r="J14" s="27">
        <f t="shared" si="1"/>
        <v>0.11963433505416055</v>
      </c>
      <c r="K14" s="28">
        <f t="shared" si="2"/>
        <v>0.16742157470025712</v>
      </c>
      <c r="L14" s="15"/>
    </row>
    <row r="15" spans="2:12" s="2" customFormat="1" ht="12" customHeight="1">
      <c r="B15" s="9" t="s">
        <v>22</v>
      </c>
      <c r="C15" s="11"/>
      <c r="D15" s="23">
        <v>106970</v>
      </c>
      <c r="E15" s="23">
        <v>140267</v>
      </c>
      <c r="F15" s="23">
        <v>221</v>
      </c>
      <c r="G15" s="23">
        <v>351575</v>
      </c>
      <c r="H15" s="23">
        <v>26</v>
      </c>
      <c r="I15" s="23">
        <v>20956</v>
      </c>
      <c r="J15" s="27">
        <f t="shared" si="1"/>
        <v>0.20659998130316912</v>
      </c>
      <c r="K15" s="28">
        <f t="shared" si="2"/>
        <v>0.25064698040166256</v>
      </c>
      <c r="L15" s="15"/>
    </row>
    <row r="16" spans="2:12" s="2" customFormat="1" ht="12" customHeight="1">
      <c r="B16" s="9" t="s">
        <v>23</v>
      </c>
      <c r="C16" s="11"/>
      <c r="D16" s="23">
        <v>90273</v>
      </c>
      <c r="E16" s="23">
        <v>122333</v>
      </c>
      <c r="F16" s="23">
        <v>178</v>
      </c>
      <c r="G16" s="23">
        <v>127044</v>
      </c>
      <c r="H16" s="23">
        <v>15</v>
      </c>
      <c r="I16" s="23">
        <v>14092</v>
      </c>
      <c r="J16" s="27">
        <f t="shared" si="1"/>
        <v>0.19717966612386872</v>
      </c>
      <c r="K16" s="28">
        <f t="shared" si="2"/>
        <v>0.1038509641715645</v>
      </c>
      <c r="L16" s="15"/>
    </row>
    <row r="17" spans="2:12" s="2" customFormat="1" ht="12" customHeight="1">
      <c r="B17" s="9" t="s">
        <v>24</v>
      </c>
      <c r="C17" s="11"/>
      <c r="D17" s="23">
        <v>70153</v>
      </c>
      <c r="E17" s="23">
        <v>93559</v>
      </c>
      <c r="F17" s="23">
        <v>154</v>
      </c>
      <c r="G17" s="23">
        <v>157024</v>
      </c>
      <c r="H17" s="23">
        <v>46</v>
      </c>
      <c r="I17" s="23">
        <v>38077</v>
      </c>
      <c r="J17" s="27">
        <f t="shared" si="1"/>
        <v>0.2195201915812581</v>
      </c>
      <c r="K17" s="28">
        <f t="shared" si="2"/>
        <v>0.16783420087858997</v>
      </c>
      <c r="L17" s="15"/>
    </row>
    <row r="18" spans="2:12" s="2" customFormat="1" ht="12" customHeight="1">
      <c r="B18" s="9" t="s">
        <v>1</v>
      </c>
      <c r="C18" s="11"/>
      <c r="D18" s="23">
        <v>100535</v>
      </c>
      <c r="E18" s="23">
        <v>133631</v>
      </c>
      <c r="F18" s="23">
        <v>359</v>
      </c>
      <c r="G18" s="23">
        <v>339620</v>
      </c>
      <c r="H18" s="23">
        <v>22</v>
      </c>
      <c r="I18" s="23">
        <v>17994</v>
      </c>
      <c r="J18" s="27">
        <f t="shared" si="1"/>
        <v>0.3570895707962401</v>
      </c>
      <c r="K18" s="28">
        <f t="shared" si="2"/>
        <v>0.2541476154485112</v>
      </c>
      <c r="L18" s="15"/>
    </row>
    <row r="19" spans="2:12" s="2" customFormat="1" ht="12" customHeight="1">
      <c r="B19" s="9" t="s">
        <v>2</v>
      </c>
      <c r="C19" s="11"/>
      <c r="D19" s="23">
        <v>85022</v>
      </c>
      <c r="E19" s="23">
        <v>112302</v>
      </c>
      <c r="F19" s="23">
        <v>242</v>
      </c>
      <c r="G19" s="23">
        <v>307487</v>
      </c>
      <c r="H19" s="23">
        <v>18</v>
      </c>
      <c r="I19" s="23">
        <v>21404</v>
      </c>
      <c r="J19" s="27">
        <f t="shared" si="1"/>
        <v>0.2846322128390299</v>
      </c>
      <c r="K19" s="28">
        <f t="shared" si="2"/>
        <v>0.2738036722409218</v>
      </c>
      <c r="L19" s="15"/>
    </row>
    <row r="20" spans="2:12" s="2" customFormat="1" ht="12" customHeight="1">
      <c r="B20" s="9" t="s">
        <v>3</v>
      </c>
      <c r="C20" s="11"/>
      <c r="D20" s="23">
        <v>74576</v>
      </c>
      <c r="E20" s="23">
        <v>111617</v>
      </c>
      <c r="F20" s="23">
        <v>119</v>
      </c>
      <c r="G20" s="23">
        <v>292594</v>
      </c>
      <c r="H20" s="23">
        <v>14</v>
      </c>
      <c r="I20" s="23">
        <v>21136</v>
      </c>
      <c r="J20" s="27">
        <f t="shared" si="1"/>
        <v>0.1595687620682257</v>
      </c>
      <c r="K20" s="28">
        <f t="shared" si="2"/>
        <v>0.2621410717005474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4.25" customHeight="1">
      <c r="B23" s="30" t="s">
        <v>14</v>
      </c>
      <c r="C23" s="8"/>
    </row>
    <row r="24" spans="2:4" s="2" customFormat="1" ht="15" customHeight="1">
      <c r="B24" s="29"/>
      <c r="C24" s="7"/>
      <c r="D24" s="19"/>
    </row>
    <row r="25" spans="2:11" s="2" customFormat="1" ht="15" customHeight="1">
      <c r="B25" s="29"/>
      <c r="C25" s="7"/>
      <c r="D25" s="1"/>
      <c r="E25" s="1"/>
      <c r="F25" s="1"/>
      <c r="G25" s="1"/>
      <c r="H25" s="1"/>
      <c r="I25" s="1"/>
      <c r="J25" s="1"/>
      <c r="K25" s="1"/>
    </row>
    <row r="26" spans="2:3" ht="14.25">
      <c r="B26" s="5"/>
      <c r="C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  <ignoredErrors>
    <ignoredError sqref="B18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15" zoomScaleNormal="115" workbookViewId="0" topLeftCell="A1">
      <selection activeCell="D2" sqref="D2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26</v>
      </c>
      <c r="B1" s="5" t="s">
        <v>42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33" t="s">
        <v>27</v>
      </c>
      <c r="C3" s="34"/>
      <c r="D3" s="31" t="s">
        <v>28</v>
      </c>
      <c r="E3" s="32"/>
      <c r="F3" s="31" t="s">
        <v>29</v>
      </c>
      <c r="G3" s="32"/>
      <c r="H3" s="31" t="s">
        <v>30</v>
      </c>
      <c r="I3" s="32"/>
      <c r="J3" s="31" t="s">
        <v>31</v>
      </c>
      <c r="K3" s="32"/>
    </row>
    <row r="4" spans="2:11" s="4" customFormat="1" ht="12" customHeight="1">
      <c r="B4" s="35"/>
      <c r="C4" s="36"/>
      <c r="D4" s="12" t="s">
        <v>32</v>
      </c>
      <c r="E4" s="12" t="s">
        <v>33</v>
      </c>
      <c r="F4" s="12" t="s">
        <v>32</v>
      </c>
      <c r="G4" s="12" t="s">
        <v>33</v>
      </c>
      <c r="H4" s="12" t="s">
        <v>32</v>
      </c>
      <c r="I4" s="12" t="s">
        <v>33</v>
      </c>
      <c r="J4" s="12" t="s">
        <v>32</v>
      </c>
      <c r="K4" s="12" t="s">
        <v>33</v>
      </c>
    </row>
    <row r="5" spans="2:11" s="2" customFormat="1" ht="12" customHeight="1">
      <c r="B5" s="37"/>
      <c r="C5" s="38"/>
      <c r="D5" s="3" t="s">
        <v>34</v>
      </c>
      <c r="E5" s="3" t="s">
        <v>35</v>
      </c>
      <c r="F5" s="3" t="s">
        <v>34</v>
      </c>
      <c r="G5" s="3" t="s">
        <v>36</v>
      </c>
      <c r="H5" s="3" t="s">
        <v>34</v>
      </c>
      <c r="I5" s="3" t="s">
        <v>36</v>
      </c>
      <c r="J5" s="3" t="s">
        <v>37</v>
      </c>
      <c r="K5" s="3" t="s">
        <v>37</v>
      </c>
    </row>
    <row r="6" spans="2:11" s="2" customFormat="1" ht="12" customHeight="1">
      <c r="B6" s="39" t="s">
        <v>25</v>
      </c>
      <c r="C6" s="40"/>
      <c r="D6" s="25">
        <v>1324274</v>
      </c>
      <c r="E6" s="26">
        <v>1611186</v>
      </c>
      <c r="F6" s="25">
        <v>1953</v>
      </c>
      <c r="G6" s="25">
        <v>2957556</v>
      </c>
      <c r="H6" s="25">
        <v>211</v>
      </c>
      <c r="I6" s="25">
        <v>338013</v>
      </c>
      <c r="J6" s="27">
        <f>SIN(F6/D6*100)</f>
        <v>0.14694302240820925</v>
      </c>
      <c r="K6" s="28">
        <f>SIN(G6/E6/10)</f>
        <v>0.18253475825385349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41" t="s">
        <v>43</v>
      </c>
      <c r="C8" s="42"/>
      <c r="D8" s="21">
        <f aca="true" t="shared" si="0" ref="D8:I8">SUM(D9:D20)</f>
        <v>1175791</v>
      </c>
      <c r="E8" s="21">
        <f t="shared" si="0"/>
        <v>1521834</v>
      </c>
      <c r="F8" s="21">
        <f t="shared" si="0"/>
        <v>1792</v>
      </c>
      <c r="G8" s="21">
        <f t="shared" si="0"/>
        <v>2628278</v>
      </c>
      <c r="H8" s="21">
        <f t="shared" si="0"/>
        <v>230</v>
      </c>
      <c r="I8" s="21">
        <f t="shared" si="0"/>
        <v>235149</v>
      </c>
      <c r="J8" s="22">
        <f>SUM(F8/D8*100)</f>
        <v>0.1524080385034415</v>
      </c>
      <c r="K8" s="22">
        <f>SUM(G8/E8/10)</f>
        <v>0.17270464452758974</v>
      </c>
    </row>
    <row r="9" spans="2:11" s="2" customFormat="1" ht="12" customHeight="1">
      <c r="B9" s="9" t="s">
        <v>38</v>
      </c>
      <c r="C9" s="10" t="s">
        <v>27</v>
      </c>
      <c r="D9" s="23">
        <v>106305</v>
      </c>
      <c r="E9" s="23">
        <v>134235</v>
      </c>
      <c r="F9" s="23">
        <v>150</v>
      </c>
      <c r="G9" s="23">
        <v>234777</v>
      </c>
      <c r="H9" s="23">
        <v>14</v>
      </c>
      <c r="I9" s="23">
        <v>8225</v>
      </c>
      <c r="J9" s="28">
        <f aca="true" t="shared" si="1" ref="J9:J20">SUM(F9/D9*100)</f>
        <v>0.14110342881332016</v>
      </c>
      <c r="K9" s="28">
        <f aca="true" t="shared" si="2" ref="K9:K20">SUM(G9/E9/10)</f>
        <v>0.1748999888255671</v>
      </c>
    </row>
    <row r="10" spans="2:12" s="2" customFormat="1" ht="12" customHeight="1">
      <c r="B10" s="9" t="s">
        <v>39</v>
      </c>
      <c r="C10" s="11"/>
      <c r="D10" s="23">
        <v>100886</v>
      </c>
      <c r="E10" s="23">
        <v>116529</v>
      </c>
      <c r="F10" s="23">
        <v>155</v>
      </c>
      <c r="G10" s="23">
        <v>146809</v>
      </c>
      <c r="H10" s="23">
        <v>15</v>
      </c>
      <c r="I10" s="23">
        <v>27617</v>
      </c>
      <c r="J10" s="28">
        <f t="shared" si="1"/>
        <v>0.15363876058125012</v>
      </c>
      <c r="K10" s="28">
        <f t="shared" si="2"/>
        <v>0.1259849479528701</v>
      </c>
      <c r="L10" s="15"/>
    </row>
    <row r="11" spans="2:12" s="2" customFormat="1" ht="12" customHeight="1">
      <c r="B11" s="9" t="s">
        <v>18</v>
      </c>
      <c r="C11" s="11"/>
      <c r="D11" s="23">
        <v>103563</v>
      </c>
      <c r="E11" s="23">
        <v>134443</v>
      </c>
      <c r="F11" s="23">
        <v>143</v>
      </c>
      <c r="G11" s="23">
        <v>180292</v>
      </c>
      <c r="H11" s="23">
        <v>35</v>
      </c>
      <c r="I11" s="23">
        <v>22740</v>
      </c>
      <c r="J11" s="28">
        <f t="shared" si="1"/>
        <v>0.13808020238888405</v>
      </c>
      <c r="K11" s="28">
        <f t="shared" si="2"/>
        <v>0.13410292837856935</v>
      </c>
      <c r="L11" s="15"/>
    </row>
    <row r="12" spans="2:12" s="2" customFormat="1" ht="12" customHeight="1">
      <c r="B12" s="9" t="s">
        <v>19</v>
      </c>
      <c r="C12" s="11"/>
      <c r="D12" s="23">
        <v>82194</v>
      </c>
      <c r="E12" s="23">
        <v>97926</v>
      </c>
      <c r="F12" s="23">
        <v>114</v>
      </c>
      <c r="G12" s="23">
        <v>149191</v>
      </c>
      <c r="H12" s="23">
        <v>9</v>
      </c>
      <c r="I12" s="23">
        <v>7641</v>
      </c>
      <c r="J12" s="28">
        <f t="shared" si="1"/>
        <v>0.13869625520110956</v>
      </c>
      <c r="K12" s="28">
        <f t="shared" si="2"/>
        <v>0.15235075465147152</v>
      </c>
      <c r="L12" s="15"/>
    </row>
    <row r="13" spans="2:12" s="2" customFormat="1" ht="12" customHeight="1">
      <c r="B13" s="9" t="s">
        <v>20</v>
      </c>
      <c r="C13" s="11"/>
      <c r="D13" s="23">
        <v>115275</v>
      </c>
      <c r="E13" s="23">
        <v>155870</v>
      </c>
      <c r="F13" s="23">
        <v>147</v>
      </c>
      <c r="G13" s="23">
        <v>104954</v>
      </c>
      <c r="H13" s="23">
        <v>23</v>
      </c>
      <c r="I13" s="23">
        <v>5390</v>
      </c>
      <c r="J13" s="28">
        <f t="shared" si="1"/>
        <v>0.12752114508783344</v>
      </c>
      <c r="K13" s="28">
        <f t="shared" si="2"/>
        <v>0.0673343170590877</v>
      </c>
      <c r="L13" s="15"/>
    </row>
    <row r="14" spans="2:12" s="2" customFormat="1" ht="12" customHeight="1">
      <c r="B14" s="9" t="s">
        <v>21</v>
      </c>
      <c r="C14" s="11"/>
      <c r="D14" s="23">
        <v>99210</v>
      </c>
      <c r="E14" s="23">
        <v>144345</v>
      </c>
      <c r="F14" s="23">
        <v>98</v>
      </c>
      <c r="G14" s="23">
        <v>82863</v>
      </c>
      <c r="H14" s="23">
        <v>19</v>
      </c>
      <c r="I14" s="23">
        <v>11579</v>
      </c>
      <c r="J14" s="28">
        <f t="shared" si="1"/>
        <v>0.09878036488257232</v>
      </c>
      <c r="K14" s="28">
        <f t="shared" si="2"/>
        <v>0.05740621427829159</v>
      </c>
      <c r="L14" s="15"/>
    </row>
    <row r="15" spans="2:12" s="2" customFormat="1" ht="12" customHeight="1">
      <c r="B15" s="9" t="s">
        <v>22</v>
      </c>
      <c r="C15" s="11"/>
      <c r="D15" s="23">
        <v>100827</v>
      </c>
      <c r="E15" s="23">
        <v>120431</v>
      </c>
      <c r="F15" s="23">
        <v>212</v>
      </c>
      <c r="G15" s="23">
        <v>322096</v>
      </c>
      <c r="H15" s="23">
        <v>18</v>
      </c>
      <c r="I15" s="23">
        <v>13109</v>
      </c>
      <c r="J15" s="28">
        <f t="shared" si="1"/>
        <v>0.21026114036914717</v>
      </c>
      <c r="K15" s="28">
        <f t="shared" si="2"/>
        <v>0.2674527322699305</v>
      </c>
      <c r="L15" s="15"/>
    </row>
    <row r="16" spans="2:12" s="2" customFormat="1" ht="12" customHeight="1">
      <c r="B16" s="9" t="s">
        <v>23</v>
      </c>
      <c r="C16" s="11"/>
      <c r="D16" s="23">
        <v>98872</v>
      </c>
      <c r="E16" s="23">
        <v>135243</v>
      </c>
      <c r="F16" s="23">
        <v>186</v>
      </c>
      <c r="G16" s="23">
        <v>372728</v>
      </c>
      <c r="H16" s="23">
        <v>20</v>
      </c>
      <c r="I16" s="23">
        <v>73082</v>
      </c>
      <c r="J16" s="28">
        <f t="shared" si="1"/>
        <v>0.18812201634436443</v>
      </c>
      <c r="K16" s="28">
        <f t="shared" si="2"/>
        <v>0.2755987370880563</v>
      </c>
      <c r="L16" s="15"/>
    </row>
    <row r="17" spans="2:12" s="2" customFormat="1" ht="12" customHeight="1">
      <c r="B17" s="9" t="s">
        <v>24</v>
      </c>
      <c r="C17" s="11"/>
      <c r="D17" s="23">
        <v>79960</v>
      </c>
      <c r="E17" s="23">
        <v>101053</v>
      </c>
      <c r="F17" s="23">
        <v>88</v>
      </c>
      <c r="G17" s="23">
        <v>177066</v>
      </c>
      <c r="H17" s="23">
        <v>10</v>
      </c>
      <c r="I17" s="23">
        <v>3765</v>
      </c>
      <c r="J17" s="28">
        <f t="shared" si="1"/>
        <v>0.11005502751375688</v>
      </c>
      <c r="K17" s="28">
        <f t="shared" si="2"/>
        <v>0.17522092367371578</v>
      </c>
      <c r="L17" s="15"/>
    </row>
    <row r="18" spans="2:12" s="2" customFormat="1" ht="12" customHeight="1">
      <c r="B18" s="9" t="s">
        <v>40</v>
      </c>
      <c r="C18" s="11"/>
      <c r="D18" s="23">
        <v>107787</v>
      </c>
      <c r="E18" s="23">
        <v>141954</v>
      </c>
      <c r="F18" s="23">
        <v>240</v>
      </c>
      <c r="G18" s="23">
        <v>439770</v>
      </c>
      <c r="H18" s="23">
        <v>36</v>
      </c>
      <c r="I18" s="23">
        <v>42059</v>
      </c>
      <c r="J18" s="28">
        <f t="shared" si="1"/>
        <v>0.22266135990425562</v>
      </c>
      <c r="K18" s="28">
        <f t="shared" si="2"/>
        <v>0.3097975400481846</v>
      </c>
      <c r="L18" s="15"/>
    </row>
    <row r="19" spans="2:12" s="2" customFormat="1" ht="12" customHeight="1">
      <c r="B19" s="9" t="s">
        <v>2</v>
      </c>
      <c r="C19" s="11"/>
      <c r="D19" s="23">
        <v>93508</v>
      </c>
      <c r="E19" s="23">
        <v>117741</v>
      </c>
      <c r="F19" s="23">
        <v>145</v>
      </c>
      <c r="G19" s="23">
        <v>308760</v>
      </c>
      <c r="H19" s="23">
        <v>13</v>
      </c>
      <c r="I19" s="23">
        <v>11227</v>
      </c>
      <c r="J19" s="28">
        <f t="shared" si="1"/>
        <v>0.15506694614364547</v>
      </c>
      <c r="K19" s="28">
        <f t="shared" si="2"/>
        <v>0.2622366040716488</v>
      </c>
      <c r="L19" s="15"/>
    </row>
    <row r="20" spans="2:12" s="2" customFormat="1" ht="12" customHeight="1">
      <c r="B20" s="9" t="s">
        <v>3</v>
      </c>
      <c r="C20" s="11"/>
      <c r="D20" s="23">
        <v>87404</v>
      </c>
      <c r="E20" s="23">
        <v>122064</v>
      </c>
      <c r="F20" s="23">
        <v>114</v>
      </c>
      <c r="G20" s="23">
        <v>108972</v>
      </c>
      <c r="H20" s="23">
        <v>18</v>
      </c>
      <c r="I20" s="23">
        <v>8715</v>
      </c>
      <c r="J20" s="28">
        <f t="shared" si="1"/>
        <v>0.1304288133266212</v>
      </c>
      <c r="K20" s="28">
        <f t="shared" si="2"/>
        <v>0.08927447896185607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8" t="s">
        <v>14</v>
      </c>
      <c r="C22" s="8"/>
    </row>
    <row r="23" spans="2:4" s="2" customFormat="1" ht="12" customHeight="1">
      <c r="B23" s="7"/>
      <c r="C23" s="7"/>
      <c r="D23" s="19" t="s">
        <v>41</v>
      </c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8">
    <mergeCell ref="H3:I3"/>
    <mergeCell ref="J3:K3"/>
    <mergeCell ref="B3:C4"/>
    <mergeCell ref="B5:C5"/>
    <mergeCell ref="B6:C6"/>
    <mergeCell ref="B8:C8"/>
    <mergeCell ref="D3:E3"/>
    <mergeCell ref="F3:G3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2008-02-28T01:41:27Z</cp:lastPrinted>
  <dcterms:created xsi:type="dcterms:W3CDTF">1999-06-28T05:42:21Z</dcterms:created>
  <dcterms:modified xsi:type="dcterms:W3CDTF">2008-09-29T07:49:58Z</dcterms:modified>
  <cp:category/>
  <cp:version/>
  <cp:contentType/>
  <cp:contentStatus/>
</cp:coreProperties>
</file>