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9_電話施設数" sheetId="1" r:id="rId1"/>
  </sheets>
  <definedNames>
    <definedName name="_xlnm.Print_Area" localSheetId="0">'129_電話施設数'!$A$1:$N$40</definedName>
  </definedNames>
  <calcPr fullCalcOnLoad="1"/>
</workbook>
</file>

<file path=xl/sharedStrings.xml><?xml version="1.0" encoding="utf-8"?>
<sst xmlns="http://schemas.openxmlformats.org/spreadsheetml/2006/main" count="112" uniqueCount="43">
  <si>
    <t>沼田</t>
  </si>
  <si>
    <t>藤岡</t>
  </si>
  <si>
    <t>富岡</t>
  </si>
  <si>
    <t>高崎</t>
  </si>
  <si>
    <t>総数</t>
  </si>
  <si>
    <t>千台</t>
  </si>
  <si>
    <t>方式</t>
  </si>
  <si>
    <t>総数</t>
  </si>
  <si>
    <t>自動局</t>
  </si>
  <si>
    <t>磁石局</t>
  </si>
  <si>
    <t>安中</t>
  </si>
  <si>
    <t>下仁田</t>
  </si>
  <si>
    <t>前橋</t>
  </si>
  <si>
    <t>伊勢崎</t>
  </si>
  <si>
    <t>境</t>
  </si>
  <si>
    <t>桐生</t>
  </si>
  <si>
    <t>大間々</t>
  </si>
  <si>
    <t>太田</t>
  </si>
  <si>
    <t>大泉</t>
  </si>
  <si>
    <t>館林</t>
  </si>
  <si>
    <t>水上</t>
  </si>
  <si>
    <t>中之条</t>
  </si>
  <si>
    <t>長野原</t>
  </si>
  <si>
    <t>草津温泉</t>
  </si>
  <si>
    <t>足尾</t>
  </si>
  <si>
    <t>万場</t>
  </si>
  <si>
    <t>渋川</t>
  </si>
  <si>
    <t>伊香保</t>
  </si>
  <si>
    <t>129．電話施設数 （昭和52年度末）</t>
  </si>
  <si>
    <t>単独構内</t>
  </si>
  <si>
    <t>交換</t>
  </si>
  <si>
    <t>共同</t>
  </si>
  <si>
    <t>有線放送接続回線</t>
  </si>
  <si>
    <t>地域集団電話</t>
  </si>
  <si>
    <t>街頭</t>
  </si>
  <si>
    <t>加入電話</t>
  </si>
  <si>
    <t>店頭</t>
  </si>
  <si>
    <t>公衆電話</t>
  </si>
  <si>
    <t>―</t>
  </si>
  <si>
    <t>資料：群馬電気通信部</t>
  </si>
  <si>
    <t>（注）１００円公衆電話は街頭公衆電話の中に含む。</t>
  </si>
  <si>
    <t>（　）はビル電話数の別掲である。</t>
  </si>
  <si>
    <t>局名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</si>
</sst>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distributed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distributed" vertical="center" wrapText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49" fontId="3" fillId="0" borderId="2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49" fontId="6" fillId="0" borderId="7" xfId="0" applyNumberFormat="1" applyFont="1" applyFill="1" applyBorder="1" applyAlignment="1">
      <alignment horizontal="distributed" vertical="center" wrapText="1"/>
    </xf>
    <xf numFmtId="49" fontId="6" fillId="0" borderId="8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0" borderId="4" xfId="0" applyNumberFormat="1" applyFont="1" applyFill="1" applyBorder="1" applyAlignment="1">
      <alignment horizontal="distributed" vertical="center" wrapText="1"/>
    </xf>
    <xf numFmtId="49" fontId="6" fillId="0" borderId="6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0.625" style="7" customWidth="1"/>
    <col min="4" max="4" width="2.625" style="7" customWidth="1"/>
    <col min="5" max="5" width="6.625" style="7" customWidth="1"/>
    <col min="6" max="7" width="9.75390625" style="1" bestFit="1" customWidth="1"/>
    <col min="8" max="8" width="7.125" style="1" customWidth="1"/>
    <col min="9" max="9" width="8.75390625" style="1" bestFit="1" customWidth="1"/>
    <col min="10" max="10" width="7.125" style="1" customWidth="1"/>
    <col min="11" max="12" width="8.75390625" style="1" bestFit="1" customWidth="1"/>
    <col min="13" max="14" width="7.125" style="1" customWidth="1"/>
    <col min="15" max="16384" width="9.00390625" style="1" customWidth="1"/>
  </cols>
  <sheetData>
    <row r="1" spans="2:5" ht="14.25">
      <c r="B1" s="6" t="s">
        <v>28</v>
      </c>
      <c r="D1" s="6"/>
      <c r="E1" s="6"/>
    </row>
    <row r="2" ht="12" customHeight="1">
      <c r="C2" s="34" t="s">
        <v>41</v>
      </c>
    </row>
    <row r="3" spans="2:14" s="4" customFormat="1" ht="12" customHeight="1">
      <c r="B3" s="36" t="s">
        <v>42</v>
      </c>
      <c r="C3" s="37"/>
      <c r="D3" s="42" t="s">
        <v>6</v>
      </c>
      <c r="E3" s="42"/>
      <c r="F3" s="35" t="s">
        <v>35</v>
      </c>
      <c r="G3" s="35"/>
      <c r="H3" s="35"/>
      <c r="I3" s="35"/>
      <c r="J3" s="35"/>
      <c r="K3" s="35"/>
      <c r="L3" s="35" t="s">
        <v>37</v>
      </c>
      <c r="M3" s="35"/>
      <c r="N3" s="35"/>
    </row>
    <row r="4" spans="2:14" s="10" customFormat="1" ht="24">
      <c r="B4" s="38"/>
      <c r="C4" s="39"/>
      <c r="D4" s="42"/>
      <c r="E4" s="42"/>
      <c r="F4" s="27" t="s">
        <v>7</v>
      </c>
      <c r="G4" s="27" t="s">
        <v>29</v>
      </c>
      <c r="H4" s="27" t="s">
        <v>30</v>
      </c>
      <c r="I4" s="27" t="s">
        <v>31</v>
      </c>
      <c r="J4" s="27" t="s">
        <v>32</v>
      </c>
      <c r="K4" s="27" t="s">
        <v>33</v>
      </c>
      <c r="L4" s="27" t="s">
        <v>7</v>
      </c>
      <c r="M4" s="27" t="s">
        <v>34</v>
      </c>
      <c r="N4" s="27" t="s">
        <v>36</v>
      </c>
    </row>
    <row r="5" spans="2:14" s="2" customFormat="1" ht="12" customHeight="1">
      <c r="B5" s="40"/>
      <c r="C5" s="41"/>
      <c r="D5" s="14"/>
      <c r="E5" s="16"/>
      <c r="F5" s="3" t="s">
        <v>5</v>
      </c>
      <c r="G5" s="3" t="s">
        <v>5</v>
      </c>
      <c r="H5" s="3" t="s">
        <v>5</v>
      </c>
      <c r="I5" s="3" t="s">
        <v>5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5</v>
      </c>
    </row>
    <row r="6" spans="2:14" s="2" customFormat="1" ht="12" customHeight="1">
      <c r="B6" s="52" t="s">
        <v>4</v>
      </c>
      <c r="C6" s="53"/>
      <c r="D6" s="58" t="s">
        <v>7</v>
      </c>
      <c r="E6" s="50"/>
      <c r="F6" s="33">
        <f>SUM(F8)</f>
        <v>427</v>
      </c>
      <c r="G6" s="3"/>
      <c r="H6" s="3"/>
      <c r="I6" s="3"/>
      <c r="J6" s="3"/>
      <c r="K6" s="3"/>
      <c r="L6" s="3"/>
      <c r="M6" s="3"/>
      <c r="N6" s="3"/>
    </row>
    <row r="7" spans="2:14" s="5" customFormat="1" ht="12" customHeight="1">
      <c r="B7" s="54"/>
      <c r="C7" s="55"/>
      <c r="D7" s="59"/>
      <c r="E7" s="51"/>
      <c r="F7" s="12">
        <f>SUM(F9:F10)</f>
        <v>511561</v>
      </c>
      <c r="G7" s="12">
        <f aca="true" t="shared" si="0" ref="G7:N7">SUM(G9:G10)</f>
        <v>464153</v>
      </c>
      <c r="H7" s="12">
        <f t="shared" si="0"/>
        <v>6856</v>
      </c>
      <c r="I7" s="12">
        <f t="shared" si="0"/>
        <v>23627</v>
      </c>
      <c r="J7" s="12">
        <f t="shared" si="0"/>
        <v>39</v>
      </c>
      <c r="K7" s="12">
        <f t="shared" si="0"/>
        <v>16886</v>
      </c>
      <c r="L7" s="12">
        <f t="shared" si="0"/>
        <v>10553</v>
      </c>
      <c r="M7" s="12">
        <f t="shared" si="0"/>
        <v>3013</v>
      </c>
      <c r="N7" s="12">
        <f t="shared" si="0"/>
        <v>7540</v>
      </c>
    </row>
    <row r="8" spans="2:14" s="5" customFormat="1" ht="12" customHeight="1">
      <c r="B8" s="54"/>
      <c r="C8" s="55"/>
      <c r="D8" s="30"/>
      <c r="E8" s="50" t="s">
        <v>8</v>
      </c>
      <c r="F8" s="33">
        <f>SUM(F21)</f>
        <v>427</v>
      </c>
      <c r="G8" s="12"/>
      <c r="H8" s="12"/>
      <c r="I8" s="12"/>
      <c r="J8" s="12"/>
      <c r="K8" s="12"/>
      <c r="L8" s="12"/>
      <c r="M8" s="12"/>
      <c r="N8" s="12"/>
    </row>
    <row r="9" spans="2:14" s="5" customFormat="1" ht="12" customHeight="1">
      <c r="B9" s="54"/>
      <c r="C9" s="55"/>
      <c r="D9" s="31"/>
      <c r="E9" s="51"/>
      <c r="F9" s="12">
        <f>SUM(F11:F20,F22:F29,F31,F33:F34,F36)</f>
        <v>510259</v>
      </c>
      <c r="G9" s="12">
        <f aca="true" t="shared" si="1" ref="G9:N9">SUM(G11:G29,G31,G33:G34,G36)</f>
        <v>464064</v>
      </c>
      <c r="H9" s="12">
        <f t="shared" si="1"/>
        <v>6851</v>
      </c>
      <c r="I9" s="12">
        <f t="shared" si="1"/>
        <v>23607</v>
      </c>
      <c r="J9" s="12">
        <f t="shared" si="1"/>
        <v>39</v>
      </c>
      <c r="K9" s="12">
        <f t="shared" si="1"/>
        <v>15698</v>
      </c>
      <c r="L9" s="12">
        <f t="shared" si="1"/>
        <v>10537</v>
      </c>
      <c r="M9" s="12">
        <f t="shared" si="1"/>
        <v>3012</v>
      </c>
      <c r="N9" s="12">
        <f t="shared" si="1"/>
        <v>7525</v>
      </c>
    </row>
    <row r="10" spans="2:14" s="5" customFormat="1" ht="12" customHeight="1">
      <c r="B10" s="56"/>
      <c r="C10" s="57"/>
      <c r="D10" s="15"/>
      <c r="E10" s="17" t="s">
        <v>9</v>
      </c>
      <c r="F10" s="12">
        <f>SUM(F32,F37)</f>
        <v>1302</v>
      </c>
      <c r="G10" s="12">
        <f aca="true" t="shared" si="2" ref="G10:N10">SUM(G32,G37)</f>
        <v>89</v>
      </c>
      <c r="H10" s="12">
        <f t="shared" si="2"/>
        <v>5</v>
      </c>
      <c r="I10" s="12">
        <f t="shared" si="2"/>
        <v>20</v>
      </c>
      <c r="J10" s="12" t="s">
        <v>38</v>
      </c>
      <c r="K10" s="12">
        <f t="shared" si="2"/>
        <v>1188</v>
      </c>
      <c r="L10" s="12">
        <f t="shared" si="2"/>
        <v>16</v>
      </c>
      <c r="M10" s="12">
        <f t="shared" si="2"/>
        <v>1</v>
      </c>
      <c r="N10" s="12">
        <f t="shared" si="2"/>
        <v>15</v>
      </c>
    </row>
    <row r="11" spans="2:14" s="2" customFormat="1" ht="12" customHeight="1">
      <c r="B11" s="21"/>
      <c r="C11" s="22" t="s">
        <v>3</v>
      </c>
      <c r="D11" s="18"/>
      <c r="E11" s="19" t="s">
        <v>8</v>
      </c>
      <c r="F11" s="11">
        <f>SUM(G11:K11)</f>
        <v>91698</v>
      </c>
      <c r="G11" s="11">
        <v>86111</v>
      </c>
      <c r="H11" s="11">
        <v>1692</v>
      </c>
      <c r="I11" s="11">
        <v>2132</v>
      </c>
      <c r="J11" s="11">
        <v>8</v>
      </c>
      <c r="K11" s="11">
        <v>1755</v>
      </c>
      <c r="L11" s="11">
        <f>SUM(M11:N11)</f>
        <v>1723</v>
      </c>
      <c r="M11" s="11">
        <v>521</v>
      </c>
      <c r="N11" s="11">
        <v>1202</v>
      </c>
    </row>
    <row r="12" spans="2:14" s="2" customFormat="1" ht="12" customHeight="1">
      <c r="B12" s="21"/>
      <c r="C12" s="22" t="s">
        <v>10</v>
      </c>
      <c r="D12" s="18"/>
      <c r="E12" s="19" t="s">
        <v>8</v>
      </c>
      <c r="F12" s="11">
        <f aca="true" t="shared" si="3" ref="F12:F37">SUM(G12:K12)</f>
        <v>16273</v>
      </c>
      <c r="G12" s="11">
        <v>14265</v>
      </c>
      <c r="H12" s="11">
        <v>132</v>
      </c>
      <c r="I12" s="11">
        <v>1876</v>
      </c>
      <c r="J12" s="11" t="s">
        <v>38</v>
      </c>
      <c r="K12" s="11" t="s">
        <v>38</v>
      </c>
      <c r="L12" s="11">
        <f aca="true" t="shared" si="4" ref="L12:L37">SUM(M12:N12)</f>
        <v>320</v>
      </c>
      <c r="M12" s="11">
        <v>91</v>
      </c>
      <c r="N12" s="11">
        <v>229</v>
      </c>
    </row>
    <row r="13" spans="2:14" s="2" customFormat="1" ht="12" customHeight="1">
      <c r="B13" s="21"/>
      <c r="C13" s="22" t="s">
        <v>1</v>
      </c>
      <c r="D13" s="18"/>
      <c r="E13" s="19" t="s">
        <v>8</v>
      </c>
      <c r="F13" s="11">
        <f t="shared" si="3"/>
        <v>21315</v>
      </c>
      <c r="G13" s="11">
        <v>19650</v>
      </c>
      <c r="H13" s="11">
        <v>160</v>
      </c>
      <c r="I13" s="11">
        <v>1505</v>
      </c>
      <c r="J13" s="11" t="s">
        <v>38</v>
      </c>
      <c r="K13" s="11" t="s">
        <v>38</v>
      </c>
      <c r="L13" s="11">
        <f t="shared" si="4"/>
        <v>446</v>
      </c>
      <c r="M13" s="11">
        <v>151</v>
      </c>
      <c r="N13" s="11">
        <v>295</v>
      </c>
    </row>
    <row r="14" spans="2:14" s="2" customFormat="1" ht="12" customHeight="1">
      <c r="B14" s="21"/>
      <c r="C14" s="23" t="s">
        <v>2</v>
      </c>
      <c r="D14" s="20"/>
      <c r="E14" s="19" t="s">
        <v>8</v>
      </c>
      <c r="F14" s="11">
        <f t="shared" si="3"/>
        <v>16847</v>
      </c>
      <c r="G14" s="11">
        <v>14133</v>
      </c>
      <c r="H14" s="11">
        <v>149</v>
      </c>
      <c r="I14" s="11">
        <v>2565</v>
      </c>
      <c r="J14" s="11" t="s">
        <v>38</v>
      </c>
      <c r="K14" s="11" t="s">
        <v>38</v>
      </c>
      <c r="L14" s="11">
        <f t="shared" si="4"/>
        <v>356</v>
      </c>
      <c r="M14" s="11">
        <v>109</v>
      </c>
      <c r="N14" s="11">
        <v>247</v>
      </c>
    </row>
    <row r="15" spans="2:14" s="2" customFormat="1" ht="12" customHeight="1">
      <c r="B15" s="21"/>
      <c r="C15" s="22" t="s">
        <v>11</v>
      </c>
      <c r="D15" s="18"/>
      <c r="E15" s="19" t="s">
        <v>8</v>
      </c>
      <c r="F15" s="11">
        <f t="shared" si="3"/>
        <v>5642</v>
      </c>
      <c r="G15" s="11">
        <v>3623</v>
      </c>
      <c r="H15" s="11">
        <v>29</v>
      </c>
      <c r="I15" s="11">
        <v>1990</v>
      </c>
      <c r="J15" s="11" t="s">
        <v>38</v>
      </c>
      <c r="K15" s="11" t="s">
        <v>38</v>
      </c>
      <c r="L15" s="11">
        <f t="shared" si="4"/>
        <v>154</v>
      </c>
      <c r="M15" s="11">
        <v>33</v>
      </c>
      <c r="N15" s="11">
        <v>121</v>
      </c>
    </row>
    <row r="16" spans="2:14" s="2" customFormat="1" ht="12" customHeight="1">
      <c r="B16" s="21"/>
      <c r="C16" s="22" t="s">
        <v>12</v>
      </c>
      <c r="D16" s="18"/>
      <c r="E16" s="19" t="s">
        <v>8</v>
      </c>
      <c r="F16" s="11">
        <f t="shared" si="3"/>
        <v>91393</v>
      </c>
      <c r="G16" s="11">
        <v>86794</v>
      </c>
      <c r="H16" s="11">
        <v>1642</v>
      </c>
      <c r="I16" s="11">
        <v>2957</v>
      </c>
      <c r="J16" s="11" t="s">
        <v>38</v>
      </c>
      <c r="K16" s="11" t="s">
        <v>38</v>
      </c>
      <c r="L16" s="11">
        <f t="shared" si="4"/>
        <v>1760</v>
      </c>
      <c r="M16" s="11">
        <v>521</v>
      </c>
      <c r="N16" s="11">
        <v>1239</v>
      </c>
    </row>
    <row r="17" spans="2:14" s="2" customFormat="1" ht="12" customHeight="1">
      <c r="B17" s="21"/>
      <c r="C17" s="22" t="s">
        <v>13</v>
      </c>
      <c r="D17" s="18"/>
      <c r="E17" s="19" t="s">
        <v>8</v>
      </c>
      <c r="F17" s="11">
        <f t="shared" si="3"/>
        <v>38765</v>
      </c>
      <c r="G17" s="11">
        <v>37481</v>
      </c>
      <c r="H17" s="11">
        <v>416</v>
      </c>
      <c r="I17" s="11">
        <v>866</v>
      </c>
      <c r="J17" s="11">
        <v>2</v>
      </c>
      <c r="K17" s="11" t="s">
        <v>38</v>
      </c>
      <c r="L17" s="11">
        <f t="shared" si="4"/>
        <v>731</v>
      </c>
      <c r="M17" s="11">
        <v>208</v>
      </c>
      <c r="N17" s="11">
        <v>523</v>
      </c>
    </row>
    <row r="18" spans="2:14" s="2" customFormat="1" ht="12" customHeight="1">
      <c r="B18" s="21"/>
      <c r="C18" s="22" t="s">
        <v>14</v>
      </c>
      <c r="D18" s="18"/>
      <c r="E18" s="19" t="s">
        <v>8</v>
      </c>
      <c r="F18" s="11">
        <f t="shared" si="3"/>
        <v>7018</v>
      </c>
      <c r="G18" s="11">
        <v>6583</v>
      </c>
      <c r="H18" s="11">
        <v>46</v>
      </c>
      <c r="I18" s="11">
        <v>386</v>
      </c>
      <c r="J18" s="11">
        <v>3</v>
      </c>
      <c r="K18" s="11" t="s">
        <v>38</v>
      </c>
      <c r="L18" s="11">
        <f t="shared" si="4"/>
        <v>133</v>
      </c>
      <c r="M18" s="11">
        <v>39</v>
      </c>
      <c r="N18" s="11">
        <v>94</v>
      </c>
    </row>
    <row r="19" spans="2:14" s="2" customFormat="1" ht="12" customHeight="1">
      <c r="B19" s="21"/>
      <c r="C19" s="22" t="s">
        <v>15</v>
      </c>
      <c r="D19" s="18"/>
      <c r="E19" s="19" t="s">
        <v>8</v>
      </c>
      <c r="F19" s="11">
        <f t="shared" si="3"/>
        <v>46632</v>
      </c>
      <c r="G19" s="11">
        <v>45071</v>
      </c>
      <c r="H19" s="11">
        <v>546</v>
      </c>
      <c r="I19" s="11">
        <v>1015</v>
      </c>
      <c r="J19" s="11" t="s">
        <v>38</v>
      </c>
      <c r="K19" s="11" t="s">
        <v>38</v>
      </c>
      <c r="L19" s="11">
        <f t="shared" si="4"/>
        <v>916</v>
      </c>
      <c r="M19" s="11">
        <v>264</v>
      </c>
      <c r="N19" s="11">
        <v>652</v>
      </c>
    </row>
    <row r="20" spans="2:14" s="2" customFormat="1" ht="12" customHeight="1">
      <c r="B20" s="21"/>
      <c r="C20" s="22" t="s">
        <v>16</v>
      </c>
      <c r="D20" s="18"/>
      <c r="E20" s="19" t="s">
        <v>8</v>
      </c>
      <c r="F20" s="11">
        <f t="shared" si="3"/>
        <v>10630</v>
      </c>
      <c r="G20" s="11">
        <v>8517</v>
      </c>
      <c r="H20" s="11">
        <v>59</v>
      </c>
      <c r="I20" s="11">
        <v>681</v>
      </c>
      <c r="J20" s="11">
        <v>2</v>
      </c>
      <c r="K20" s="11">
        <v>1371</v>
      </c>
      <c r="L20" s="11">
        <f t="shared" si="4"/>
        <v>225</v>
      </c>
      <c r="M20" s="11">
        <v>56</v>
      </c>
      <c r="N20" s="11">
        <v>169</v>
      </c>
    </row>
    <row r="21" spans="2:14" s="2" customFormat="1" ht="12" customHeight="1">
      <c r="B21" s="24"/>
      <c r="C21" s="43" t="s">
        <v>17</v>
      </c>
      <c r="D21" s="28"/>
      <c r="E21" s="48" t="s">
        <v>8</v>
      </c>
      <c r="F21" s="32">
        <v>427</v>
      </c>
      <c r="G21" s="11"/>
      <c r="H21" s="11"/>
      <c r="I21" s="11"/>
      <c r="J21" s="11"/>
      <c r="K21" s="11"/>
      <c r="L21" s="11"/>
      <c r="M21" s="11"/>
      <c r="N21" s="11"/>
    </row>
    <row r="22" spans="2:14" s="2" customFormat="1" ht="12" customHeight="1">
      <c r="B22" s="26"/>
      <c r="C22" s="45"/>
      <c r="D22" s="29"/>
      <c r="E22" s="49"/>
      <c r="F22" s="11">
        <f t="shared" si="3"/>
        <v>42962</v>
      </c>
      <c r="G22" s="11">
        <v>40374</v>
      </c>
      <c r="H22" s="11">
        <v>371</v>
      </c>
      <c r="I22" s="11">
        <v>2217</v>
      </c>
      <c r="J22" s="11" t="s">
        <v>38</v>
      </c>
      <c r="K22" s="11" t="s">
        <v>38</v>
      </c>
      <c r="L22" s="11">
        <f t="shared" si="4"/>
        <v>785</v>
      </c>
      <c r="M22" s="11">
        <v>241</v>
      </c>
      <c r="N22" s="11">
        <v>544</v>
      </c>
    </row>
    <row r="23" spans="2:14" s="2" customFormat="1" ht="12" customHeight="1">
      <c r="B23" s="21"/>
      <c r="C23" s="22" t="s">
        <v>18</v>
      </c>
      <c r="D23" s="18"/>
      <c r="E23" s="19" t="s">
        <v>8</v>
      </c>
      <c r="F23" s="11">
        <f t="shared" si="3"/>
        <v>8295</v>
      </c>
      <c r="G23" s="11">
        <v>7819</v>
      </c>
      <c r="H23" s="11">
        <v>155</v>
      </c>
      <c r="I23" s="11">
        <v>321</v>
      </c>
      <c r="J23" s="11" t="s">
        <v>38</v>
      </c>
      <c r="K23" s="11" t="s">
        <v>38</v>
      </c>
      <c r="L23" s="11">
        <f t="shared" si="4"/>
        <v>178</v>
      </c>
      <c r="M23" s="11">
        <v>66</v>
      </c>
      <c r="N23" s="11">
        <v>112</v>
      </c>
    </row>
    <row r="24" spans="2:14" s="2" customFormat="1" ht="12" customHeight="1">
      <c r="B24" s="21"/>
      <c r="C24" s="22" t="s">
        <v>19</v>
      </c>
      <c r="D24" s="18"/>
      <c r="E24" s="19" t="s">
        <v>8</v>
      </c>
      <c r="F24" s="11">
        <f t="shared" si="3"/>
        <v>32320</v>
      </c>
      <c r="G24" s="11">
        <v>31103</v>
      </c>
      <c r="H24" s="11">
        <v>194</v>
      </c>
      <c r="I24" s="11">
        <v>1021</v>
      </c>
      <c r="J24" s="11">
        <v>2</v>
      </c>
      <c r="K24" s="11" t="s">
        <v>38</v>
      </c>
      <c r="L24" s="11">
        <f t="shared" si="4"/>
        <v>575</v>
      </c>
      <c r="M24" s="11">
        <v>183</v>
      </c>
      <c r="N24" s="11">
        <v>392</v>
      </c>
    </row>
    <row r="25" spans="2:14" s="2" customFormat="1" ht="12" customHeight="1">
      <c r="B25" s="21"/>
      <c r="C25" s="22" t="s">
        <v>26</v>
      </c>
      <c r="D25" s="18"/>
      <c r="E25" s="19" t="s">
        <v>8</v>
      </c>
      <c r="F25" s="11">
        <f t="shared" si="3"/>
        <v>26821</v>
      </c>
      <c r="G25" s="11">
        <v>23863</v>
      </c>
      <c r="H25" s="11">
        <v>228</v>
      </c>
      <c r="I25" s="11">
        <v>818</v>
      </c>
      <c r="J25" s="11">
        <v>16</v>
      </c>
      <c r="K25" s="11">
        <v>1896</v>
      </c>
      <c r="L25" s="11">
        <f t="shared" si="4"/>
        <v>520</v>
      </c>
      <c r="M25" s="11">
        <v>153</v>
      </c>
      <c r="N25" s="11">
        <v>367</v>
      </c>
    </row>
    <row r="26" spans="2:14" s="2" customFormat="1" ht="12" customHeight="1">
      <c r="B26" s="21"/>
      <c r="C26" s="22" t="s">
        <v>27</v>
      </c>
      <c r="D26" s="18"/>
      <c r="E26" s="19" t="s">
        <v>8</v>
      </c>
      <c r="F26" s="11">
        <f t="shared" si="3"/>
        <v>1687</v>
      </c>
      <c r="G26" s="11">
        <v>1514</v>
      </c>
      <c r="H26" s="11">
        <v>155</v>
      </c>
      <c r="I26" s="11">
        <v>18</v>
      </c>
      <c r="J26" s="11" t="s">
        <v>38</v>
      </c>
      <c r="K26" s="11" t="s">
        <v>38</v>
      </c>
      <c r="L26" s="11">
        <f t="shared" si="4"/>
        <v>142</v>
      </c>
      <c r="M26" s="11">
        <v>15</v>
      </c>
      <c r="N26" s="11">
        <v>127</v>
      </c>
    </row>
    <row r="27" spans="2:14" s="2" customFormat="1" ht="12" customHeight="1">
      <c r="B27" s="21"/>
      <c r="C27" s="22" t="s">
        <v>0</v>
      </c>
      <c r="D27" s="18"/>
      <c r="E27" s="19" t="s">
        <v>8</v>
      </c>
      <c r="F27" s="11">
        <f t="shared" si="3"/>
        <v>24714</v>
      </c>
      <c r="G27" s="11">
        <v>17130</v>
      </c>
      <c r="H27" s="11">
        <v>289</v>
      </c>
      <c r="I27" s="11">
        <v>2032</v>
      </c>
      <c r="J27" s="11" t="s">
        <v>38</v>
      </c>
      <c r="K27" s="11">
        <v>5263</v>
      </c>
      <c r="L27" s="11">
        <f t="shared" si="4"/>
        <v>562</v>
      </c>
      <c r="M27" s="11">
        <v>135</v>
      </c>
      <c r="N27" s="11">
        <v>427</v>
      </c>
    </row>
    <row r="28" spans="2:14" s="2" customFormat="1" ht="12" customHeight="1">
      <c r="B28" s="21"/>
      <c r="C28" s="22" t="s">
        <v>20</v>
      </c>
      <c r="D28" s="18"/>
      <c r="E28" s="19" t="s">
        <v>8</v>
      </c>
      <c r="F28" s="11">
        <f t="shared" si="3"/>
        <v>3004</v>
      </c>
      <c r="G28" s="11">
        <v>2515</v>
      </c>
      <c r="H28" s="11">
        <v>151</v>
      </c>
      <c r="I28" s="11">
        <v>146</v>
      </c>
      <c r="J28" s="11">
        <v>3</v>
      </c>
      <c r="K28" s="11">
        <v>189</v>
      </c>
      <c r="L28" s="11">
        <f t="shared" si="4"/>
        <v>162</v>
      </c>
      <c r="M28" s="11">
        <v>33</v>
      </c>
      <c r="N28" s="11">
        <v>129</v>
      </c>
    </row>
    <row r="29" spans="2:14" s="2" customFormat="1" ht="12" customHeight="1">
      <c r="B29" s="21"/>
      <c r="C29" s="22" t="s">
        <v>21</v>
      </c>
      <c r="D29" s="18"/>
      <c r="E29" s="19" t="s">
        <v>8</v>
      </c>
      <c r="F29" s="11">
        <f t="shared" si="3"/>
        <v>10962</v>
      </c>
      <c r="G29" s="11">
        <v>5754</v>
      </c>
      <c r="H29" s="11">
        <v>140</v>
      </c>
      <c r="I29" s="11">
        <v>488</v>
      </c>
      <c r="J29" s="11" t="s">
        <v>38</v>
      </c>
      <c r="K29" s="11">
        <v>4580</v>
      </c>
      <c r="L29" s="11">
        <f t="shared" si="4"/>
        <v>332</v>
      </c>
      <c r="M29" s="11">
        <v>84</v>
      </c>
      <c r="N29" s="11">
        <v>248</v>
      </c>
    </row>
    <row r="30" spans="2:14" s="2" customFormat="1" ht="12" customHeight="1">
      <c r="B30" s="24"/>
      <c r="C30" s="43" t="s">
        <v>22</v>
      </c>
      <c r="D30" s="46" t="s">
        <v>7</v>
      </c>
      <c r="E30" s="47"/>
      <c r="F30" s="11">
        <f>SUM(F31:F32)</f>
        <v>6952</v>
      </c>
      <c r="G30" s="11">
        <f aca="true" t="shared" si="5" ref="G30:N30">SUM(G31:G32)</f>
        <v>5893</v>
      </c>
      <c r="H30" s="11">
        <f t="shared" si="5"/>
        <v>106</v>
      </c>
      <c r="I30" s="11">
        <f t="shared" si="5"/>
        <v>425</v>
      </c>
      <c r="J30" s="11" t="s">
        <v>38</v>
      </c>
      <c r="K30" s="11">
        <f t="shared" si="5"/>
        <v>528</v>
      </c>
      <c r="L30" s="11">
        <f t="shared" si="5"/>
        <v>197</v>
      </c>
      <c r="M30" s="11">
        <f t="shared" si="5"/>
        <v>47</v>
      </c>
      <c r="N30" s="11">
        <f t="shared" si="5"/>
        <v>150</v>
      </c>
    </row>
    <row r="31" spans="2:14" s="2" customFormat="1" ht="12" customHeight="1">
      <c r="B31" s="25"/>
      <c r="C31" s="44"/>
      <c r="D31" s="18"/>
      <c r="E31" s="19" t="s">
        <v>8</v>
      </c>
      <c r="F31" s="11">
        <f t="shared" si="3"/>
        <v>6374</v>
      </c>
      <c r="G31" s="11">
        <v>5846</v>
      </c>
      <c r="H31" s="11">
        <v>105</v>
      </c>
      <c r="I31" s="11">
        <v>423</v>
      </c>
      <c r="J31" s="11" t="s">
        <v>38</v>
      </c>
      <c r="K31" s="11" t="s">
        <v>38</v>
      </c>
      <c r="L31" s="11">
        <f t="shared" si="4"/>
        <v>188</v>
      </c>
      <c r="M31" s="11">
        <v>47</v>
      </c>
      <c r="N31" s="11">
        <v>141</v>
      </c>
    </row>
    <row r="32" spans="2:14" s="2" customFormat="1" ht="12" customHeight="1">
      <c r="B32" s="26"/>
      <c r="C32" s="45"/>
      <c r="D32" s="18"/>
      <c r="E32" s="19" t="s">
        <v>9</v>
      </c>
      <c r="F32" s="11">
        <f t="shared" si="3"/>
        <v>578</v>
      </c>
      <c r="G32" s="11">
        <v>47</v>
      </c>
      <c r="H32" s="11">
        <v>1</v>
      </c>
      <c r="I32" s="11">
        <v>2</v>
      </c>
      <c r="J32" s="11" t="s">
        <v>38</v>
      </c>
      <c r="K32" s="11">
        <v>528</v>
      </c>
      <c r="L32" s="11">
        <f t="shared" si="4"/>
        <v>9</v>
      </c>
      <c r="M32" s="11" t="s">
        <v>38</v>
      </c>
      <c r="N32" s="11">
        <v>9</v>
      </c>
    </row>
    <row r="33" spans="2:14" s="2" customFormat="1" ht="12" customHeight="1">
      <c r="B33" s="21"/>
      <c r="C33" s="22" t="s">
        <v>23</v>
      </c>
      <c r="D33" s="18"/>
      <c r="E33" s="19" t="s">
        <v>8</v>
      </c>
      <c r="F33" s="11">
        <f t="shared" si="3"/>
        <v>3368</v>
      </c>
      <c r="G33" s="11">
        <v>3109</v>
      </c>
      <c r="H33" s="11">
        <v>174</v>
      </c>
      <c r="I33" s="11">
        <v>85</v>
      </c>
      <c r="J33" s="11" t="s">
        <v>38</v>
      </c>
      <c r="K33" s="11" t="s">
        <v>38</v>
      </c>
      <c r="L33" s="11">
        <f t="shared" si="4"/>
        <v>225</v>
      </c>
      <c r="M33" s="11">
        <v>47</v>
      </c>
      <c r="N33" s="11">
        <v>178</v>
      </c>
    </row>
    <row r="34" spans="2:14" s="2" customFormat="1" ht="12" customHeight="1">
      <c r="B34" s="21"/>
      <c r="C34" s="22" t="s">
        <v>24</v>
      </c>
      <c r="D34" s="18"/>
      <c r="E34" s="19" t="s">
        <v>8</v>
      </c>
      <c r="F34" s="11">
        <f t="shared" si="3"/>
        <v>2102</v>
      </c>
      <c r="G34" s="11">
        <v>2060</v>
      </c>
      <c r="H34" s="11">
        <v>12</v>
      </c>
      <c r="I34" s="11">
        <v>30</v>
      </c>
      <c r="J34" s="11" t="s">
        <v>38</v>
      </c>
      <c r="K34" s="11" t="s">
        <v>38</v>
      </c>
      <c r="L34" s="11">
        <f t="shared" si="4"/>
        <v>62</v>
      </c>
      <c r="M34" s="11">
        <v>10</v>
      </c>
      <c r="N34" s="11">
        <v>52</v>
      </c>
    </row>
    <row r="35" spans="2:14" s="2" customFormat="1" ht="12" customHeight="1">
      <c r="B35" s="24"/>
      <c r="C35" s="43" t="s">
        <v>25</v>
      </c>
      <c r="D35" s="46" t="s">
        <v>7</v>
      </c>
      <c r="E35" s="47"/>
      <c r="F35" s="11">
        <f>SUM(F36:F37)</f>
        <v>2161</v>
      </c>
      <c r="G35" s="11">
        <f aca="true" t="shared" si="6" ref="G35:N35">SUM(G36:G37)</f>
        <v>791</v>
      </c>
      <c r="H35" s="11">
        <f t="shared" si="6"/>
        <v>10</v>
      </c>
      <c r="I35" s="11">
        <f t="shared" si="6"/>
        <v>53</v>
      </c>
      <c r="J35" s="11">
        <f t="shared" si="6"/>
        <v>3</v>
      </c>
      <c r="K35" s="11">
        <f t="shared" si="6"/>
        <v>1304</v>
      </c>
      <c r="L35" s="11">
        <f t="shared" si="6"/>
        <v>49</v>
      </c>
      <c r="M35" s="11">
        <f t="shared" si="6"/>
        <v>6</v>
      </c>
      <c r="N35" s="11">
        <f t="shared" si="6"/>
        <v>43</v>
      </c>
    </row>
    <row r="36" spans="2:14" s="2" customFormat="1" ht="12" customHeight="1">
      <c r="B36" s="25"/>
      <c r="C36" s="44"/>
      <c r="D36" s="18"/>
      <c r="E36" s="19" t="s">
        <v>8</v>
      </c>
      <c r="F36" s="11">
        <f t="shared" si="3"/>
        <v>1437</v>
      </c>
      <c r="G36" s="11">
        <v>749</v>
      </c>
      <c r="H36" s="11">
        <v>6</v>
      </c>
      <c r="I36" s="11">
        <v>35</v>
      </c>
      <c r="J36" s="11">
        <v>3</v>
      </c>
      <c r="K36" s="11">
        <v>644</v>
      </c>
      <c r="L36" s="11">
        <f t="shared" si="4"/>
        <v>42</v>
      </c>
      <c r="M36" s="11">
        <v>5</v>
      </c>
      <c r="N36" s="11">
        <v>37</v>
      </c>
    </row>
    <row r="37" spans="2:14" s="2" customFormat="1" ht="12" customHeight="1">
      <c r="B37" s="26"/>
      <c r="C37" s="45"/>
      <c r="D37" s="18"/>
      <c r="E37" s="19" t="s">
        <v>9</v>
      </c>
      <c r="F37" s="11">
        <f t="shared" si="3"/>
        <v>724</v>
      </c>
      <c r="G37" s="11">
        <v>42</v>
      </c>
      <c r="H37" s="11">
        <v>4</v>
      </c>
      <c r="I37" s="11">
        <v>18</v>
      </c>
      <c r="J37" s="11" t="s">
        <v>38</v>
      </c>
      <c r="K37" s="11">
        <v>660</v>
      </c>
      <c r="L37" s="11">
        <f t="shared" si="4"/>
        <v>7</v>
      </c>
      <c r="M37" s="11">
        <v>1</v>
      </c>
      <c r="N37" s="11">
        <v>6</v>
      </c>
    </row>
    <row r="38" spans="3:5" s="2" customFormat="1" ht="12" customHeight="1">
      <c r="C38" s="8"/>
      <c r="D38" s="8"/>
      <c r="E38" s="8"/>
    </row>
    <row r="39" spans="2:8" s="2" customFormat="1" ht="12" customHeight="1">
      <c r="B39" s="9" t="s">
        <v>39</v>
      </c>
      <c r="D39" s="9"/>
      <c r="E39" s="9"/>
      <c r="H39" s="13" t="s">
        <v>40</v>
      </c>
    </row>
    <row r="40" spans="3:5" s="2" customFormat="1" ht="12" customHeight="1">
      <c r="C40" s="13"/>
      <c r="D40" s="13"/>
      <c r="E40" s="13"/>
    </row>
    <row r="41" spans="3:5" s="2" customFormat="1" ht="12" customHeight="1">
      <c r="C41" s="8"/>
      <c r="D41" s="8"/>
      <c r="E41" s="8"/>
    </row>
    <row r="42" spans="3:5" s="2" customFormat="1" ht="12" customHeight="1">
      <c r="C42" s="8"/>
      <c r="D42" s="8"/>
      <c r="E42" s="8"/>
    </row>
    <row r="43" spans="3:5" ht="14.25">
      <c r="C43" s="6"/>
      <c r="D43" s="6"/>
      <c r="E43" s="6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14">
    <mergeCell ref="C21:C22"/>
    <mergeCell ref="E21:E22"/>
    <mergeCell ref="E8:E9"/>
    <mergeCell ref="B6:C10"/>
    <mergeCell ref="D6:E7"/>
    <mergeCell ref="C30:C32"/>
    <mergeCell ref="C35:C37"/>
    <mergeCell ref="D30:E30"/>
    <mergeCell ref="D35:E35"/>
    <mergeCell ref="L3:N3"/>
    <mergeCell ref="B3:C4"/>
    <mergeCell ref="B5:C5"/>
    <mergeCell ref="D3:E4"/>
    <mergeCell ref="F3:K3"/>
  </mergeCells>
  <dataValidations count="2">
    <dataValidation allowBlank="1" showInputMessage="1" showErrorMessage="1" imeMode="off" sqref="G7:N10 F6:F37 G35:N35 G11:M29 G36:M37 G30:N30 G31:M34"/>
    <dataValidation allowBlank="1" showInputMessage="1" showErrorMessage="1" imeMode="on" sqref="C2 M4:N4 E1:E2 B3 D1:D3 A5:B6 E36:E65536 E31:E34 B1 G4:K4 L3:L4 C11:C21 E23:E29 E10:E21 E5 F3:F5 G5:IV6 D8:D65536 D5 D6 E8 B39 C23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1999-08-23T04:53:29Z</cp:lastPrinted>
  <dcterms:created xsi:type="dcterms:W3CDTF">1999-06-28T05:42:21Z</dcterms:created>
  <dcterms:modified xsi:type="dcterms:W3CDTF">2002-03-27T08:37:46Z</dcterms:modified>
  <cp:category/>
  <cp:version/>
  <cp:contentType/>
  <cp:contentStatus/>
</cp:coreProperties>
</file>