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12120" windowHeight="8835" activeTab="1"/>
  </bookViews>
  <sheets>
    <sheet name="118_国有鉄道旅客輸送状況" sheetId="1" r:id="rId1"/>
    <sheet name="119_国有鉄道手小荷物輸送状況" sheetId="2" r:id="rId2"/>
  </sheets>
  <definedNames>
    <definedName name="_xlnm.Print_Area" localSheetId="1">'119_国有鉄道手小荷物輸送状況'!$A$1:$O$54</definedName>
    <definedName name="_xlnm.Print_Titles" localSheetId="0">'118_国有鉄道旅客輸送状況'!$4:$6</definedName>
  </definedNames>
  <calcPr fullCalcOnLoad="1"/>
</workbook>
</file>

<file path=xl/sharedStrings.xml><?xml version="1.0" encoding="utf-8"?>
<sst xmlns="http://schemas.openxmlformats.org/spreadsheetml/2006/main" count="463" uniqueCount="221">
  <si>
    <t>高崎</t>
  </si>
  <si>
    <t>前橋</t>
  </si>
  <si>
    <t>沼田</t>
  </si>
  <si>
    <t>水上</t>
  </si>
  <si>
    <t>普通</t>
  </si>
  <si>
    <t>人</t>
  </si>
  <si>
    <t>乗車人員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</si>
  <si>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</si>
  <si>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</si>
  <si>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</si>
  <si>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</si>
  <si>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</si>
  <si>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</si>
  <si>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</si>
  <si>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</si>
  <si>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</si>
  <si>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</si>
  <si>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</si>
  <si>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吾妻線</t>
  </si>
  <si>
    <t>小野上</t>
  </si>
  <si>
    <t>中之条</t>
  </si>
  <si>
    <t>群馬原町</t>
  </si>
  <si>
    <t>桐生</t>
  </si>
  <si>
    <t>岩宿</t>
  </si>
  <si>
    <t>国定</t>
  </si>
  <si>
    <t>伊勢崎</t>
  </si>
  <si>
    <t>駒形</t>
  </si>
  <si>
    <t>信越線</t>
  </si>
  <si>
    <t>群馬八幡</t>
  </si>
  <si>
    <t>安中</t>
  </si>
  <si>
    <t>磯部</t>
  </si>
  <si>
    <t>松井田</t>
  </si>
  <si>
    <t>横川</t>
  </si>
  <si>
    <t>八高線</t>
  </si>
  <si>
    <t>群馬藤岡</t>
  </si>
  <si>
    <t>万座・鹿沢口</t>
  </si>
  <si>
    <t>旅客収入</t>
  </si>
  <si>
    <t>総額</t>
  </si>
  <si>
    <t>定期</t>
  </si>
  <si>
    <t>普通</t>
  </si>
  <si>
    <t>総数</t>
  </si>
  <si>
    <t>1）交通公社および旅行関係については、乗車人員旅客収入ともそれそれ前橋駅・高崎駅・桐生駅に含む。</t>
  </si>
  <si>
    <t>2）乗車人員、収入の（　）内の数字は駅員無配置駅を示し外書である。</t>
  </si>
  <si>
    <t>敷島</t>
  </si>
  <si>
    <t>岩本</t>
  </si>
  <si>
    <t>上牧</t>
  </si>
  <si>
    <t>川原湯</t>
  </si>
  <si>
    <t>長野原</t>
  </si>
  <si>
    <t>足尾線</t>
  </si>
  <si>
    <t>相老</t>
  </si>
  <si>
    <t>大間々</t>
  </si>
  <si>
    <t>水沼</t>
  </si>
  <si>
    <t>神土</t>
  </si>
  <si>
    <t>沢入</t>
  </si>
  <si>
    <t>北高崎</t>
  </si>
  <si>
    <t>西松井田</t>
  </si>
  <si>
    <t>118．国有鉄道旅客輸送状況（昭和47年度）</t>
  </si>
  <si>
    <t>津久田</t>
  </si>
  <si>
    <t>土合</t>
  </si>
  <si>
    <t>金島</t>
  </si>
  <si>
    <t>祖母島</t>
  </si>
  <si>
    <t>市城</t>
  </si>
  <si>
    <t>郷原</t>
  </si>
  <si>
    <t>岩島</t>
  </si>
  <si>
    <t>矢倉</t>
  </si>
  <si>
    <t>群馬大津</t>
  </si>
  <si>
    <t>羽根尾</t>
  </si>
  <si>
    <t>袋倉</t>
  </si>
  <si>
    <t>大前</t>
  </si>
  <si>
    <t>上神梅</t>
  </si>
  <si>
    <t>花輪</t>
  </si>
  <si>
    <t>小中</t>
  </si>
  <si>
    <t>草木</t>
  </si>
  <si>
    <t>北藤岡</t>
  </si>
  <si>
    <t>路線・駅別</t>
  </si>
  <si>
    <t>雑収入</t>
  </si>
  <si>
    <t>円</t>
  </si>
  <si>
    <t>(957395)</t>
  </si>
  <si>
    <t>(68985)</t>
  </si>
  <si>
    <t>(355145)</t>
  </si>
  <si>
    <t>(47085)</t>
  </si>
  <si>
    <t>(33945)</t>
  </si>
  <si>
    <t>(37230)</t>
  </si>
  <si>
    <t>(36865)</t>
  </si>
  <si>
    <t>(91980)</t>
  </si>
  <si>
    <t>(41610)</t>
  </si>
  <si>
    <t>(17155)</t>
  </si>
  <si>
    <t>(17155)</t>
  </si>
  <si>
    <t>(20440)</t>
  </si>
  <si>
    <t>(11680)</t>
  </si>
  <si>
    <t>(440920)</t>
  </si>
  <si>
    <t>(73000)</t>
  </si>
  <si>
    <t>(191625)</t>
  </si>
  <si>
    <t>(124100)</t>
  </si>
  <si>
    <t>(52195)</t>
  </si>
  <si>
    <t>(92345)</t>
  </si>
  <si>
    <t>両毛線</t>
  </si>
  <si>
    <t>(1095)</t>
  </si>
  <si>
    <t>(1095)</t>
  </si>
  <si>
    <t>(27010)</t>
  </si>
  <si>
    <t>(730)</t>
  </si>
  <si>
    <t>(3285)</t>
  </si>
  <si>
    <t>(5475)</t>
  </si>
  <si>
    <t>(5110)</t>
  </si>
  <si>
    <t>(1460)</t>
  </si>
  <si>
    <t>(2920)</t>
  </si>
  <si>
    <t>(1825)</t>
  </si>
  <si>
    <t>(4380)</t>
  </si>
  <si>
    <t>(71540)</t>
  </si>
  <si>
    <t>(11315)</t>
  </si>
  <si>
    <t>(34675)</t>
  </si>
  <si>
    <t>(16790)</t>
  </si>
  <si>
    <t>(8760)</t>
  </si>
  <si>
    <t>(8030)</t>
  </si>
  <si>
    <t>(8030)</t>
  </si>
  <si>
    <t>(67890)</t>
  </si>
  <si>
    <t>(328135)</t>
  </si>
  <si>
    <t>(46355)</t>
  </si>
  <si>
    <t>(32850)</t>
  </si>
  <si>
    <t>(36500)</t>
  </si>
  <si>
    <t>(33580)</t>
  </si>
  <si>
    <t>(86505)</t>
  </si>
  <si>
    <t>(15695)</t>
  </si>
  <si>
    <t>(14235)</t>
  </si>
  <si>
    <t>(18615)</t>
  </si>
  <si>
    <t>(7300)</t>
  </si>
  <si>
    <t>(369380)</t>
  </si>
  <si>
    <t>(61685)</t>
  </si>
  <si>
    <t>(156950)</t>
  </si>
  <si>
    <t>(107310)</t>
  </si>
  <si>
    <t>(43435)</t>
  </si>
  <si>
    <t>(84315)</t>
  </si>
  <si>
    <t>(8943060)</t>
  </si>
  <si>
    <t>(61320)</t>
  </si>
  <si>
    <t>(61320)</t>
  </si>
  <si>
    <t>(2738790)</t>
  </si>
  <si>
    <t>(80665)</t>
  </si>
  <si>
    <t>(122640)</t>
  </si>
  <si>
    <t>(108770)</t>
  </si>
  <si>
    <t>(266450)</t>
  </si>
  <si>
    <t>(581455)</t>
  </si>
  <si>
    <t>(533265)</t>
  </si>
  <si>
    <t>(104755)</t>
  </si>
  <si>
    <t>(294750)</t>
  </si>
  <si>
    <t>(163520)</t>
  </si>
  <si>
    <t>(482530)</t>
  </si>
  <si>
    <t>(5524275)</t>
  </si>
  <si>
    <t>(689120)</t>
  </si>
  <si>
    <t>(1086605)</t>
  </si>
  <si>
    <t>(1301225)</t>
  </si>
  <si>
    <t>(618675)</t>
  </si>
  <si>
    <t>(2447325)</t>
  </si>
  <si>
    <t>(618675)</t>
  </si>
  <si>
    <t>(107675)</t>
  </si>
  <si>
    <t>135055440</t>
  </si>
  <si>
    <t>42107860</t>
  </si>
  <si>
    <t>2234546754</t>
  </si>
  <si>
    <t>630</t>
  </si>
  <si>
    <t>410</t>
  </si>
  <si>
    <t>(849720)</t>
  </si>
  <si>
    <t>―</t>
  </si>
  <si>
    <t>資料：高崎鉄道管理局・水上・土合駅</t>
  </si>
  <si>
    <t>119．国有鉄道小荷物輸送状況（昭和47年度）</t>
  </si>
  <si>
    <t>手小荷物総数の（　）は無賃手小荷物で外書である</t>
  </si>
  <si>
    <t>小手荷物収入総額</t>
  </si>
  <si>
    <t>手小荷物発着個数</t>
  </si>
  <si>
    <t>手荷物</t>
  </si>
  <si>
    <t>小荷物</t>
  </si>
  <si>
    <t>その他</t>
  </si>
  <si>
    <t>発送</t>
  </si>
  <si>
    <t>到着</t>
  </si>
  <si>
    <t>個</t>
  </si>
  <si>
    <t>井野</t>
  </si>
  <si>
    <t>群馬総社</t>
  </si>
  <si>
    <t>八木原</t>
  </si>
  <si>
    <t>渋川</t>
  </si>
  <si>
    <t>沼田</t>
  </si>
  <si>
    <t>後関</t>
  </si>
  <si>
    <t>上牧</t>
  </si>
  <si>
    <t>水上</t>
  </si>
  <si>
    <t>土合</t>
  </si>
  <si>
    <t>吾妻線</t>
  </si>
  <si>
    <t>小野上</t>
  </si>
  <si>
    <t>中之条</t>
  </si>
  <si>
    <t>群馬原町</t>
  </si>
  <si>
    <t>川原湯</t>
  </si>
  <si>
    <t>長野原</t>
  </si>
  <si>
    <t>桐生</t>
  </si>
  <si>
    <t>岩宿</t>
  </si>
  <si>
    <t>国定</t>
  </si>
  <si>
    <t>伊勢崎</t>
  </si>
  <si>
    <t>駒形</t>
  </si>
  <si>
    <t>前橋</t>
  </si>
  <si>
    <t>神土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</si>
  <si>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</si>
  <si>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</si>
  <si>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</si>
  <si>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</si>
  <si>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</si>
  <si>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</si>
  <si>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</si>
  <si>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</si>
  <si>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</si>
  <si>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群馬藤岡</t>
  </si>
  <si>
    <t>(261)</t>
  </si>
  <si>
    <t>(249)</t>
  </si>
  <si>
    <t>高崎線</t>
  </si>
  <si>
    <t>新町</t>
  </si>
  <si>
    <t>―</t>
  </si>
  <si>
    <t>倉賀野</t>
  </si>
  <si>
    <t>高崎</t>
  </si>
  <si>
    <t>上越線</t>
  </si>
  <si>
    <t>―</t>
  </si>
  <si>
    <t>新前橋</t>
  </si>
  <si>
    <t>－</t>
  </si>
  <si>
    <t>―</t>
  </si>
  <si>
    <t>―</t>
  </si>
  <si>
    <t>－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</si>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</sst>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  <numFmt numFmtId="181" formatCode="0_);[Red]\(0\)"/>
    <numFmt numFmtId="182" formatCode="#,##0.0;[Red]\-#,##0.0"/>
    <numFmt numFmtId="183" formatCode="#,##0_ ;[Red]\-#,##0\ "/>
    <numFmt numFmtId="184" formatCode="#,##0_);[Red]\(#,##0\)"/>
    <numFmt numFmtId="185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6" fontId="4" fillId="0" borderId="0" xfId="18" applyFont="1" applyAlignment="1">
      <alignment vertical="top"/>
    </xf>
    <xf numFmtId="49" fontId="4" fillId="0" borderId="0" xfId="0" applyNumberFormat="1" applyFont="1" applyAlignment="1">
      <alignment horizontal="left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3" borderId="2" xfId="0" applyFill="1" applyBorder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49" fontId="6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3" fontId="6" fillId="0" borderId="1" xfId="16" applyNumberFormat="1" applyFont="1" applyBorder="1" applyAlignment="1">
      <alignment horizontal="right" vertical="top" wrapText="1"/>
    </xf>
    <xf numFmtId="38" fontId="2" fillId="0" borderId="0" xfId="16" applyFont="1" applyAlignment="1">
      <alignment/>
    </xf>
    <xf numFmtId="38" fontId="3" fillId="3" borderId="1" xfId="16" applyFont="1" applyFill="1" applyBorder="1" applyAlignment="1">
      <alignment horizontal="distributed" vertical="center" wrapText="1"/>
    </xf>
    <xf numFmtId="38" fontId="3" fillId="0" borderId="0" xfId="16" applyFont="1" applyAlignment="1">
      <alignment vertical="top" wrapText="1"/>
    </xf>
    <xf numFmtId="177" fontId="3" fillId="0" borderId="1" xfId="16" applyNumberFormat="1" applyFont="1" applyBorder="1" applyAlignment="1">
      <alignment horizontal="right" vertical="top" wrapText="1"/>
    </xf>
    <xf numFmtId="183" fontId="3" fillId="0" borderId="1" xfId="16" applyNumberFormat="1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distributed" vertical="center" wrapText="1"/>
    </xf>
    <xf numFmtId="0" fontId="9" fillId="3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2" xfId="16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8" fontId="3" fillId="0" borderId="2" xfId="16" applyFont="1" applyBorder="1" applyAlignment="1">
      <alignment horizontal="right" vertical="top" wrapText="1"/>
    </xf>
    <xf numFmtId="38" fontId="3" fillId="0" borderId="4" xfId="16" applyFont="1" applyBorder="1" applyAlignment="1">
      <alignment horizontal="right" vertical="top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2"/>
  <sheetViews>
    <sheetView workbookViewId="0" topLeftCell="A1">
      <selection activeCell="J1" sqref="J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3.625" style="7" customWidth="1"/>
    <col min="5" max="5" width="10.875" style="1" customWidth="1"/>
    <col min="6" max="6" width="12.00390625" style="1" customWidth="1"/>
    <col min="7" max="10" width="10.875" style="1" customWidth="1"/>
    <col min="11" max="11" width="11.75390625" style="1" customWidth="1"/>
    <col min="12" max="12" width="16.00390625" style="1" customWidth="1"/>
    <col min="13" max="13" width="16.00390625" style="34" customWidth="1"/>
    <col min="14" max="15" width="16.00390625" style="1" customWidth="1"/>
    <col min="16" max="16384" width="9.00390625" style="1" customWidth="1"/>
  </cols>
  <sheetData>
    <row r="1" spans="2:4" ht="15.75" customHeight="1">
      <c r="B1" s="6" t="s">
        <v>56</v>
      </c>
      <c r="D1" s="6"/>
    </row>
    <row r="2" spans="3:16" ht="12" customHeight="1">
      <c r="C2" s="15" t="s">
        <v>41</v>
      </c>
      <c r="D2" s="1"/>
      <c r="P2" s="7"/>
    </row>
    <row r="3" spans="3:4" ht="12" customHeight="1">
      <c r="C3" s="15" t="s">
        <v>42</v>
      </c>
      <c r="D3" s="1"/>
    </row>
    <row r="4" spans="2:15" s="4" customFormat="1" ht="12" customHeight="1">
      <c r="B4" s="76" t="s">
        <v>74</v>
      </c>
      <c r="C4" s="77"/>
      <c r="D4" s="78"/>
      <c r="E4" s="28"/>
      <c r="F4" s="83" t="s">
        <v>6</v>
      </c>
      <c r="G4" s="84"/>
      <c r="H4" s="84"/>
      <c r="I4" s="84"/>
      <c r="J4" s="27"/>
      <c r="K4" s="75" t="s">
        <v>36</v>
      </c>
      <c r="L4" s="75"/>
      <c r="M4" s="75"/>
      <c r="N4" s="75"/>
      <c r="O4" s="75"/>
    </row>
    <row r="5" spans="2:15" s="4" customFormat="1" ht="12" customHeight="1">
      <c r="B5" s="79"/>
      <c r="C5" s="64"/>
      <c r="D5" s="65"/>
      <c r="E5" s="73" t="s">
        <v>40</v>
      </c>
      <c r="F5" s="74"/>
      <c r="G5" s="73" t="s">
        <v>4</v>
      </c>
      <c r="H5" s="74"/>
      <c r="I5" s="73" t="s">
        <v>7</v>
      </c>
      <c r="J5" s="74"/>
      <c r="K5" s="85" t="s">
        <v>37</v>
      </c>
      <c r="L5" s="86"/>
      <c r="M5" s="35" t="s">
        <v>39</v>
      </c>
      <c r="N5" s="13" t="s">
        <v>38</v>
      </c>
      <c r="O5" s="13" t="s">
        <v>75</v>
      </c>
    </row>
    <row r="6" spans="2:15" s="2" customFormat="1" ht="12" customHeight="1">
      <c r="B6" s="66"/>
      <c r="C6" s="80"/>
      <c r="D6" s="81"/>
      <c r="E6" s="3"/>
      <c r="F6" s="3" t="s">
        <v>5</v>
      </c>
      <c r="G6" s="3"/>
      <c r="H6" s="3" t="s">
        <v>5</v>
      </c>
      <c r="I6" s="3"/>
      <c r="J6" s="3" t="s">
        <v>5</v>
      </c>
      <c r="K6" s="3"/>
      <c r="L6" s="3" t="s">
        <v>76</v>
      </c>
      <c r="M6" s="32" t="s">
        <v>76</v>
      </c>
      <c r="N6" s="3" t="s">
        <v>76</v>
      </c>
      <c r="O6" s="3" t="s">
        <v>76</v>
      </c>
    </row>
    <row r="7" spans="2:15" s="2" customFormat="1" ht="12" customHeight="1">
      <c r="B7" s="82" t="s">
        <v>40</v>
      </c>
      <c r="C7" s="69"/>
      <c r="D7" s="70"/>
      <c r="E7" s="30" t="s">
        <v>77</v>
      </c>
      <c r="F7" s="30">
        <f>SUM(F8,F12,F26,F43,F50,F60,F68)</f>
        <v>37864160</v>
      </c>
      <c r="G7" s="29" t="s">
        <v>153</v>
      </c>
      <c r="H7" s="30">
        <v>14806248</v>
      </c>
      <c r="I7" s="29" t="s">
        <v>159</v>
      </c>
      <c r="J7" s="30">
        <f>SUM(J8,J12,J26,J43,J50,J60,J68)</f>
        <v>23057912</v>
      </c>
      <c r="K7" s="29" t="s">
        <v>132</v>
      </c>
      <c r="L7" s="33">
        <f>SUM(L8,L12,L26,L43,L50,L60,L68)</f>
        <v>6824964566</v>
      </c>
      <c r="M7" s="30">
        <f>SUM(M8,M12,M26,M43,M50,M60,M68)</f>
        <v>6201243717</v>
      </c>
      <c r="N7" s="30">
        <f>SUM(N8,N12,N26,N43,N50,N60,N68)</f>
        <v>591632924</v>
      </c>
      <c r="O7" s="30">
        <f>SUM(O8,O12,O26,O43,O50,O60,O68)</f>
        <v>32087925</v>
      </c>
    </row>
    <row r="8" spans="2:15" s="5" customFormat="1" ht="12" customHeight="1">
      <c r="B8" s="20"/>
      <c r="C8" s="69" t="s">
        <v>8</v>
      </c>
      <c r="D8" s="70"/>
      <c r="E8" s="11"/>
      <c r="F8" s="11">
        <f>SUM(F9:F11)</f>
        <v>12403253</v>
      </c>
      <c r="G8" s="11"/>
      <c r="H8" s="30">
        <f>SUM(H9:H11)</f>
        <v>5309298</v>
      </c>
      <c r="I8" s="29"/>
      <c r="J8" s="11">
        <f>SUM(J9:J11)</f>
        <v>7093955</v>
      </c>
      <c r="K8" s="29"/>
      <c r="L8" s="33">
        <f>SUM(L9:L11)</f>
        <v>2626467739</v>
      </c>
      <c r="M8" s="30">
        <v>2411710054</v>
      </c>
      <c r="N8" s="30">
        <v>188474850</v>
      </c>
      <c r="O8" s="30">
        <f>SUM(O9:O11)</f>
        <v>26282835</v>
      </c>
    </row>
    <row r="9" spans="2:15" s="2" customFormat="1" ht="12" customHeight="1">
      <c r="B9" s="21"/>
      <c r="C9" s="16"/>
      <c r="D9" s="12" t="s">
        <v>9</v>
      </c>
      <c r="E9" s="10"/>
      <c r="F9" s="10">
        <v>1638667</v>
      </c>
      <c r="G9" s="31"/>
      <c r="H9" s="32">
        <v>516875</v>
      </c>
      <c r="I9" s="31"/>
      <c r="J9" s="10">
        <v>1121792</v>
      </c>
      <c r="K9" s="31"/>
      <c r="L9" s="32">
        <v>179595905</v>
      </c>
      <c r="M9" s="32" t="s">
        <v>154</v>
      </c>
      <c r="N9" s="32">
        <v>44392</v>
      </c>
      <c r="O9" s="32">
        <v>148455</v>
      </c>
    </row>
    <row r="10" spans="2:15" s="2" customFormat="1" ht="12" customHeight="1">
      <c r="B10" s="21"/>
      <c r="C10" s="16"/>
      <c r="D10" s="12" t="s">
        <v>10</v>
      </c>
      <c r="E10" s="10"/>
      <c r="F10" s="10">
        <v>881003</v>
      </c>
      <c r="G10" s="31"/>
      <c r="H10" s="32">
        <v>252734</v>
      </c>
      <c r="I10" s="31"/>
      <c r="J10" s="10">
        <v>628269</v>
      </c>
      <c r="K10" s="31"/>
      <c r="L10" s="32">
        <v>57730645</v>
      </c>
      <c r="M10" s="32" t="s">
        <v>155</v>
      </c>
      <c r="N10" s="32">
        <v>15552630</v>
      </c>
      <c r="O10" s="37">
        <v>70155</v>
      </c>
    </row>
    <row r="11" spans="2:15" s="2" customFormat="1" ht="12" customHeight="1">
      <c r="B11" s="21"/>
      <c r="C11" s="16"/>
      <c r="D11" s="12" t="s">
        <v>0</v>
      </c>
      <c r="E11" s="10"/>
      <c r="F11" s="10">
        <v>9883583</v>
      </c>
      <c r="G11" s="31"/>
      <c r="H11" s="32">
        <v>4539689</v>
      </c>
      <c r="I11" s="31"/>
      <c r="J11" s="10">
        <v>5343894</v>
      </c>
      <c r="K11" s="31"/>
      <c r="L11" s="32">
        <v>2389141189</v>
      </c>
      <c r="M11" s="32" t="s">
        <v>156</v>
      </c>
      <c r="N11" s="32">
        <v>128530210</v>
      </c>
      <c r="O11" s="37">
        <v>26064225</v>
      </c>
    </row>
    <row r="12" spans="2:15" s="5" customFormat="1" ht="12" customHeight="1">
      <c r="B12" s="22"/>
      <c r="C12" s="69" t="s">
        <v>11</v>
      </c>
      <c r="D12" s="70"/>
      <c r="E12" s="30" t="s">
        <v>78</v>
      </c>
      <c r="F12" s="11">
        <f>SUM(F13:F25)</f>
        <v>8102240</v>
      </c>
      <c r="G12" s="29" t="s">
        <v>97</v>
      </c>
      <c r="H12" s="30">
        <f>SUM(H13:H25)</f>
        <v>3112772</v>
      </c>
      <c r="I12" s="29" t="s">
        <v>115</v>
      </c>
      <c r="J12" s="11">
        <f>SUM(J13:J25)</f>
        <v>4979468</v>
      </c>
      <c r="K12" s="29" t="s">
        <v>133</v>
      </c>
      <c r="L12" s="30">
        <f>SUM(L13:L25)</f>
        <v>1555077708</v>
      </c>
      <c r="M12" s="30">
        <f>SUM(M13:M25)</f>
        <v>1421088570</v>
      </c>
      <c r="N12" s="30">
        <v>131718228</v>
      </c>
      <c r="O12" s="11">
        <f>SUM(O13:O25)</f>
        <v>2270910</v>
      </c>
    </row>
    <row r="13" spans="2:15" s="2" customFormat="1" ht="12" customHeight="1">
      <c r="B13" s="18"/>
      <c r="C13" s="16"/>
      <c r="D13" s="12" t="s">
        <v>12</v>
      </c>
      <c r="E13" s="32"/>
      <c r="F13" s="10">
        <v>346018</v>
      </c>
      <c r="G13" s="31"/>
      <c r="H13" s="10">
        <v>67362</v>
      </c>
      <c r="I13" s="31"/>
      <c r="J13" s="10">
        <v>278656</v>
      </c>
      <c r="K13" s="31"/>
      <c r="L13" s="32">
        <v>15843510</v>
      </c>
      <c r="M13" s="32">
        <v>9326730</v>
      </c>
      <c r="N13" s="32">
        <v>6513520</v>
      </c>
      <c r="O13" s="10">
        <v>3260</v>
      </c>
    </row>
    <row r="14" spans="2:15" s="2" customFormat="1" ht="12" customHeight="1">
      <c r="B14" s="18"/>
      <c r="C14" s="16"/>
      <c r="D14" s="12" t="s">
        <v>13</v>
      </c>
      <c r="E14" s="32"/>
      <c r="F14" s="10">
        <v>1338328</v>
      </c>
      <c r="G14" s="31"/>
      <c r="H14" s="10">
        <v>524150</v>
      </c>
      <c r="I14" s="31"/>
      <c r="J14" s="10">
        <v>814178</v>
      </c>
      <c r="K14" s="31"/>
      <c r="L14" s="32">
        <v>209702998</v>
      </c>
      <c r="M14" s="32">
        <v>181054160</v>
      </c>
      <c r="N14" s="32">
        <v>28192238</v>
      </c>
      <c r="O14" s="10">
        <v>456600</v>
      </c>
    </row>
    <row r="15" spans="2:15" s="2" customFormat="1" ht="12" customHeight="1">
      <c r="B15" s="18"/>
      <c r="C15" s="16"/>
      <c r="D15" s="12" t="s">
        <v>14</v>
      </c>
      <c r="E15" s="32"/>
      <c r="F15" s="10">
        <v>385128</v>
      </c>
      <c r="G15" s="31"/>
      <c r="H15" s="10">
        <v>85336</v>
      </c>
      <c r="I15" s="31"/>
      <c r="J15" s="10">
        <v>299792</v>
      </c>
      <c r="K15" s="31"/>
      <c r="L15" s="32">
        <v>34331355</v>
      </c>
      <c r="M15" s="32">
        <v>25251770</v>
      </c>
      <c r="N15" s="32">
        <v>9053950</v>
      </c>
      <c r="O15" s="10">
        <v>25635</v>
      </c>
    </row>
    <row r="16" spans="2:15" s="2" customFormat="1" ht="12" customHeight="1">
      <c r="B16" s="18"/>
      <c r="C16" s="16"/>
      <c r="D16" s="12" t="s">
        <v>15</v>
      </c>
      <c r="E16" s="32"/>
      <c r="F16" s="10">
        <v>265698</v>
      </c>
      <c r="G16" s="31"/>
      <c r="H16" s="10">
        <v>72344</v>
      </c>
      <c r="I16" s="31"/>
      <c r="J16" s="10">
        <v>193354</v>
      </c>
      <c r="K16" s="31"/>
      <c r="L16" s="32">
        <v>18082125</v>
      </c>
      <c r="M16" s="32">
        <v>13676485</v>
      </c>
      <c r="N16" s="32">
        <v>4396380</v>
      </c>
      <c r="O16" s="10">
        <v>9260</v>
      </c>
    </row>
    <row r="17" spans="2:15" s="2" customFormat="1" ht="12" customHeight="1">
      <c r="B17" s="18"/>
      <c r="C17" s="16"/>
      <c r="D17" s="12" t="s">
        <v>16</v>
      </c>
      <c r="E17" s="32"/>
      <c r="F17" s="10">
        <v>2202057</v>
      </c>
      <c r="G17" s="31"/>
      <c r="H17" s="10">
        <v>809754</v>
      </c>
      <c r="I17" s="31"/>
      <c r="J17" s="10">
        <v>1392303</v>
      </c>
      <c r="K17" s="31"/>
      <c r="L17" s="32">
        <v>386442275</v>
      </c>
      <c r="M17" s="32">
        <v>351597185</v>
      </c>
      <c r="N17" s="32">
        <v>34147910</v>
      </c>
      <c r="O17" s="10">
        <v>697180</v>
      </c>
    </row>
    <row r="18" spans="2:15" s="2" customFormat="1" ht="12" customHeight="1">
      <c r="B18" s="18"/>
      <c r="C18" s="16"/>
      <c r="D18" s="12" t="s">
        <v>43</v>
      </c>
      <c r="E18" s="32"/>
      <c r="F18" s="10">
        <v>249296</v>
      </c>
      <c r="G18" s="31"/>
      <c r="H18" s="10">
        <v>61668</v>
      </c>
      <c r="I18" s="31"/>
      <c r="J18" s="10">
        <v>187628</v>
      </c>
      <c r="K18" s="31"/>
      <c r="L18" s="32">
        <v>15206610</v>
      </c>
      <c r="M18" s="32">
        <v>9176440</v>
      </c>
      <c r="N18" s="32">
        <v>6027150</v>
      </c>
      <c r="O18" s="10">
        <v>3020</v>
      </c>
    </row>
    <row r="19" spans="2:15" s="2" customFormat="1" ht="12" customHeight="1">
      <c r="B19" s="18"/>
      <c r="C19" s="16"/>
      <c r="D19" s="12" t="s">
        <v>57</v>
      </c>
      <c r="E19" s="32" t="s">
        <v>78</v>
      </c>
      <c r="F19" s="23" t="s">
        <v>160</v>
      </c>
      <c r="G19" s="31" t="s">
        <v>98</v>
      </c>
      <c r="H19" s="23" t="s">
        <v>160</v>
      </c>
      <c r="I19" s="31" t="s">
        <v>115</v>
      </c>
      <c r="J19" s="23" t="s">
        <v>160</v>
      </c>
      <c r="K19" s="31" t="s">
        <v>134</v>
      </c>
      <c r="L19" s="23" t="s">
        <v>160</v>
      </c>
      <c r="M19" s="23" t="s">
        <v>160</v>
      </c>
      <c r="N19" s="23" t="s">
        <v>160</v>
      </c>
      <c r="O19" s="23" t="s">
        <v>160</v>
      </c>
    </row>
    <row r="20" spans="2:15" s="2" customFormat="1" ht="12" customHeight="1">
      <c r="B20" s="18"/>
      <c r="C20" s="16"/>
      <c r="D20" s="12" t="s">
        <v>44</v>
      </c>
      <c r="E20" s="32"/>
      <c r="F20" s="10">
        <v>166366</v>
      </c>
      <c r="G20" s="31"/>
      <c r="H20" s="10">
        <v>28002</v>
      </c>
      <c r="I20" s="31"/>
      <c r="J20" s="10">
        <v>128364</v>
      </c>
      <c r="K20" s="31"/>
      <c r="L20" s="32">
        <v>13579155</v>
      </c>
      <c r="M20" s="32">
        <v>9534740</v>
      </c>
      <c r="N20" s="32">
        <v>4040250</v>
      </c>
      <c r="O20" s="10">
        <v>4165</v>
      </c>
    </row>
    <row r="21" spans="2:15" s="2" customFormat="1" ht="12" customHeight="1">
      <c r="B21" s="18"/>
      <c r="C21" s="16"/>
      <c r="D21" s="12" t="s">
        <v>2</v>
      </c>
      <c r="E21" s="32"/>
      <c r="F21" s="10">
        <v>1436177</v>
      </c>
      <c r="G21" s="31"/>
      <c r="H21" s="10">
        <v>604849</v>
      </c>
      <c r="I21" s="31"/>
      <c r="J21" s="10">
        <v>831328</v>
      </c>
      <c r="K21" s="31"/>
      <c r="L21" s="32">
        <v>336821490</v>
      </c>
      <c r="M21" s="32">
        <v>316677810</v>
      </c>
      <c r="N21" s="32">
        <v>19645280</v>
      </c>
      <c r="O21" s="10">
        <v>498400</v>
      </c>
    </row>
    <row r="22" spans="2:15" s="2" customFormat="1" ht="12" customHeight="1">
      <c r="B22" s="18"/>
      <c r="C22" s="16"/>
      <c r="D22" s="12" t="s">
        <v>17</v>
      </c>
      <c r="E22" s="32"/>
      <c r="F22" s="10">
        <v>795642</v>
      </c>
      <c r="G22" s="31"/>
      <c r="H22" s="10">
        <v>228926</v>
      </c>
      <c r="I22" s="31"/>
      <c r="J22" s="10">
        <v>566716</v>
      </c>
      <c r="K22" s="31"/>
      <c r="L22" s="32">
        <v>105661390</v>
      </c>
      <c r="M22" s="32">
        <v>95476960</v>
      </c>
      <c r="N22" s="32">
        <v>10094900</v>
      </c>
      <c r="O22" s="10">
        <v>89530</v>
      </c>
    </row>
    <row r="23" spans="2:15" s="2" customFormat="1" ht="12" customHeight="1">
      <c r="B23" s="18"/>
      <c r="C23" s="16"/>
      <c r="D23" s="12" t="s">
        <v>45</v>
      </c>
      <c r="E23" s="32"/>
      <c r="F23" s="10">
        <v>152796</v>
      </c>
      <c r="G23" s="31"/>
      <c r="H23" s="10">
        <v>61808</v>
      </c>
      <c r="I23" s="31"/>
      <c r="J23" s="10">
        <v>90988</v>
      </c>
      <c r="K23" s="31"/>
      <c r="L23" s="32">
        <v>19371100</v>
      </c>
      <c r="M23" s="32">
        <v>16183720</v>
      </c>
      <c r="N23" s="32">
        <v>3162690</v>
      </c>
      <c r="O23" s="10">
        <v>24690</v>
      </c>
    </row>
    <row r="24" spans="2:15" s="2" customFormat="1" ht="12" customHeight="1">
      <c r="B24" s="18"/>
      <c r="C24" s="16"/>
      <c r="D24" s="12" t="s">
        <v>3</v>
      </c>
      <c r="E24" s="32"/>
      <c r="F24" s="10">
        <v>717916</v>
      </c>
      <c r="G24" s="31"/>
      <c r="H24" s="10">
        <v>523128</v>
      </c>
      <c r="I24" s="31"/>
      <c r="J24" s="10">
        <v>194788</v>
      </c>
      <c r="K24" s="31"/>
      <c r="L24" s="32">
        <v>377125000</v>
      </c>
      <c r="M24" s="32">
        <v>370314000</v>
      </c>
      <c r="N24" s="32">
        <v>6387000</v>
      </c>
      <c r="O24" s="10">
        <v>424000</v>
      </c>
    </row>
    <row r="25" spans="2:15" s="2" customFormat="1" ht="12" customHeight="1">
      <c r="B25" s="24"/>
      <c r="C25" s="25"/>
      <c r="D25" s="26" t="s">
        <v>58</v>
      </c>
      <c r="E25" s="32"/>
      <c r="F25" s="10">
        <v>46818</v>
      </c>
      <c r="G25" s="31"/>
      <c r="H25" s="10">
        <v>45445</v>
      </c>
      <c r="I25" s="31"/>
      <c r="J25" s="10">
        <v>1373</v>
      </c>
      <c r="K25" s="31"/>
      <c r="L25" s="32">
        <v>22910700</v>
      </c>
      <c r="M25" s="32">
        <v>22818570</v>
      </c>
      <c r="N25" s="32">
        <v>56960</v>
      </c>
      <c r="O25" s="10">
        <v>35170</v>
      </c>
    </row>
    <row r="26" spans="2:15" s="5" customFormat="1" ht="12" customHeight="1">
      <c r="B26" s="19"/>
      <c r="C26" s="67" t="s">
        <v>18</v>
      </c>
      <c r="D26" s="68"/>
      <c r="E26" s="30" t="s">
        <v>79</v>
      </c>
      <c r="F26" s="11">
        <f>SUM(F27:F41)</f>
        <v>2128212</v>
      </c>
      <c r="G26" s="29" t="s">
        <v>99</v>
      </c>
      <c r="H26" s="11">
        <f>SUM(H27:H42)</f>
        <v>1082929</v>
      </c>
      <c r="I26" s="29" t="s">
        <v>116</v>
      </c>
      <c r="J26" s="11">
        <f>SUM(J27:J42)</f>
        <v>1045283</v>
      </c>
      <c r="K26" s="29" t="s">
        <v>135</v>
      </c>
      <c r="L26" s="30">
        <f>SUM(L27:L42)</f>
        <v>393721280</v>
      </c>
      <c r="M26" s="30">
        <f>SUM(M27:M42)</f>
        <v>350827240</v>
      </c>
      <c r="N26" s="30">
        <v>41998405</v>
      </c>
      <c r="O26" s="11">
        <v>895635</v>
      </c>
    </row>
    <row r="27" spans="2:15" s="2" customFormat="1" ht="12" customHeight="1">
      <c r="B27" s="18"/>
      <c r="C27" s="16"/>
      <c r="D27" s="12" t="s">
        <v>59</v>
      </c>
      <c r="E27" s="32" t="s">
        <v>80</v>
      </c>
      <c r="F27" s="23" t="s">
        <v>160</v>
      </c>
      <c r="G27" s="31" t="s">
        <v>100</v>
      </c>
      <c r="H27" s="23" t="s">
        <v>160</v>
      </c>
      <c r="I27" s="31" t="s">
        <v>117</v>
      </c>
      <c r="J27" s="23" t="s">
        <v>160</v>
      </c>
      <c r="K27" s="31" t="s">
        <v>136</v>
      </c>
      <c r="L27" s="23" t="s">
        <v>160</v>
      </c>
      <c r="M27" s="23" t="s">
        <v>160</v>
      </c>
      <c r="N27" s="23" t="s">
        <v>160</v>
      </c>
      <c r="O27" s="23" t="s">
        <v>160</v>
      </c>
    </row>
    <row r="28" spans="2:15" s="2" customFormat="1" ht="12" customHeight="1">
      <c r="B28" s="18"/>
      <c r="C28" s="16"/>
      <c r="D28" s="12" t="s">
        <v>60</v>
      </c>
      <c r="E28" s="32" t="s">
        <v>81</v>
      </c>
      <c r="F28" s="23" t="s">
        <v>160</v>
      </c>
      <c r="G28" s="31" t="s">
        <v>98</v>
      </c>
      <c r="H28" s="23" t="s">
        <v>160</v>
      </c>
      <c r="I28" s="31" t="s">
        <v>118</v>
      </c>
      <c r="J28" s="23" t="s">
        <v>160</v>
      </c>
      <c r="K28" s="31" t="s">
        <v>137</v>
      </c>
      <c r="L28" s="23" t="s">
        <v>160</v>
      </c>
      <c r="M28" s="23" t="s">
        <v>160</v>
      </c>
      <c r="N28" s="23" t="s">
        <v>160</v>
      </c>
      <c r="O28" s="23" t="s">
        <v>160</v>
      </c>
    </row>
    <row r="29" spans="2:15" s="2" customFormat="1" ht="12" customHeight="1">
      <c r="B29" s="18"/>
      <c r="C29" s="16"/>
      <c r="D29" s="12" t="s">
        <v>19</v>
      </c>
      <c r="E29" s="32"/>
      <c r="F29" s="10">
        <v>88163</v>
      </c>
      <c r="G29" s="31"/>
      <c r="H29" s="10">
        <v>18603</v>
      </c>
      <c r="I29" s="31"/>
      <c r="J29" s="10">
        <v>69560</v>
      </c>
      <c r="K29" s="31"/>
      <c r="L29" s="32">
        <v>8915320</v>
      </c>
      <c r="M29" s="32">
        <v>4895750</v>
      </c>
      <c r="N29" s="10">
        <v>4018940</v>
      </c>
      <c r="O29" s="31" t="s">
        <v>157</v>
      </c>
    </row>
    <row r="30" spans="2:15" s="2" customFormat="1" ht="12" customHeight="1">
      <c r="B30" s="18"/>
      <c r="C30" s="16"/>
      <c r="D30" s="12" t="s">
        <v>61</v>
      </c>
      <c r="E30" s="32" t="s">
        <v>82</v>
      </c>
      <c r="F30" s="23" t="s">
        <v>160</v>
      </c>
      <c r="G30" s="31" t="s">
        <v>100</v>
      </c>
      <c r="H30" s="23" t="s">
        <v>160</v>
      </c>
      <c r="I30" s="31" t="s">
        <v>119</v>
      </c>
      <c r="J30" s="23" t="s">
        <v>160</v>
      </c>
      <c r="K30" s="31" t="s">
        <v>138</v>
      </c>
      <c r="L30" s="23" t="s">
        <v>160</v>
      </c>
      <c r="M30" s="23" t="s">
        <v>160</v>
      </c>
      <c r="N30" s="23" t="s">
        <v>160</v>
      </c>
      <c r="O30" s="23" t="s">
        <v>160</v>
      </c>
    </row>
    <row r="31" spans="2:15" s="2" customFormat="1" ht="12" customHeight="1">
      <c r="B31" s="18"/>
      <c r="C31" s="16"/>
      <c r="D31" s="12" t="s">
        <v>20</v>
      </c>
      <c r="E31" s="32"/>
      <c r="F31" s="10">
        <v>838597</v>
      </c>
      <c r="G31" s="31"/>
      <c r="H31" s="10">
        <v>335709</v>
      </c>
      <c r="I31" s="31"/>
      <c r="J31" s="10">
        <v>502888</v>
      </c>
      <c r="K31" s="31"/>
      <c r="L31" s="32">
        <v>144853220</v>
      </c>
      <c r="M31" s="32">
        <v>126345280</v>
      </c>
      <c r="N31" s="10">
        <v>18359620</v>
      </c>
      <c r="O31" s="10">
        <v>148320</v>
      </c>
    </row>
    <row r="32" spans="2:15" s="2" customFormat="1" ht="12" customHeight="1">
      <c r="B32" s="18"/>
      <c r="C32" s="16"/>
      <c r="D32" s="12" t="s">
        <v>21</v>
      </c>
      <c r="E32" s="32"/>
      <c r="F32" s="10">
        <v>324011</v>
      </c>
      <c r="G32" s="31"/>
      <c r="H32" s="10">
        <v>102706</v>
      </c>
      <c r="I32" s="31"/>
      <c r="J32" s="10">
        <v>221305</v>
      </c>
      <c r="K32" s="31"/>
      <c r="L32" s="32">
        <v>25914950</v>
      </c>
      <c r="M32" s="32">
        <v>20062420</v>
      </c>
      <c r="N32" s="10">
        <v>5832070</v>
      </c>
      <c r="O32" s="10">
        <v>20460</v>
      </c>
    </row>
    <row r="33" spans="2:15" s="2" customFormat="1" ht="12" customHeight="1">
      <c r="B33" s="18"/>
      <c r="C33" s="16"/>
      <c r="D33" s="12" t="s">
        <v>62</v>
      </c>
      <c r="E33" s="32" t="s">
        <v>83</v>
      </c>
      <c r="F33" s="23" t="s">
        <v>160</v>
      </c>
      <c r="G33" s="31" t="s">
        <v>101</v>
      </c>
      <c r="H33" s="23" t="s">
        <v>160</v>
      </c>
      <c r="I33" s="31" t="s">
        <v>120</v>
      </c>
      <c r="J33" s="23" t="s">
        <v>160</v>
      </c>
      <c r="K33" s="31" t="s">
        <v>139</v>
      </c>
      <c r="L33" s="23" t="s">
        <v>160</v>
      </c>
      <c r="M33" s="23" t="s">
        <v>160</v>
      </c>
      <c r="N33" s="23" t="s">
        <v>160</v>
      </c>
      <c r="O33" s="23" t="s">
        <v>160</v>
      </c>
    </row>
    <row r="34" spans="2:15" s="2" customFormat="1" ht="12" customHeight="1">
      <c r="B34" s="18"/>
      <c r="C34" s="16"/>
      <c r="D34" s="12" t="s">
        <v>63</v>
      </c>
      <c r="E34" s="32" t="s">
        <v>84</v>
      </c>
      <c r="F34" s="23" t="s">
        <v>160</v>
      </c>
      <c r="G34" s="31" t="s">
        <v>102</v>
      </c>
      <c r="H34" s="23" t="s">
        <v>160</v>
      </c>
      <c r="I34" s="31" t="s">
        <v>121</v>
      </c>
      <c r="J34" s="23" t="s">
        <v>160</v>
      </c>
      <c r="K34" s="31" t="s">
        <v>140</v>
      </c>
      <c r="L34" s="23" t="s">
        <v>160</v>
      </c>
      <c r="M34" s="23" t="s">
        <v>160</v>
      </c>
      <c r="N34" s="23" t="s">
        <v>160</v>
      </c>
      <c r="O34" s="23" t="s">
        <v>160</v>
      </c>
    </row>
    <row r="35" spans="2:15" s="2" customFormat="1" ht="12" customHeight="1">
      <c r="B35" s="18"/>
      <c r="C35" s="16"/>
      <c r="D35" s="12" t="s">
        <v>64</v>
      </c>
      <c r="E35" s="32" t="s">
        <v>85</v>
      </c>
      <c r="F35" s="23" t="s">
        <v>160</v>
      </c>
      <c r="G35" s="31" t="s">
        <v>103</v>
      </c>
      <c r="H35" s="23" t="s">
        <v>160</v>
      </c>
      <c r="I35" s="31" t="s">
        <v>119</v>
      </c>
      <c r="J35" s="23" t="s">
        <v>160</v>
      </c>
      <c r="K35" s="31" t="s">
        <v>141</v>
      </c>
      <c r="L35" s="23" t="s">
        <v>160</v>
      </c>
      <c r="M35" s="23" t="s">
        <v>160</v>
      </c>
      <c r="N35" s="23" t="s">
        <v>160</v>
      </c>
      <c r="O35" s="23" t="s">
        <v>160</v>
      </c>
    </row>
    <row r="36" spans="2:15" s="2" customFormat="1" ht="12" customHeight="1">
      <c r="B36" s="18"/>
      <c r="C36" s="16"/>
      <c r="D36" s="12" t="s">
        <v>46</v>
      </c>
      <c r="E36" s="32"/>
      <c r="F36" s="10">
        <v>96208</v>
      </c>
      <c r="G36" s="31"/>
      <c r="H36" s="10">
        <v>59756</v>
      </c>
      <c r="I36" s="31"/>
      <c r="J36" s="10">
        <v>36452</v>
      </c>
      <c r="K36" s="31"/>
      <c r="L36" s="32">
        <v>20758790</v>
      </c>
      <c r="M36" s="32">
        <v>19294720</v>
      </c>
      <c r="N36" s="10">
        <v>1444180</v>
      </c>
      <c r="O36" s="10">
        <v>19890</v>
      </c>
    </row>
    <row r="37" spans="2:15" s="2" customFormat="1" ht="12" customHeight="1">
      <c r="B37" s="18"/>
      <c r="C37" s="16"/>
      <c r="D37" s="12" t="s">
        <v>47</v>
      </c>
      <c r="E37" s="32"/>
      <c r="F37" s="10">
        <v>583679</v>
      </c>
      <c r="G37" s="31"/>
      <c r="H37" s="10">
        <v>421265</v>
      </c>
      <c r="I37" s="31"/>
      <c r="J37" s="10">
        <v>162414</v>
      </c>
      <c r="K37" s="31"/>
      <c r="L37" s="32">
        <v>114019465</v>
      </c>
      <c r="M37" s="32">
        <v>102840780</v>
      </c>
      <c r="N37" s="10">
        <v>10983095</v>
      </c>
      <c r="O37" s="10">
        <v>195590</v>
      </c>
    </row>
    <row r="38" spans="2:15" s="2" customFormat="1" ht="12" customHeight="1">
      <c r="B38" s="18"/>
      <c r="C38" s="16"/>
      <c r="D38" s="12" t="s">
        <v>65</v>
      </c>
      <c r="E38" s="32" t="s">
        <v>86</v>
      </c>
      <c r="F38" s="23" t="s">
        <v>160</v>
      </c>
      <c r="G38" s="31" t="s">
        <v>104</v>
      </c>
      <c r="H38" s="23" t="s">
        <v>160</v>
      </c>
      <c r="I38" s="31" t="s">
        <v>122</v>
      </c>
      <c r="J38" s="23" t="s">
        <v>160</v>
      </c>
      <c r="K38" s="31" t="s">
        <v>142</v>
      </c>
      <c r="L38" s="23" t="s">
        <v>160</v>
      </c>
      <c r="M38" s="23" t="s">
        <v>160</v>
      </c>
      <c r="N38" s="23" t="s">
        <v>160</v>
      </c>
      <c r="O38" s="23" t="s">
        <v>160</v>
      </c>
    </row>
    <row r="39" spans="2:15" s="2" customFormat="1" ht="12" customHeight="1">
      <c r="B39" s="18"/>
      <c r="C39" s="16"/>
      <c r="D39" s="12" t="s">
        <v>66</v>
      </c>
      <c r="E39" s="31" t="s">
        <v>87</v>
      </c>
      <c r="F39" s="23" t="s">
        <v>160</v>
      </c>
      <c r="G39" s="31" t="s">
        <v>105</v>
      </c>
      <c r="H39" s="23" t="s">
        <v>160</v>
      </c>
      <c r="I39" s="31" t="s">
        <v>123</v>
      </c>
      <c r="J39" s="23" t="s">
        <v>160</v>
      </c>
      <c r="K39" s="31" t="s">
        <v>143</v>
      </c>
      <c r="L39" s="23" t="s">
        <v>160</v>
      </c>
      <c r="M39" s="23" t="s">
        <v>160</v>
      </c>
      <c r="N39" s="23" t="s">
        <v>160</v>
      </c>
      <c r="O39" s="23" t="s">
        <v>160</v>
      </c>
    </row>
    <row r="40" spans="2:15" s="2" customFormat="1" ht="12" customHeight="1">
      <c r="B40" s="18"/>
      <c r="C40" s="16"/>
      <c r="D40" s="12" t="s">
        <v>67</v>
      </c>
      <c r="E40" s="31" t="s">
        <v>88</v>
      </c>
      <c r="F40" s="23" t="s">
        <v>160</v>
      </c>
      <c r="G40" s="31" t="s">
        <v>106</v>
      </c>
      <c r="H40" s="23" t="s">
        <v>160</v>
      </c>
      <c r="I40" s="31" t="s">
        <v>124</v>
      </c>
      <c r="J40" s="23" t="s">
        <v>160</v>
      </c>
      <c r="K40" s="31" t="s">
        <v>144</v>
      </c>
      <c r="L40" s="23" t="s">
        <v>160</v>
      </c>
      <c r="M40" s="23" t="s">
        <v>160</v>
      </c>
      <c r="N40" s="23" t="s">
        <v>160</v>
      </c>
      <c r="O40" s="23" t="s">
        <v>160</v>
      </c>
    </row>
    <row r="41" spans="2:15" s="2" customFormat="1" ht="12" customHeight="1">
      <c r="B41" s="18"/>
      <c r="C41" s="16"/>
      <c r="D41" s="12" t="s">
        <v>35</v>
      </c>
      <c r="E41" s="31"/>
      <c r="F41" s="10">
        <v>197554</v>
      </c>
      <c r="G41" s="31"/>
      <c r="H41" s="10">
        <v>144890</v>
      </c>
      <c r="I41" s="31"/>
      <c r="J41" s="10">
        <v>52664</v>
      </c>
      <c r="K41" s="31"/>
      <c r="L41" s="32">
        <v>79259535</v>
      </c>
      <c r="M41" s="32">
        <v>77388290</v>
      </c>
      <c r="N41" s="10">
        <v>1360500</v>
      </c>
      <c r="O41" s="10">
        <v>510745</v>
      </c>
    </row>
    <row r="42" spans="2:15" s="2" customFormat="1" ht="12" customHeight="1">
      <c r="B42" s="18"/>
      <c r="C42" s="16"/>
      <c r="D42" s="12" t="s">
        <v>68</v>
      </c>
      <c r="E42" s="31" t="s">
        <v>89</v>
      </c>
      <c r="F42" s="23" t="s">
        <v>160</v>
      </c>
      <c r="G42" s="31" t="s">
        <v>107</v>
      </c>
      <c r="H42" s="23" t="s">
        <v>160</v>
      </c>
      <c r="I42" s="31" t="s">
        <v>125</v>
      </c>
      <c r="J42" s="23" t="s">
        <v>160</v>
      </c>
      <c r="K42" s="31" t="s">
        <v>145</v>
      </c>
      <c r="L42" s="23" t="s">
        <v>160</v>
      </c>
      <c r="M42" s="23" t="s">
        <v>160</v>
      </c>
      <c r="N42" s="23" t="s">
        <v>160</v>
      </c>
      <c r="O42" s="23" t="s">
        <v>160</v>
      </c>
    </row>
    <row r="43" spans="2:15" s="2" customFormat="1" ht="12" customHeight="1">
      <c r="B43" s="24"/>
      <c r="C43" s="71" t="s">
        <v>96</v>
      </c>
      <c r="D43" s="72"/>
      <c r="E43" s="31"/>
      <c r="F43" s="30">
        <f>SUM(F44:F49)</f>
        <v>10909496</v>
      </c>
      <c r="G43" s="31"/>
      <c r="H43" s="30">
        <f>SUM(H44:H49)</f>
        <v>4119730</v>
      </c>
      <c r="I43" s="31"/>
      <c r="J43" s="30">
        <f>SUM(J44:J49)</f>
        <v>6789766</v>
      </c>
      <c r="K43" s="31"/>
      <c r="L43" s="30">
        <v>1920916018</v>
      </c>
      <c r="M43" s="30">
        <f>SUM(M44:M49)</f>
        <v>1765718933</v>
      </c>
      <c r="N43" s="30">
        <v>152789540</v>
      </c>
      <c r="O43" s="11">
        <v>2407545</v>
      </c>
    </row>
    <row r="44" spans="2:15" s="2" customFormat="1" ht="12" customHeight="1">
      <c r="B44" s="18"/>
      <c r="C44" s="16"/>
      <c r="D44" s="12" t="s">
        <v>22</v>
      </c>
      <c r="E44" s="31"/>
      <c r="F44" s="10">
        <v>2288663</v>
      </c>
      <c r="G44" s="31"/>
      <c r="H44" s="10">
        <v>891521</v>
      </c>
      <c r="I44" s="31"/>
      <c r="J44" s="10">
        <v>1397142</v>
      </c>
      <c r="K44" s="31"/>
      <c r="L44" s="32">
        <v>179216640</v>
      </c>
      <c r="M44" s="32">
        <v>440953490</v>
      </c>
      <c r="N44" s="38">
        <v>37279380</v>
      </c>
      <c r="O44" s="10">
        <v>98377</v>
      </c>
    </row>
    <row r="45" spans="2:15" s="2" customFormat="1" ht="12" customHeight="1">
      <c r="B45" s="18"/>
      <c r="C45" s="16"/>
      <c r="D45" s="12" t="s">
        <v>23</v>
      </c>
      <c r="E45" s="31"/>
      <c r="F45" s="10">
        <v>333580</v>
      </c>
      <c r="G45" s="31"/>
      <c r="H45" s="10">
        <v>161387</v>
      </c>
      <c r="I45" s="31"/>
      <c r="J45" s="10">
        <v>172193</v>
      </c>
      <c r="K45" s="31"/>
      <c r="L45" s="32">
        <v>29966290</v>
      </c>
      <c r="M45" s="32">
        <v>25313250</v>
      </c>
      <c r="N45" s="38">
        <v>4648380</v>
      </c>
      <c r="O45" s="10">
        <v>4660</v>
      </c>
    </row>
    <row r="46" spans="2:15" s="2" customFormat="1" ht="12" customHeight="1">
      <c r="B46" s="18"/>
      <c r="C46" s="16"/>
      <c r="D46" s="12" t="s">
        <v>24</v>
      </c>
      <c r="E46" s="31"/>
      <c r="F46" s="10">
        <v>355901</v>
      </c>
      <c r="G46" s="31"/>
      <c r="H46" s="10">
        <v>81700</v>
      </c>
      <c r="I46" s="31"/>
      <c r="J46" s="10">
        <v>274201</v>
      </c>
      <c r="K46" s="31"/>
      <c r="L46" s="32">
        <v>21062790</v>
      </c>
      <c r="M46" s="32">
        <v>14139970</v>
      </c>
      <c r="N46" s="38">
        <v>6917950</v>
      </c>
      <c r="O46" s="10">
        <v>4870</v>
      </c>
    </row>
    <row r="47" spans="2:15" s="2" customFormat="1" ht="12" customHeight="1">
      <c r="B47" s="18"/>
      <c r="C47" s="16"/>
      <c r="D47" s="12" t="s">
        <v>25</v>
      </c>
      <c r="E47" s="31"/>
      <c r="F47" s="10">
        <v>2498972</v>
      </c>
      <c r="G47" s="31"/>
      <c r="H47" s="10">
        <v>730152</v>
      </c>
      <c r="I47" s="31"/>
      <c r="J47" s="10">
        <v>1768820</v>
      </c>
      <c r="K47" s="31"/>
      <c r="L47" s="32">
        <v>177245930</v>
      </c>
      <c r="M47" s="32">
        <v>139737100</v>
      </c>
      <c r="N47" s="38">
        <v>37407830</v>
      </c>
      <c r="O47" s="10">
        <v>101000</v>
      </c>
    </row>
    <row r="48" spans="2:15" s="2" customFormat="1" ht="12" customHeight="1">
      <c r="B48" s="18"/>
      <c r="C48" s="16"/>
      <c r="D48" s="12" t="s">
        <v>26</v>
      </c>
      <c r="E48" s="31"/>
      <c r="F48" s="10">
        <v>358590</v>
      </c>
      <c r="G48" s="31"/>
      <c r="H48" s="10">
        <v>89666</v>
      </c>
      <c r="I48" s="31"/>
      <c r="J48" s="10">
        <v>268924</v>
      </c>
      <c r="K48" s="31"/>
      <c r="L48" s="32">
        <v>27420880</v>
      </c>
      <c r="M48" s="32">
        <v>21401160</v>
      </c>
      <c r="N48" s="38">
        <v>6006930</v>
      </c>
      <c r="O48" s="10">
        <v>12790</v>
      </c>
    </row>
    <row r="49" spans="2:15" s="5" customFormat="1" ht="12" customHeight="1">
      <c r="B49" s="17"/>
      <c r="C49" s="16"/>
      <c r="D49" s="12" t="s">
        <v>1</v>
      </c>
      <c r="E49" s="31"/>
      <c r="F49" s="10">
        <v>5073790</v>
      </c>
      <c r="G49" s="31"/>
      <c r="H49" s="10">
        <v>2165304</v>
      </c>
      <c r="I49" s="31"/>
      <c r="J49" s="10">
        <v>2908486</v>
      </c>
      <c r="K49" s="31"/>
      <c r="L49" s="32">
        <v>1186003488</v>
      </c>
      <c r="M49" s="32">
        <v>1124173963</v>
      </c>
      <c r="N49" s="38">
        <v>60529070</v>
      </c>
      <c r="O49" s="10">
        <v>1300455</v>
      </c>
    </row>
    <row r="50" spans="2:15" s="5" customFormat="1" ht="12" customHeight="1">
      <c r="B50" s="19"/>
      <c r="C50" s="67" t="s">
        <v>48</v>
      </c>
      <c r="D50" s="68"/>
      <c r="E50" s="29" t="s">
        <v>90</v>
      </c>
      <c r="F50" s="11">
        <f>SUM(F51:F59)</f>
        <v>1047751</v>
      </c>
      <c r="G50" s="29" t="s">
        <v>108</v>
      </c>
      <c r="H50" s="11">
        <f>SUM(H51:H59)</f>
        <v>230719</v>
      </c>
      <c r="I50" s="29" t="s">
        <v>126</v>
      </c>
      <c r="J50" s="11">
        <f>SUM(J51:J59)</f>
        <v>817032</v>
      </c>
      <c r="K50" s="29" t="s">
        <v>146</v>
      </c>
      <c r="L50" s="30">
        <f>SUM(L51:L59)</f>
        <v>51663386</v>
      </c>
      <c r="M50" s="30">
        <f>SUM(M51:M59)</f>
        <v>34085490</v>
      </c>
      <c r="N50" s="11">
        <v>17560861</v>
      </c>
      <c r="O50" s="11">
        <v>17035</v>
      </c>
    </row>
    <row r="51" spans="2:15" s="5" customFormat="1" ht="12" customHeight="1">
      <c r="B51" s="17"/>
      <c r="C51" s="16"/>
      <c r="D51" s="12" t="s">
        <v>49</v>
      </c>
      <c r="E51" s="31"/>
      <c r="F51" s="10">
        <v>266715</v>
      </c>
      <c r="G51" s="31"/>
      <c r="H51" s="10">
        <v>72425</v>
      </c>
      <c r="I51" s="31"/>
      <c r="J51" s="10">
        <v>194290</v>
      </c>
      <c r="K51" s="31"/>
      <c r="L51" s="32">
        <v>17019410</v>
      </c>
      <c r="M51" s="32">
        <v>8903390</v>
      </c>
      <c r="N51" s="10">
        <v>8109185</v>
      </c>
      <c r="O51" s="10">
        <v>6835</v>
      </c>
    </row>
    <row r="52" spans="2:15" s="5" customFormat="1" ht="12" customHeight="1">
      <c r="B52" s="17"/>
      <c r="C52" s="16"/>
      <c r="D52" s="12" t="s">
        <v>50</v>
      </c>
      <c r="E52" s="31"/>
      <c r="F52" s="10">
        <v>291802</v>
      </c>
      <c r="G52" s="31"/>
      <c r="H52" s="10">
        <v>85306</v>
      </c>
      <c r="I52" s="31"/>
      <c r="J52" s="10">
        <v>206496</v>
      </c>
      <c r="K52" s="31"/>
      <c r="L52" s="32">
        <v>21630220</v>
      </c>
      <c r="M52" s="32">
        <v>15887360</v>
      </c>
      <c r="N52" s="10">
        <v>5734840</v>
      </c>
      <c r="O52" s="10">
        <v>8020</v>
      </c>
    </row>
    <row r="53" spans="2:15" s="5" customFormat="1" ht="12" customHeight="1">
      <c r="B53" s="17"/>
      <c r="C53" s="16"/>
      <c r="D53" s="12" t="s">
        <v>69</v>
      </c>
      <c r="E53" s="31" t="s">
        <v>91</v>
      </c>
      <c r="F53" s="23" t="s">
        <v>160</v>
      </c>
      <c r="G53" s="31" t="s">
        <v>109</v>
      </c>
      <c r="H53" s="23" t="s">
        <v>160</v>
      </c>
      <c r="I53" s="31" t="s">
        <v>127</v>
      </c>
      <c r="J53" s="23" t="s">
        <v>160</v>
      </c>
      <c r="K53" s="31" t="s">
        <v>147</v>
      </c>
      <c r="L53" s="23" t="s">
        <v>160</v>
      </c>
      <c r="M53" s="23" t="s">
        <v>160</v>
      </c>
      <c r="N53" s="23" t="s">
        <v>160</v>
      </c>
      <c r="O53" s="23" t="s">
        <v>160</v>
      </c>
    </row>
    <row r="54" spans="2:15" s="5" customFormat="1" ht="12" customHeight="1">
      <c r="B54" s="17"/>
      <c r="C54" s="16"/>
      <c r="D54" s="12" t="s">
        <v>51</v>
      </c>
      <c r="E54" s="31"/>
      <c r="F54" s="10">
        <v>130028</v>
      </c>
      <c r="G54" s="31"/>
      <c r="H54" s="10">
        <v>20893</v>
      </c>
      <c r="I54" s="31"/>
      <c r="J54" s="10">
        <v>109135</v>
      </c>
      <c r="K54" s="31"/>
      <c r="L54" s="32">
        <v>2162700</v>
      </c>
      <c r="M54" s="32">
        <v>1845400</v>
      </c>
      <c r="N54" s="10">
        <v>317120</v>
      </c>
      <c r="O54" s="10">
        <v>180</v>
      </c>
    </row>
    <row r="55" spans="2:15" s="5" customFormat="1" ht="12" customHeight="1">
      <c r="B55" s="17"/>
      <c r="C55" s="16"/>
      <c r="D55" s="12" t="s">
        <v>70</v>
      </c>
      <c r="E55" s="31" t="s">
        <v>92</v>
      </c>
      <c r="F55" s="23" t="s">
        <v>160</v>
      </c>
      <c r="G55" s="31" t="s">
        <v>110</v>
      </c>
      <c r="H55" s="23" t="s">
        <v>160</v>
      </c>
      <c r="I55" s="31"/>
      <c r="J55" s="23" t="s">
        <v>160</v>
      </c>
      <c r="K55" s="31" t="s">
        <v>151</v>
      </c>
      <c r="L55" s="23" t="s">
        <v>160</v>
      </c>
      <c r="M55" s="23" t="s">
        <v>160</v>
      </c>
      <c r="N55" s="23" t="s">
        <v>160</v>
      </c>
      <c r="O55" s="23" t="s">
        <v>160</v>
      </c>
    </row>
    <row r="56" spans="2:15" s="5" customFormat="1" ht="12" customHeight="1">
      <c r="B56" s="17"/>
      <c r="C56" s="16"/>
      <c r="D56" s="12" t="s">
        <v>71</v>
      </c>
      <c r="E56" s="31" t="s">
        <v>93</v>
      </c>
      <c r="F56" s="23" t="s">
        <v>160</v>
      </c>
      <c r="G56" s="31" t="s">
        <v>111</v>
      </c>
      <c r="H56" s="23" t="s">
        <v>160</v>
      </c>
      <c r="I56" s="31" t="s">
        <v>128</v>
      </c>
      <c r="J56" s="23" t="s">
        <v>160</v>
      </c>
      <c r="K56" s="31" t="s">
        <v>148</v>
      </c>
      <c r="L56" s="23" t="s">
        <v>160</v>
      </c>
      <c r="M56" s="23" t="s">
        <v>160</v>
      </c>
      <c r="N56" s="23" t="s">
        <v>160</v>
      </c>
      <c r="O56" s="23" t="s">
        <v>160</v>
      </c>
    </row>
    <row r="57" spans="2:15" s="5" customFormat="1" ht="12" customHeight="1">
      <c r="B57" s="17"/>
      <c r="C57" s="16"/>
      <c r="D57" s="12" t="s">
        <v>52</v>
      </c>
      <c r="E57" s="31"/>
      <c r="F57" s="10">
        <v>242705</v>
      </c>
      <c r="G57" s="31"/>
      <c r="H57" s="10">
        <v>30845</v>
      </c>
      <c r="I57" s="31" t="s">
        <v>129</v>
      </c>
      <c r="J57" s="10">
        <v>211860</v>
      </c>
      <c r="K57" s="31"/>
      <c r="L57" s="32">
        <v>6262556</v>
      </c>
      <c r="M57" s="32">
        <v>4187630</v>
      </c>
      <c r="N57" s="10">
        <v>2073336</v>
      </c>
      <c r="O57" s="10">
        <v>1590</v>
      </c>
    </row>
    <row r="58" spans="2:15" s="5" customFormat="1" ht="12" customHeight="1">
      <c r="B58" s="17"/>
      <c r="C58" s="16"/>
      <c r="D58" s="12" t="s">
        <v>72</v>
      </c>
      <c r="E58" s="31" t="s">
        <v>94</v>
      </c>
      <c r="F58" s="23" t="s">
        <v>160</v>
      </c>
      <c r="G58" s="31" t="s">
        <v>112</v>
      </c>
      <c r="H58" s="23" t="s">
        <v>160</v>
      </c>
      <c r="I58" s="31"/>
      <c r="J58" s="23" t="s">
        <v>160</v>
      </c>
      <c r="K58" s="31" t="s">
        <v>149</v>
      </c>
      <c r="L58" s="23" t="s">
        <v>160</v>
      </c>
      <c r="M58" s="23" t="s">
        <v>160</v>
      </c>
      <c r="N58" s="23" t="s">
        <v>160</v>
      </c>
      <c r="O58" s="23" t="s">
        <v>160</v>
      </c>
    </row>
    <row r="59" spans="2:15" s="5" customFormat="1" ht="12" customHeight="1">
      <c r="B59" s="17"/>
      <c r="C59" s="16"/>
      <c r="D59" s="12" t="s">
        <v>53</v>
      </c>
      <c r="E59" s="31"/>
      <c r="F59" s="10">
        <v>116501</v>
      </c>
      <c r="G59" s="31"/>
      <c r="H59" s="10">
        <v>21250</v>
      </c>
      <c r="I59" s="31" t="s">
        <v>130</v>
      </c>
      <c r="J59" s="10">
        <v>95251</v>
      </c>
      <c r="K59" s="31"/>
      <c r="L59" s="32">
        <v>4588500</v>
      </c>
      <c r="M59" s="32">
        <v>3261710</v>
      </c>
      <c r="N59" s="10">
        <v>1326380</v>
      </c>
      <c r="O59" s="10" t="s">
        <v>158</v>
      </c>
    </row>
    <row r="60" spans="2:15" s="2" customFormat="1" ht="12" customHeight="1">
      <c r="B60" s="18"/>
      <c r="C60" s="69" t="s">
        <v>27</v>
      </c>
      <c r="D60" s="70"/>
      <c r="E60" s="29"/>
      <c r="F60" s="11">
        <f>SUM(F61:F67)</f>
        <v>2434536</v>
      </c>
      <c r="G60" s="29"/>
      <c r="H60" s="11">
        <f>SUM(H61:H67)</f>
        <v>688950</v>
      </c>
      <c r="I60" s="29"/>
      <c r="J60" s="11">
        <f>SUM(J61:J67)</f>
        <v>1745586</v>
      </c>
      <c r="K60" s="29"/>
      <c r="L60" s="30">
        <f>SUM(L61:L67)</f>
        <v>232626210</v>
      </c>
      <c r="M60" s="30">
        <f>SUM(M61:M67)</f>
        <v>183834115</v>
      </c>
      <c r="N60" s="11">
        <v>48602350</v>
      </c>
      <c r="O60" s="11">
        <v>189745</v>
      </c>
    </row>
    <row r="61" spans="2:15" s="2" customFormat="1" ht="12" customHeight="1">
      <c r="B61" s="18"/>
      <c r="C61" s="16"/>
      <c r="D61" s="12" t="s">
        <v>54</v>
      </c>
      <c r="E61" s="31"/>
      <c r="F61" s="10">
        <v>296338</v>
      </c>
      <c r="G61" s="31"/>
      <c r="H61" s="10">
        <v>73825</v>
      </c>
      <c r="I61" s="31"/>
      <c r="J61" s="10">
        <v>222513</v>
      </c>
      <c r="K61" s="31"/>
      <c r="L61" s="32">
        <v>23051285</v>
      </c>
      <c r="M61" s="32">
        <v>18317085</v>
      </c>
      <c r="N61" s="10">
        <v>4715560</v>
      </c>
      <c r="O61" s="10">
        <v>18640</v>
      </c>
    </row>
    <row r="62" spans="2:15" s="2" customFormat="1" ht="12" customHeight="1">
      <c r="B62" s="18"/>
      <c r="C62" s="16"/>
      <c r="D62" s="12" t="s">
        <v>28</v>
      </c>
      <c r="E62" s="31"/>
      <c r="F62" s="10">
        <v>305629</v>
      </c>
      <c r="G62" s="31"/>
      <c r="H62" s="10">
        <v>93520</v>
      </c>
      <c r="I62" s="31"/>
      <c r="J62" s="10">
        <v>212109</v>
      </c>
      <c r="K62" s="31"/>
      <c r="L62" s="32">
        <v>21768430</v>
      </c>
      <c r="M62" s="32">
        <v>16626920</v>
      </c>
      <c r="N62" s="10">
        <v>5136810</v>
      </c>
      <c r="O62" s="10">
        <v>4700</v>
      </c>
    </row>
    <row r="63" spans="2:15" s="2" customFormat="1" ht="12" customHeight="1">
      <c r="B63" s="18"/>
      <c r="C63" s="16"/>
      <c r="D63" s="12" t="s">
        <v>29</v>
      </c>
      <c r="E63" s="31"/>
      <c r="F63" s="10">
        <v>568843</v>
      </c>
      <c r="G63" s="31"/>
      <c r="H63" s="10">
        <v>118340</v>
      </c>
      <c r="I63" s="31"/>
      <c r="J63" s="10">
        <v>450503</v>
      </c>
      <c r="K63" s="31"/>
      <c r="L63" s="32">
        <v>34342160</v>
      </c>
      <c r="M63" s="32">
        <v>25956220</v>
      </c>
      <c r="N63" s="10">
        <v>8366700</v>
      </c>
      <c r="O63" s="10">
        <v>19240</v>
      </c>
    </row>
    <row r="64" spans="2:15" s="2" customFormat="1" ht="12" customHeight="1">
      <c r="B64" s="18"/>
      <c r="C64" s="16"/>
      <c r="D64" s="12" t="s">
        <v>30</v>
      </c>
      <c r="E64" s="31"/>
      <c r="F64" s="10">
        <v>489747</v>
      </c>
      <c r="G64" s="31"/>
      <c r="H64" s="10">
        <v>177664</v>
      </c>
      <c r="I64" s="31"/>
      <c r="J64" s="10">
        <v>312083</v>
      </c>
      <c r="K64" s="31"/>
      <c r="L64" s="32">
        <v>69563715</v>
      </c>
      <c r="M64" s="32">
        <v>59613030</v>
      </c>
      <c r="N64" s="10">
        <v>9890710</v>
      </c>
      <c r="O64" s="10">
        <v>59975</v>
      </c>
    </row>
    <row r="65" spans="2:15" s="2" customFormat="1" ht="12" customHeight="1">
      <c r="B65" s="18"/>
      <c r="C65" s="16"/>
      <c r="D65" s="12" t="s">
        <v>31</v>
      </c>
      <c r="E65" s="31"/>
      <c r="F65" s="10">
        <v>362771</v>
      </c>
      <c r="G65" s="31"/>
      <c r="H65" s="10">
        <v>100748</v>
      </c>
      <c r="I65" s="31"/>
      <c r="J65" s="10">
        <v>262023</v>
      </c>
      <c r="K65" s="31"/>
      <c r="L65" s="32">
        <v>30747090</v>
      </c>
      <c r="M65" s="32">
        <v>21749580</v>
      </c>
      <c r="N65" s="10">
        <v>8971010</v>
      </c>
      <c r="O65" s="10">
        <v>26500</v>
      </c>
    </row>
    <row r="66" spans="2:15" s="2" customFormat="1" ht="12" customHeight="1">
      <c r="B66" s="18"/>
      <c r="C66" s="16"/>
      <c r="D66" s="12" t="s">
        <v>55</v>
      </c>
      <c r="E66" s="31"/>
      <c r="F66" s="10">
        <v>171222</v>
      </c>
      <c r="G66" s="31"/>
      <c r="H66" s="10">
        <v>36269</v>
      </c>
      <c r="I66" s="31"/>
      <c r="J66" s="10">
        <v>134953</v>
      </c>
      <c r="K66" s="31"/>
      <c r="L66" s="32">
        <v>11876330</v>
      </c>
      <c r="M66" s="32">
        <v>6775210</v>
      </c>
      <c r="N66" s="10">
        <v>5098000</v>
      </c>
      <c r="O66" s="10">
        <v>3120</v>
      </c>
    </row>
    <row r="67" spans="2:15" s="5" customFormat="1" ht="12" customHeight="1">
      <c r="B67" s="17"/>
      <c r="C67" s="16"/>
      <c r="D67" s="12" t="s">
        <v>32</v>
      </c>
      <c r="E67" s="31"/>
      <c r="F67" s="10">
        <v>239986</v>
      </c>
      <c r="G67" s="31"/>
      <c r="H67" s="10">
        <v>88584</v>
      </c>
      <c r="I67" s="31"/>
      <c r="J67" s="10">
        <v>151402</v>
      </c>
      <c r="K67" s="31"/>
      <c r="L67" s="32">
        <v>41277200</v>
      </c>
      <c r="M67" s="32">
        <v>34796070</v>
      </c>
      <c r="N67" s="10">
        <v>6423560</v>
      </c>
      <c r="O67" s="10">
        <v>57570</v>
      </c>
    </row>
    <row r="68" spans="2:15" s="2" customFormat="1" ht="12" customHeight="1">
      <c r="B68" s="24"/>
      <c r="C68" s="67" t="s">
        <v>33</v>
      </c>
      <c r="D68" s="68"/>
      <c r="E68" s="29" t="s">
        <v>95</v>
      </c>
      <c r="F68" s="11">
        <f>SUM(F69:F70)</f>
        <v>838672</v>
      </c>
      <c r="G68" s="29" t="s">
        <v>113</v>
      </c>
      <c r="H68" s="11">
        <f>SUM(H69:H70)</f>
        <v>251850</v>
      </c>
      <c r="I68" s="29" t="s">
        <v>131</v>
      </c>
      <c r="J68" s="11">
        <v>586822</v>
      </c>
      <c r="K68" s="29" t="s">
        <v>150</v>
      </c>
      <c r="L68" s="30">
        <v>44492225</v>
      </c>
      <c r="M68" s="30">
        <v>33979315</v>
      </c>
      <c r="N68" s="11">
        <v>10488690</v>
      </c>
      <c r="O68" s="11">
        <v>24220</v>
      </c>
    </row>
    <row r="69" spans="2:15" s="2" customFormat="1" ht="12" customHeight="1">
      <c r="B69" s="18"/>
      <c r="C69" s="16"/>
      <c r="D69" s="12" t="s">
        <v>34</v>
      </c>
      <c r="E69" s="31"/>
      <c r="F69" s="10">
        <v>838672</v>
      </c>
      <c r="G69" s="31"/>
      <c r="H69" s="10">
        <v>251850</v>
      </c>
      <c r="I69" s="31"/>
      <c r="J69" s="10">
        <v>586822</v>
      </c>
      <c r="K69" s="31"/>
      <c r="L69" s="32">
        <v>44492225</v>
      </c>
      <c r="M69" s="32">
        <v>33979315</v>
      </c>
      <c r="N69" s="10">
        <v>10488690</v>
      </c>
      <c r="O69" s="10">
        <v>24220</v>
      </c>
    </row>
    <row r="70" spans="2:15" s="2" customFormat="1" ht="12" customHeight="1">
      <c r="B70" s="18"/>
      <c r="C70" s="16"/>
      <c r="D70" s="12" t="s">
        <v>73</v>
      </c>
      <c r="E70" s="31" t="s">
        <v>95</v>
      </c>
      <c r="F70" s="23" t="s">
        <v>160</v>
      </c>
      <c r="G70" s="31" t="s">
        <v>114</v>
      </c>
      <c r="H70" s="23" t="s">
        <v>160</v>
      </c>
      <c r="I70" s="31" t="s">
        <v>131</v>
      </c>
      <c r="J70" s="23" t="s">
        <v>160</v>
      </c>
      <c r="K70" s="31" t="s">
        <v>152</v>
      </c>
      <c r="L70" s="23" t="s">
        <v>160</v>
      </c>
      <c r="M70" s="23" t="s">
        <v>160</v>
      </c>
      <c r="N70" s="23" t="s">
        <v>160</v>
      </c>
      <c r="O70" s="23" t="s">
        <v>160</v>
      </c>
    </row>
    <row r="71" spans="3:13" s="2" customFormat="1" ht="12" customHeight="1">
      <c r="C71" s="8"/>
      <c r="D71" s="8"/>
      <c r="M71" s="36"/>
    </row>
    <row r="72" spans="3:13" s="2" customFormat="1" ht="12" customHeight="1">
      <c r="C72" s="14" t="s">
        <v>161</v>
      </c>
      <c r="D72" s="9"/>
      <c r="M72" s="36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16">
    <mergeCell ref="E5:F5"/>
    <mergeCell ref="G5:H5"/>
    <mergeCell ref="K4:O4"/>
    <mergeCell ref="C12:D12"/>
    <mergeCell ref="B4:D5"/>
    <mergeCell ref="B6:D6"/>
    <mergeCell ref="B7:D7"/>
    <mergeCell ref="I5:J5"/>
    <mergeCell ref="F4:I4"/>
    <mergeCell ref="K5:L5"/>
    <mergeCell ref="C68:D68"/>
    <mergeCell ref="C60:D60"/>
    <mergeCell ref="C8:D8"/>
    <mergeCell ref="C50:D50"/>
    <mergeCell ref="C26:D26"/>
    <mergeCell ref="C43:D43"/>
  </mergeCells>
  <dataValidations count="2">
    <dataValidation allowBlank="1" showInputMessage="1" showErrorMessage="1" imeMode="off" sqref="E7:O70"/>
    <dataValidation allowBlank="1" showInputMessage="1" showErrorMessage="1" imeMode="on" sqref="D1 G5:J6 B6:B7 C8:D12 A4:A6 B4 C44:C50 C13:D26 C51:D68 C69:D65536 B1 C1:C3 E4:F6 D44:D49 C27:D42 K4:IV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5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6.625" style="7" customWidth="1"/>
    <col min="5" max="5" width="16.00390625" style="1" customWidth="1"/>
    <col min="6" max="6" width="6.50390625" style="1" customWidth="1"/>
    <col min="7" max="7" width="11.375" style="1" customWidth="1"/>
    <col min="8" max="8" width="6.625" style="1" customWidth="1"/>
    <col min="9" max="9" width="11.375" style="1" customWidth="1"/>
    <col min="10" max="15" width="12.75390625" style="1" customWidth="1"/>
    <col min="16" max="16384" width="9.00390625" style="1" customWidth="1"/>
  </cols>
  <sheetData>
    <row r="1" spans="2:4" ht="14.25">
      <c r="B1" s="6" t="s">
        <v>162</v>
      </c>
      <c r="D1" s="6"/>
    </row>
    <row r="2" spans="2:4" s="42" customFormat="1" ht="12" customHeight="1">
      <c r="B2" s="42" t="s">
        <v>163</v>
      </c>
      <c r="C2" s="43"/>
      <c r="D2" s="44"/>
    </row>
    <row r="3" spans="2:15" s="4" customFormat="1" ht="12" customHeight="1">
      <c r="B3" s="76" t="s">
        <v>74</v>
      </c>
      <c r="C3" s="77"/>
      <c r="D3" s="78"/>
      <c r="E3" s="92" t="s">
        <v>164</v>
      </c>
      <c r="F3" s="40"/>
      <c r="G3" s="45"/>
      <c r="H3" s="45"/>
      <c r="I3" s="90" t="s">
        <v>165</v>
      </c>
      <c r="J3" s="90"/>
      <c r="K3" s="90"/>
      <c r="L3" s="90"/>
      <c r="M3" s="90"/>
      <c r="N3" s="90"/>
      <c r="O3" s="41"/>
    </row>
    <row r="4" spans="2:15" s="4" customFormat="1" ht="12" customHeight="1">
      <c r="B4" s="87"/>
      <c r="C4" s="88"/>
      <c r="D4" s="89"/>
      <c r="E4" s="93"/>
      <c r="F4" s="73" t="s">
        <v>40</v>
      </c>
      <c r="G4" s="90"/>
      <c r="H4" s="90"/>
      <c r="I4" s="74"/>
      <c r="J4" s="73" t="s">
        <v>166</v>
      </c>
      <c r="K4" s="74"/>
      <c r="L4" s="73" t="s">
        <v>167</v>
      </c>
      <c r="M4" s="74"/>
      <c r="N4" s="73" t="s">
        <v>168</v>
      </c>
      <c r="O4" s="74"/>
    </row>
    <row r="5" spans="2:15" s="4" customFormat="1" ht="12" customHeight="1">
      <c r="B5" s="79"/>
      <c r="C5" s="64"/>
      <c r="D5" s="65"/>
      <c r="E5" s="94"/>
      <c r="F5" s="73" t="s">
        <v>169</v>
      </c>
      <c r="G5" s="74"/>
      <c r="H5" s="73" t="s">
        <v>170</v>
      </c>
      <c r="I5" s="91"/>
      <c r="J5" s="46" t="s">
        <v>169</v>
      </c>
      <c r="K5" s="13" t="s">
        <v>170</v>
      </c>
      <c r="L5" s="13" t="s">
        <v>169</v>
      </c>
      <c r="M5" s="13" t="s">
        <v>170</v>
      </c>
      <c r="N5" s="13" t="s">
        <v>169</v>
      </c>
      <c r="O5" s="13" t="s">
        <v>170</v>
      </c>
    </row>
    <row r="6" spans="2:15" s="2" customFormat="1" ht="12" customHeight="1">
      <c r="B6" s="47"/>
      <c r="C6" s="95"/>
      <c r="D6" s="96"/>
      <c r="E6" s="48" t="s">
        <v>76</v>
      </c>
      <c r="F6" s="49"/>
      <c r="G6" s="50" t="s">
        <v>171</v>
      </c>
      <c r="H6" s="49"/>
      <c r="I6" s="50" t="s">
        <v>171</v>
      </c>
      <c r="J6" s="48" t="s">
        <v>171</v>
      </c>
      <c r="K6" s="48" t="s">
        <v>171</v>
      </c>
      <c r="L6" s="48" t="s">
        <v>171</v>
      </c>
      <c r="M6" s="48" t="s">
        <v>171</v>
      </c>
      <c r="N6" s="48" t="s">
        <v>171</v>
      </c>
      <c r="O6" s="48" t="s">
        <v>171</v>
      </c>
    </row>
    <row r="7" spans="2:15" s="2" customFormat="1" ht="12" customHeight="1">
      <c r="B7" s="82" t="s">
        <v>40</v>
      </c>
      <c r="C7" s="69"/>
      <c r="D7" s="70"/>
      <c r="E7" s="51">
        <f>SUM(E8,E12,E25,E31,E38,E44,E51)</f>
        <v>186841032</v>
      </c>
      <c r="F7" s="52" t="s">
        <v>204</v>
      </c>
      <c r="G7" s="53">
        <f>SUM(G8,G12,G25,G31,G38,G44,G51)</f>
        <v>583083</v>
      </c>
      <c r="H7" s="52" t="s">
        <v>205</v>
      </c>
      <c r="I7" s="53">
        <f aca="true" t="shared" si="0" ref="I7:O7">SUM(I8,I12,I25,I31,I38,I44,I51)</f>
        <v>1066557</v>
      </c>
      <c r="J7" s="53">
        <f t="shared" si="0"/>
        <v>23096</v>
      </c>
      <c r="K7" s="53">
        <f t="shared" si="0"/>
        <v>21542</v>
      </c>
      <c r="L7" s="53">
        <f t="shared" si="0"/>
        <v>473277</v>
      </c>
      <c r="M7" s="53">
        <f t="shared" si="0"/>
        <v>574055</v>
      </c>
      <c r="N7" s="53">
        <f t="shared" si="0"/>
        <v>86710</v>
      </c>
      <c r="O7" s="53">
        <f t="shared" si="0"/>
        <v>470960</v>
      </c>
    </row>
    <row r="8" spans="2:15" s="5" customFormat="1" ht="12" customHeight="1">
      <c r="B8" s="17"/>
      <c r="C8" s="69" t="s">
        <v>206</v>
      </c>
      <c r="D8" s="70"/>
      <c r="E8" s="51">
        <f>SUM(E9:E11)</f>
        <v>55358829</v>
      </c>
      <c r="F8" s="52" t="s">
        <v>204</v>
      </c>
      <c r="G8" s="53">
        <f>SUM(G9:G11)</f>
        <v>173034</v>
      </c>
      <c r="H8" s="52" t="s">
        <v>205</v>
      </c>
      <c r="I8" s="53">
        <f aca="true" t="shared" si="1" ref="I8:O8">SUM(I9:I11)</f>
        <v>257929</v>
      </c>
      <c r="J8" s="53">
        <f t="shared" si="1"/>
        <v>7056</v>
      </c>
      <c r="K8" s="53">
        <f t="shared" si="1"/>
        <v>7512</v>
      </c>
      <c r="L8" s="53">
        <f t="shared" si="1"/>
        <v>144606</v>
      </c>
      <c r="M8" s="53">
        <f t="shared" si="1"/>
        <v>144695</v>
      </c>
      <c r="N8" s="53">
        <f t="shared" si="1"/>
        <v>21372</v>
      </c>
      <c r="O8" s="53">
        <f t="shared" si="1"/>
        <v>105722</v>
      </c>
    </row>
    <row r="9" spans="2:15" s="2" customFormat="1" ht="12" customHeight="1">
      <c r="B9" s="18"/>
      <c r="C9" s="16"/>
      <c r="D9" s="12" t="s">
        <v>207</v>
      </c>
      <c r="E9" s="54">
        <v>4897770</v>
      </c>
      <c r="F9" s="55"/>
      <c r="G9" s="56">
        <v>13447</v>
      </c>
      <c r="H9" s="55"/>
      <c r="I9" s="56">
        <v>42041</v>
      </c>
      <c r="J9" s="54">
        <v>1028</v>
      </c>
      <c r="K9" s="54">
        <v>896</v>
      </c>
      <c r="L9" s="54">
        <v>12419</v>
      </c>
      <c r="M9" s="54">
        <v>17770</v>
      </c>
      <c r="N9" s="56" t="s">
        <v>208</v>
      </c>
      <c r="O9" s="54">
        <v>23375</v>
      </c>
    </row>
    <row r="10" spans="2:15" s="2" customFormat="1" ht="12" customHeight="1">
      <c r="B10" s="18"/>
      <c r="C10" s="16"/>
      <c r="D10" s="12" t="s">
        <v>209</v>
      </c>
      <c r="E10" s="54" t="s">
        <v>160</v>
      </c>
      <c r="F10" s="55"/>
      <c r="G10" s="56" t="s">
        <v>160</v>
      </c>
      <c r="H10" s="55"/>
      <c r="I10" s="56" t="s">
        <v>160</v>
      </c>
      <c r="J10" s="56" t="s">
        <v>160</v>
      </c>
      <c r="K10" s="56" t="s">
        <v>160</v>
      </c>
      <c r="L10" s="56" t="s">
        <v>160</v>
      </c>
      <c r="M10" s="56" t="s">
        <v>160</v>
      </c>
      <c r="N10" s="56" t="s">
        <v>160</v>
      </c>
      <c r="O10" s="56" t="s">
        <v>160</v>
      </c>
    </row>
    <row r="11" spans="2:15" s="2" customFormat="1" ht="12" customHeight="1">
      <c r="B11" s="18"/>
      <c r="C11" s="16"/>
      <c r="D11" s="12" t="s">
        <v>210</v>
      </c>
      <c r="E11" s="54">
        <v>50461059</v>
      </c>
      <c r="F11" s="55" t="s">
        <v>204</v>
      </c>
      <c r="G11" s="56">
        <v>159587</v>
      </c>
      <c r="H11" s="55" t="s">
        <v>205</v>
      </c>
      <c r="I11" s="56">
        <v>215888</v>
      </c>
      <c r="J11" s="54">
        <v>6028</v>
      </c>
      <c r="K11" s="54">
        <v>6616</v>
      </c>
      <c r="L11" s="54">
        <v>132187</v>
      </c>
      <c r="M11" s="54">
        <v>126925</v>
      </c>
      <c r="N11" s="54">
        <v>21372</v>
      </c>
      <c r="O11" s="54">
        <v>82347</v>
      </c>
    </row>
    <row r="12" spans="2:15" s="5" customFormat="1" ht="12" customHeight="1">
      <c r="B12" s="17"/>
      <c r="C12" s="69" t="s">
        <v>211</v>
      </c>
      <c r="D12" s="70"/>
      <c r="E12" s="51">
        <f>SUM(E13:E24)</f>
        <v>32964170</v>
      </c>
      <c r="F12" s="57"/>
      <c r="G12" s="53">
        <f>SUM(G13:G24)</f>
        <v>128293</v>
      </c>
      <c r="H12" s="57"/>
      <c r="I12" s="53">
        <f aca="true" t="shared" si="2" ref="I12:O12">SUM(I13:I24)</f>
        <v>212028</v>
      </c>
      <c r="J12" s="53">
        <f t="shared" si="2"/>
        <v>5790</v>
      </c>
      <c r="K12" s="53">
        <f t="shared" si="2"/>
        <v>3751</v>
      </c>
      <c r="L12" s="53">
        <f t="shared" si="2"/>
        <v>80845</v>
      </c>
      <c r="M12" s="53">
        <f t="shared" si="2"/>
        <v>113374</v>
      </c>
      <c r="N12" s="53">
        <f t="shared" si="2"/>
        <v>41658</v>
      </c>
      <c r="O12" s="53">
        <f t="shared" si="2"/>
        <v>94903</v>
      </c>
    </row>
    <row r="13" spans="2:15" s="5" customFormat="1" ht="12" customHeight="1">
      <c r="B13" s="17"/>
      <c r="C13" s="39"/>
      <c r="D13" s="12" t="s">
        <v>172</v>
      </c>
      <c r="E13" s="54" t="s">
        <v>212</v>
      </c>
      <c r="F13" s="57"/>
      <c r="G13" s="56" t="s">
        <v>212</v>
      </c>
      <c r="H13" s="57"/>
      <c r="I13" s="56" t="s">
        <v>212</v>
      </c>
      <c r="J13" s="56" t="s">
        <v>212</v>
      </c>
      <c r="K13" s="56" t="s">
        <v>212</v>
      </c>
      <c r="L13" s="56" t="s">
        <v>212</v>
      </c>
      <c r="M13" s="56" t="s">
        <v>212</v>
      </c>
      <c r="N13" s="56" t="s">
        <v>212</v>
      </c>
      <c r="O13" s="56" t="s">
        <v>212</v>
      </c>
    </row>
    <row r="14" spans="2:15" s="2" customFormat="1" ht="12" customHeight="1">
      <c r="B14" s="18"/>
      <c r="C14" s="16"/>
      <c r="D14" s="12" t="s">
        <v>213</v>
      </c>
      <c r="E14" s="54">
        <v>5369670</v>
      </c>
      <c r="F14" s="58"/>
      <c r="G14" s="56">
        <v>19292</v>
      </c>
      <c r="H14" s="58"/>
      <c r="I14" s="56">
        <v>23398</v>
      </c>
      <c r="J14" s="54">
        <v>757</v>
      </c>
      <c r="K14" s="54">
        <v>234</v>
      </c>
      <c r="L14" s="54">
        <v>18535</v>
      </c>
      <c r="M14" s="54">
        <v>12197</v>
      </c>
      <c r="N14" s="51" t="s">
        <v>214</v>
      </c>
      <c r="O14" s="54">
        <v>10967</v>
      </c>
    </row>
    <row r="15" spans="2:15" s="2" customFormat="1" ht="12" customHeight="1">
      <c r="B15" s="18"/>
      <c r="C15" s="16"/>
      <c r="D15" s="12" t="s">
        <v>173</v>
      </c>
      <c r="E15" s="54" t="s">
        <v>215</v>
      </c>
      <c r="F15" s="58"/>
      <c r="G15" s="56" t="s">
        <v>215</v>
      </c>
      <c r="H15" s="58"/>
      <c r="I15" s="56">
        <v>350</v>
      </c>
      <c r="J15" s="56" t="s">
        <v>215</v>
      </c>
      <c r="K15" s="56" t="s">
        <v>215</v>
      </c>
      <c r="L15" s="56" t="s">
        <v>215</v>
      </c>
      <c r="M15" s="56" t="s">
        <v>215</v>
      </c>
      <c r="N15" s="56" t="s">
        <v>215</v>
      </c>
      <c r="O15" s="54">
        <v>350</v>
      </c>
    </row>
    <row r="16" spans="2:15" s="2" customFormat="1" ht="12" customHeight="1">
      <c r="B16" s="18"/>
      <c r="C16" s="16"/>
      <c r="D16" s="12" t="s">
        <v>174</v>
      </c>
      <c r="E16" s="54" t="s">
        <v>208</v>
      </c>
      <c r="F16" s="58"/>
      <c r="G16" s="56" t="s">
        <v>208</v>
      </c>
      <c r="H16" s="58"/>
      <c r="I16" s="56">
        <v>3004</v>
      </c>
      <c r="J16" s="56" t="s">
        <v>208</v>
      </c>
      <c r="K16" s="56" t="s">
        <v>208</v>
      </c>
      <c r="L16" s="56" t="s">
        <v>208</v>
      </c>
      <c r="M16" s="56" t="s">
        <v>208</v>
      </c>
      <c r="N16" s="56" t="s">
        <v>208</v>
      </c>
      <c r="O16" s="54">
        <v>3004</v>
      </c>
    </row>
    <row r="17" spans="2:15" s="2" customFormat="1" ht="12" customHeight="1">
      <c r="B17" s="18"/>
      <c r="C17" s="16"/>
      <c r="D17" s="12" t="s">
        <v>175</v>
      </c>
      <c r="E17" s="54">
        <v>11043350</v>
      </c>
      <c r="F17" s="58"/>
      <c r="G17" s="56">
        <v>67220</v>
      </c>
      <c r="H17" s="58"/>
      <c r="I17" s="56">
        <v>68989</v>
      </c>
      <c r="J17" s="54">
        <v>1548</v>
      </c>
      <c r="K17" s="54">
        <v>1512</v>
      </c>
      <c r="L17" s="54">
        <v>24014</v>
      </c>
      <c r="M17" s="54">
        <v>40111</v>
      </c>
      <c r="N17" s="54">
        <v>41658</v>
      </c>
      <c r="O17" s="54">
        <v>27366</v>
      </c>
    </row>
    <row r="18" spans="2:15" s="2" customFormat="1" ht="12" customHeight="1">
      <c r="B18" s="18"/>
      <c r="C18" s="16"/>
      <c r="D18" s="12" t="s">
        <v>43</v>
      </c>
      <c r="E18" s="54" t="s">
        <v>208</v>
      </c>
      <c r="F18" s="58"/>
      <c r="G18" s="56" t="s">
        <v>208</v>
      </c>
      <c r="H18" s="58"/>
      <c r="I18" s="56" t="s">
        <v>208</v>
      </c>
      <c r="J18" s="56" t="s">
        <v>208</v>
      </c>
      <c r="K18" s="56" t="s">
        <v>208</v>
      </c>
      <c r="L18" s="56" t="s">
        <v>208</v>
      </c>
      <c r="M18" s="56" t="s">
        <v>208</v>
      </c>
      <c r="N18" s="56" t="s">
        <v>208</v>
      </c>
      <c r="O18" s="56" t="s">
        <v>208</v>
      </c>
    </row>
    <row r="19" spans="2:15" s="2" customFormat="1" ht="12" customHeight="1">
      <c r="B19" s="18"/>
      <c r="C19" s="16"/>
      <c r="D19" s="12" t="s">
        <v>44</v>
      </c>
      <c r="E19" s="54" t="s">
        <v>208</v>
      </c>
      <c r="F19" s="58"/>
      <c r="G19" s="56" t="s">
        <v>208</v>
      </c>
      <c r="H19" s="58"/>
      <c r="I19" s="56">
        <v>64</v>
      </c>
      <c r="J19" s="56" t="s">
        <v>208</v>
      </c>
      <c r="K19" s="56" t="s">
        <v>208</v>
      </c>
      <c r="L19" s="56" t="s">
        <v>208</v>
      </c>
      <c r="M19" s="56" t="s">
        <v>208</v>
      </c>
      <c r="N19" s="56" t="s">
        <v>208</v>
      </c>
      <c r="O19" s="54">
        <v>64</v>
      </c>
    </row>
    <row r="20" spans="2:15" s="2" customFormat="1" ht="12" customHeight="1">
      <c r="B20" s="18"/>
      <c r="C20" s="16"/>
      <c r="D20" s="12" t="s">
        <v>176</v>
      </c>
      <c r="E20" s="54">
        <v>9979700</v>
      </c>
      <c r="F20" s="58"/>
      <c r="G20" s="56">
        <v>26423</v>
      </c>
      <c r="H20" s="58"/>
      <c r="I20" s="56">
        <v>61900</v>
      </c>
      <c r="J20" s="54">
        <v>1802</v>
      </c>
      <c r="K20" s="54">
        <v>1199</v>
      </c>
      <c r="L20" s="54">
        <v>24621</v>
      </c>
      <c r="M20" s="54">
        <v>34346</v>
      </c>
      <c r="N20" s="56" t="s">
        <v>216</v>
      </c>
      <c r="O20" s="54">
        <v>26355</v>
      </c>
    </row>
    <row r="21" spans="2:15" s="2" customFormat="1" ht="12" customHeight="1">
      <c r="B21" s="18"/>
      <c r="C21" s="16"/>
      <c r="D21" s="12" t="s">
        <v>177</v>
      </c>
      <c r="E21" s="54">
        <v>4058650</v>
      </c>
      <c r="F21" s="58"/>
      <c r="G21" s="56">
        <v>10318</v>
      </c>
      <c r="H21" s="58"/>
      <c r="I21" s="56">
        <v>16707</v>
      </c>
      <c r="J21" s="54">
        <v>609</v>
      </c>
      <c r="K21" s="54">
        <v>217</v>
      </c>
      <c r="L21" s="54">
        <v>9709</v>
      </c>
      <c r="M21" s="54">
        <v>7488</v>
      </c>
      <c r="N21" s="56" t="s">
        <v>216</v>
      </c>
      <c r="O21" s="54">
        <v>9002</v>
      </c>
    </row>
    <row r="22" spans="2:15" s="2" customFormat="1" ht="12" customHeight="1">
      <c r="B22" s="18"/>
      <c r="C22" s="16"/>
      <c r="D22" s="12" t="s">
        <v>178</v>
      </c>
      <c r="E22" s="54" t="s">
        <v>208</v>
      </c>
      <c r="F22" s="58"/>
      <c r="G22" s="56" t="s">
        <v>208</v>
      </c>
      <c r="H22" s="58"/>
      <c r="I22" s="56" t="s">
        <v>208</v>
      </c>
      <c r="J22" s="56" t="s">
        <v>208</v>
      </c>
      <c r="K22" s="56" t="s">
        <v>208</v>
      </c>
      <c r="L22" s="56" t="s">
        <v>208</v>
      </c>
      <c r="M22" s="56" t="s">
        <v>208</v>
      </c>
      <c r="N22" s="56" t="s">
        <v>208</v>
      </c>
      <c r="O22" s="54" t="s">
        <v>217</v>
      </c>
    </row>
    <row r="23" spans="2:15" s="2" customFormat="1" ht="12" customHeight="1">
      <c r="B23" s="18"/>
      <c r="C23" s="16"/>
      <c r="D23" s="12" t="s">
        <v>179</v>
      </c>
      <c r="E23" s="54">
        <v>2468960</v>
      </c>
      <c r="F23" s="58"/>
      <c r="G23" s="56">
        <v>5032</v>
      </c>
      <c r="H23" s="58"/>
      <c r="I23" s="56">
        <v>37611</v>
      </c>
      <c r="J23" s="54">
        <v>1066</v>
      </c>
      <c r="K23" s="54">
        <v>584</v>
      </c>
      <c r="L23" s="54">
        <v>3966</v>
      </c>
      <c r="M23" s="54">
        <v>19232</v>
      </c>
      <c r="N23" s="56" t="s">
        <v>208</v>
      </c>
      <c r="O23" s="54">
        <v>17795</v>
      </c>
    </row>
    <row r="24" spans="2:15" s="2" customFormat="1" ht="12" customHeight="1">
      <c r="B24" s="18"/>
      <c r="C24" s="16"/>
      <c r="D24" s="12" t="s">
        <v>180</v>
      </c>
      <c r="E24" s="54">
        <v>43840</v>
      </c>
      <c r="F24" s="58"/>
      <c r="G24" s="56">
        <v>8</v>
      </c>
      <c r="H24" s="58"/>
      <c r="I24" s="56">
        <v>5</v>
      </c>
      <c r="J24" s="54">
        <v>8</v>
      </c>
      <c r="K24" s="54">
        <v>5</v>
      </c>
      <c r="L24" s="56" t="s">
        <v>208</v>
      </c>
      <c r="M24" s="56" t="s">
        <v>208</v>
      </c>
      <c r="N24" s="56" t="s">
        <v>208</v>
      </c>
      <c r="O24" s="54" t="s">
        <v>217</v>
      </c>
    </row>
    <row r="25" spans="2:15" s="5" customFormat="1" ht="12" customHeight="1">
      <c r="B25" s="17"/>
      <c r="C25" s="69" t="s">
        <v>181</v>
      </c>
      <c r="D25" s="70"/>
      <c r="E25" s="51">
        <f>SUM(E26:E30)</f>
        <v>5759830</v>
      </c>
      <c r="F25" s="57"/>
      <c r="G25" s="53">
        <f>SUM(G26:G30)</f>
        <v>16636</v>
      </c>
      <c r="H25" s="57"/>
      <c r="I25" s="53">
        <f>SUM(I26:I30)</f>
        <v>122104</v>
      </c>
      <c r="J25" s="53">
        <f>SUM(J26:J30)</f>
        <v>1355</v>
      </c>
      <c r="K25" s="53">
        <f>SUM(K26:K30)</f>
        <v>649</v>
      </c>
      <c r="L25" s="53">
        <f>SUM(L26:L30)</f>
        <v>15281</v>
      </c>
      <c r="M25" s="53">
        <f>SUM(M26:M30)</f>
        <v>24865</v>
      </c>
      <c r="N25" s="56" t="s">
        <v>208</v>
      </c>
      <c r="O25" s="53">
        <f>SUM(O26:O30)</f>
        <v>96590</v>
      </c>
    </row>
    <row r="26" spans="2:15" s="2" customFormat="1" ht="12" customHeight="1">
      <c r="B26" s="18"/>
      <c r="C26" s="16"/>
      <c r="D26" s="12" t="s">
        <v>182</v>
      </c>
      <c r="E26" s="54">
        <v>355750</v>
      </c>
      <c r="F26" s="58"/>
      <c r="G26" s="56">
        <v>973</v>
      </c>
      <c r="H26" s="58"/>
      <c r="I26" s="56">
        <v>1584</v>
      </c>
      <c r="J26" s="54">
        <v>36</v>
      </c>
      <c r="K26" s="56" t="s">
        <v>208</v>
      </c>
      <c r="L26" s="54">
        <v>937</v>
      </c>
      <c r="M26" s="54">
        <v>1584</v>
      </c>
      <c r="N26" s="56" t="s">
        <v>208</v>
      </c>
      <c r="O26" s="54" t="s">
        <v>217</v>
      </c>
    </row>
    <row r="27" spans="2:15" s="2" customFormat="1" ht="12" customHeight="1">
      <c r="B27" s="18"/>
      <c r="C27" s="16"/>
      <c r="D27" s="12" t="s">
        <v>183</v>
      </c>
      <c r="E27" s="54">
        <v>2184480</v>
      </c>
      <c r="F27" s="58"/>
      <c r="G27" s="56">
        <v>6324</v>
      </c>
      <c r="H27" s="58"/>
      <c r="I27" s="56">
        <v>52726</v>
      </c>
      <c r="J27" s="54">
        <v>613</v>
      </c>
      <c r="K27" s="54">
        <v>384</v>
      </c>
      <c r="L27" s="54">
        <v>5711</v>
      </c>
      <c r="M27" s="54">
        <v>14003</v>
      </c>
      <c r="N27" s="56" t="s">
        <v>208</v>
      </c>
      <c r="O27" s="54">
        <v>38339</v>
      </c>
    </row>
    <row r="28" spans="2:15" s="2" customFormat="1" ht="12" customHeight="1">
      <c r="B28" s="18"/>
      <c r="C28" s="16"/>
      <c r="D28" s="12" t="s">
        <v>184</v>
      </c>
      <c r="E28" s="54">
        <v>766560</v>
      </c>
      <c r="F28" s="58"/>
      <c r="G28" s="56">
        <v>2120</v>
      </c>
      <c r="H28" s="58"/>
      <c r="I28" s="56">
        <v>22212</v>
      </c>
      <c r="J28" s="54">
        <v>144</v>
      </c>
      <c r="K28" s="54">
        <v>57</v>
      </c>
      <c r="L28" s="54">
        <v>1976</v>
      </c>
      <c r="M28" s="54">
        <v>1477</v>
      </c>
      <c r="N28" s="56" t="s">
        <v>218</v>
      </c>
      <c r="O28" s="54">
        <v>20678</v>
      </c>
    </row>
    <row r="29" spans="2:15" s="2" customFormat="1" ht="12" customHeight="1">
      <c r="B29" s="18"/>
      <c r="C29" s="16"/>
      <c r="D29" s="12" t="s">
        <v>185</v>
      </c>
      <c r="E29" s="54">
        <v>145790</v>
      </c>
      <c r="F29" s="58"/>
      <c r="G29" s="56">
        <v>228</v>
      </c>
      <c r="H29" s="58"/>
      <c r="I29" s="56">
        <v>237</v>
      </c>
      <c r="J29" s="54">
        <v>35</v>
      </c>
      <c r="K29" s="54">
        <v>9</v>
      </c>
      <c r="L29" s="54">
        <v>193</v>
      </c>
      <c r="M29" s="54">
        <v>216</v>
      </c>
      <c r="N29" s="56" t="s">
        <v>208</v>
      </c>
      <c r="O29" s="54">
        <v>12</v>
      </c>
    </row>
    <row r="30" spans="2:15" s="2" customFormat="1" ht="12" customHeight="1">
      <c r="B30" s="18"/>
      <c r="C30" s="16"/>
      <c r="D30" s="12" t="s">
        <v>186</v>
      </c>
      <c r="E30" s="54">
        <v>2307250</v>
      </c>
      <c r="F30" s="58"/>
      <c r="G30" s="56">
        <v>6991</v>
      </c>
      <c r="H30" s="58"/>
      <c r="I30" s="56">
        <v>45345</v>
      </c>
      <c r="J30" s="54">
        <v>527</v>
      </c>
      <c r="K30" s="54">
        <v>199</v>
      </c>
      <c r="L30" s="54">
        <v>6464</v>
      </c>
      <c r="M30" s="54">
        <v>7585</v>
      </c>
      <c r="N30" s="56" t="s">
        <v>208</v>
      </c>
      <c r="O30" s="54">
        <v>37561</v>
      </c>
    </row>
    <row r="31" spans="2:15" s="5" customFormat="1" ht="12" customHeight="1">
      <c r="B31" s="17"/>
      <c r="C31" s="69" t="s">
        <v>96</v>
      </c>
      <c r="D31" s="70"/>
      <c r="E31" s="51">
        <f>SUM(E32:E37)</f>
        <v>69512053</v>
      </c>
      <c r="F31" s="57"/>
      <c r="G31" s="53">
        <f>SUM(G32:G37)</f>
        <v>199024</v>
      </c>
      <c r="H31" s="57"/>
      <c r="I31" s="53">
        <f aca="true" t="shared" si="3" ref="I31:O31">SUM(I32:I37)</f>
        <v>323174</v>
      </c>
      <c r="J31" s="53">
        <f t="shared" si="3"/>
        <v>6294</v>
      </c>
      <c r="K31" s="53">
        <f t="shared" si="3"/>
        <v>7745</v>
      </c>
      <c r="L31" s="53">
        <f t="shared" si="3"/>
        <v>169050</v>
      </c>
      <c r="M31" s="53">
        <f t="shared" si="3"/>
        <v>232442</v>
      </c>
      <c r="N31" s="53">
        <f t="shared" si="3"/>
        <v>23680</v>
      </c>
      <c r="O31" s="53">
        <f t="shared" si="3"/>
        <v>82987</v>
      </c>
    </row>
    <row r="32" spans="2:15" s="2" customFormat="1" ht="12" customHeight="1">
      <c r="B32" s="18"/>
      <c r="C32" s="16"/>
      <c r="D32" s="12" t="s">
        <v>187</v>
      </c>
      <c r="E32" s="54">
        <v>30664146</v>
      </c>
      <c r="F32" s="58"/>
      <c r="G32" s="56">
        <v>90075</v>
      </c>
      <c r="H32" s="58"/>
      <c r="I32" s="56">
        <v>87626</v>
      </c>
      <c r="J32" s="54">
        <v>1930</v>
      </c>
      <c r="K32" s="54">
        <v>2639</v>
      </c>
      <c r="L32" s="54">
        <v>71665</v>
      </c>
      <c r="M32" s="54">
        <v>66901</v>
      </c>
      <c r="N32" s="54">
        <v>16480</v>
      </c>
      <c r="O32" s="54">
        <v>18086</v>
      </c>
    </row>
    <row r="33" spans="2:15" s="2" customFormat="1" ht="12" customHeight="1">
      <c r="B33" s="18"/>
      <c r="C33" s="16"/>
      <c r="D33" s="12" t="s">
        <v>188</v>
      </c>
      <c r="E33" s="54">
        <v>1103490</v>
      </c>
      <c r="F33" s="58"/>
      <c r="G33" s="56">
        <v>3639</v>
      </c>
      <c r="H33" s="58"/>
      <c r="I33" s="56">
        <v>1861</v>
      </c>
      <c r="J33" s="54">
        <v>46</v>
      </c>
      <c r="K33" s="54">
        <v>17</v>
      </c>
      <c r="L33" s="54">
        <v>3593</v>
      </c>
      <c r="M33" s="54">
        <v>1366</v>
      </c>
      <c r="N33" s="56" t="s">
        <v>208</v>
      </c>
      <c r="O33" s="54">
        <v>478</v>
      </c>
    </row>
    <row r="34" spans="2:15" s="2" customFormat="1" ht="12" customHeight="1">
      <c r="B34" s="18"/>
      <c r="C34" s="16"/>
      <c r="D34" s="12" t="s">
        <v>189</v>
      </c>
      <c r="E34" s="54">
        <v>491869</v>
      </c>
      <c r="F34" s="58"/>
      <c r="G34" s="56">
        <v>1095</v>
      </c>
      <c r="H34" s="58"/>
      <c r="I34" s="56">
        <v>2290</v>
      </c>
      <c r="J34" s="54">
        <v>31</v>
      </c>
      <c r="K34" s="54">
        <v>14</v>
      </c>
      <c r="L34" s="54">
        <v>1064</v>
      </c>
      <c r="M34" s="54">
        <v>942</v>
      </c>
      <c r="N34" s="56" t="s">
        <v>208</v>
      </c>
      <c r="O34" s="54">
        <v>1334</v>
      </c>
    </row>
    <row r="35" spans="2:15" s="2" customFormat="1" ht="12" customHeight="1">
      <c r="B35" s="18"/>
      <c r="C35" s="16"/>
      <c r="D35" s="12" t="s">
        <v>190</v>
      </c>
      <c r="E35" s="54">
        <v>8603485</v>
      </c>
      <c r="F35" s="58"/>
      <c r="G35" s="56">
        <v>25304</v>
      </c>
      <c r="H35" s="58"/>
      <c r="I35" s="56">
        <v>47920</v>
      </c>
      <c r="J35" s="54">
        <v>705</v>
      </c>
      <c r="K35" s="54">
        <v>1120</v>
      </c>
      <c r="L35" s="54">
        <v>23111</v>
      </c>
      <c r="M35" s="54">
        <v>39871</v>
      </c>
      <c r="N35" s="54">
        <v>1488</v>
      </c>
      <c r="O35" s="54">
        <v>6929</v>
      </c>
    </row>
    <row r="36" spans="2:15" s="2" customFormat="1" ht="12" customHeight="1">
      <c r="B36" s="18"/>
      <c r="C36" s="16"/>
      <c r="D36" s="12" t="s">
        <v>191</v>
      </c>
      <c r="E36" s="54">
        <v>1210870</v>
      </c>
      <c r="F36" s="58"/>
      <c r="G36" s="56">
        <v>4007</v>
      </c>
      <c r="H36" s="58"/>
      <c r="I36" s="56">
        <v>1737</v>
      </c>
      <c r="J36" s="54">
        <v>130</v>
      </c>
      <c r="K36" s="54">
        <v>69</v>
      </c>
      <c r="L36" s="54">
        <v>3877</v>
      </c>
      <c r="M36" s="54">
        <v>1214</v>
      </c>
      <c r="N36" s="56" t="s">
        <v>208</v>
      </c>
      <c r="O36" s="54">
        <v>454</v>
      </c>
    </row>
    <row r="37" spans="2:15" s="2" customFormat="1" ht="12" customHeight="1">
      <c r="B37" s="18"/>
      <c r="C37" s="16"/>
      <c r="D37" s="12" t="s">
        <v>192</v>
      </c>
      <c r="E37" s="54">
        <v>27438193</v>
      </c>
      <c r="F37" s="58"/>
      <c r="G37" s="56">
        <v>74904</v>
      </c>
      <c r="H37" s="58"/>
      <c r="I37" s="56">
        <v>181740</v>
      </c>
      <c r="J37" s="54">
        <v>3452</v>
      </c>
      <c r="K37" s="54">
        <v>3886</v>
      </c>
      <c r="L37" s="54">
        <v>65740</v>
      </c>
      <c r="M37" s="54">
        <v>122148</v>
      </c>
      <c r="N37" s="54">
        <v>5712</v>
      </c>
      <c r="O37" s="54">
        <v>55706</v>
      </c>
    </row>
    <row r="38" spans="2:15" s="5" customFormat="1" ht="12" customHeight="1">
      <c r="B38" s="17"/>
      <c r="C38" s="69" t="s">
        <v>48</v>
      </c>
      <c r="D38" s="70"/>
      <c r="E38" s="51">
        <f>SUM(E39:E43)</f>
        <v>2232010</v>
      </c>
      <c r="F38" s="57"/>
      <c r="G38" s="53">
        <f>SUM(G39:G43)</f>
        <v>6730</v>
      </c>
      <c r="H38" s="57"/>
      <c r="I38" s="53">
        <f>SUM(I39:I43)</f>
        <v>26359</v>
      </c>
      <c r="J38" s="53">
        <f>SUM(J39:J43)</f>
        <v>415</v>
      </c>
      <c r="K38" s="53">
        <f>SUM(K39:K43)</f>
        <v>263</v>
      </c>
      <c r="L38" s="53">
        <f>SUM(L39:L43)</f>
        <v>6315</v>
      </c>
      <c r="M38" s="53">
        <f>SUM(M39:M43)</f>
        <v>13151</v>
      </c>
      <c r="N38" s="56" t="s">
        <v>160</v>
      </c>
      <c r="O38" s="53">
        <f>SUM(O39:O43)</f>
        <v>12945</v>
      </c>
    </row>
    <row r="39" spans="2:15" s="2" customFormat="1" ht="12" customHeight="1">
      <c r="B39" s="18"/>
      <c r="C39" s="16"/>
      <c r="D39" s="12" t="s">
        <v>49</v>
      </c>
      <c r="E39" s="54">
        <v>192110</v>
      </c>
      <c r="F39" s="58"/>
      <c r="G39" s="56">
        <v>603</v>
      </c>
      <c r="H39" s="58"/>
      <c r="I39" s="56">
        <v>3162</v>
      </c>
      <c r="J39" s="54">
        <v>27</v>
      </c>
      <c r="K39" s="54">
        <v>9</v>
      </c>
      <c r="L39" s="54">
        <v>576</v>
      </c>
      <c r="M39" s="54">
        <v>1461</v>
      </c>
      <c r="N39" s="56" t="s">
        <v>219</v>
      </c>
      <c r="O39" s="54">
        <v>1692</v>
      </c>
    </row>
    <row r="40" spans="2:15" s="2" customFormat="1" ht="12" customHeight="1">
      <c r="B40" s="18"/>
      <c r="C40" s="16"/>
      <c r="D40" s="12" t="s">
        <v>50</v>
      </c>
      <c r="E40" s="54">
        <v>1309120</v>
      </c>
      <c r="F40" s="58"/>
      <c r="G40" s="56">
        <v>3980</v>
      </c>
      <c r="H40" s="58"/>
      <c r="I40" s="56">
        <v>8415</v>
      </c>
      <c r="J40" s="54">
        <v>166</v>
      </c>
      <c r="K40" s="54">
        <v>180</v>
      </c>
      <c r="L40" s="54">
        <v>3814</v>
      </c>
      <c r="M40" s="54">
        <v>8180</v>
      </c>
      <c r="N40" s="56" t="s">
        <v>208</v>
      </c>
      <c r="O40" s="54">
        <v>55</v>
      </c>
    </row>
    <row r="41" spans="2:15" s="2" customFormat="1" ht="12" customHeight="1">
      <c r="B41" s="18"/>
      <c r="C41" s="16"/>
      <c r="D41" s="12" t="s">
        <v>51</v>
      </c>
      <c r="E41" s="54">
        <v>207190</v>
      </c>
      <c r="F41" s="58"/>
      <c r="G41" s="56">
        <v>527</v>
      </c>
      <c r="H41" s="58"/>
      <c r="I41" s="56">
        <v>7911</v>
      </c>
      <c r="J41" s="54">
        <v>14</v>
      </c>
      <c r="K41" s="54">
        <v>10</v>
      </c>
      <c r="L41" s="54">
        <v>513</v>
      </c>
      <c r="M41" s="54">
        <v>1635</v>
      </c>
      <c r="N41" s="56" t="s">
        <v>208</v>
      </c>
      <c r="O41" s="54">
        <v>6266</v>
      </c>
    </row>
    <row r="42" spans="2:15" s="2" customFormat="1" ht="12" customHeight="1">
      <c r="B42" s="18"/>
      <c r="C42" s="16"/>
      <c r="D42" s="12" t="s">
        <v>193</v>
      </c>
      <c r="E42" s="54">
        <v>357940</v>
      </c>
      <c r="F42" s="58"/>
      <c r="G42" s="56">
        <v>1053</v>
      </c>
      <c r="H42" s="58"/>
      <c r="I42" s="56">
        <v>2033</v>
      </c>
      <c r="J42" s="54">
        <v>143</v>
      </c>
      <c r="K42" s="54">
        <v>56</v>
      </c>
      <c r="L42" s="54">
        <v>910</v>
      </c>
      <c r="M42" s="54">
        <v>1261</v>
      </c>
      <c r="N42" s="56" t="s">
        <v>219</v>
      </c>
      <c r="O42" s="54">
        <v>716</v>
      </c>
    </row>
    <row r="43" spans="2:15" s="2" customFormat="1" ht="12" customHeight="1">
      <c r="B43" s="18"/>
      <c r="C43" s="16"/>
      <c r="D43" s="12" t="s">
        <v>194</v>
      </c>
      <c r="E43" s="54">
        <v>165650</v>
      </c>
      <c r="F43" s="58"/>
      <c r="G43" s="56">
        <v>567</v>
      </c>
      <c r="H43" s="58"/>
      <c r="I43" s="56">
        <v>4838</v>
      </c>
      <c r="J43" s="54">
        <v>65</v>
      </c>
      <c r="K43" s="54">
        <v>8</v>
      </c>
      <c r="L43" s="54">
        <v>502</v>
      </c>
      <c r="M43" s="54">
        <v>614</v>
      </c>
      <c r="N43" s="56" t="s">
        <v>208</v>
      </c>
      <c r="O43" s="54">
        <v>4216</v>
      </c>
    </row>
    <row r="44" spans="2:15" s="5" customFormat="1" ht="12" customHeight="1">
      <c r="B44" s="17"/>
      <c r="C44" s="69" t="s">
        <v>195</v>
      </c>
      <c r="D44" s="70"/>
      <c r="E44" s="51">
        <f>SUM(E45:E50)</f>
        <v>18104680</v>
      </c>
      <c r="F44" s="57"/>
      <c r="G44" s="53">
        <f>SUM(G45:G50)</f>
        <v>50392</v>
      </c>
      <c r="H44" s="57"/>
      <c r="I44" s="53">
        <f>SUM(I45:I50)</f>
        <v>104769</v>
      </c>
      <c r="J44" s="53">
        <f>SUM(J45:J50)</f>
        <v>1931</v>
      </c>
      <c r="K44" s="53">
        <f>SUM(K45:K50)</f>
        <v>1401</v>
      </c>
      <c r="L44" s="53">
        <f>SUM(L45:L50)</f>
        <v>48461</v>
      </c>
      <c r="M44" s="53">
        <f>SUM(M45:M50)</f>
        <v>32064</v>
      </c>
      <c r="N44" s="56" t="s">
        <v>208</v>
      </c>
      <c r="O44" s="53">
        <f>SUM(O45:O50)</f>
        <v>71304</v>
      </c>
    </row>
    <row r="45" spans="2:15" s="2" customFormat="1" ht="12" customHeight="1">
      <c r="B45" s="18"/>
      <c r="C45" s="16"/>
      <c r="D45" s="12" t="s">
        <v>196</v>
      </c>
      <c r="E45" s="54">
        <v>4488520</v>
      </c>
      <c r="F45" s="58"/>
      <c r="G45" s="56">
        <v>13267</v>
      </c>
      <c r="H45" s="58"/>
      <c r="I45" s="56">
        <v>11923</v>
      </c>
      <c r="J45" s="54">
        <v>553</v>
      </c>
      <c r="K45" s="54">
        <v>458</v>
      </c>
      <c r="L45" s="54">
        <v>12714</v>
      </c>
      <c r="M45" s="54">
        <v>5522</v>
      </c>
      <c r="N45" s="56" t="s">
        <v>208</v>
      </c>
      <c r="O45" s="54">
        <v>5943</v>
      </c>
    </row>
    <row r="46" spans="2:15" s="2" customFormat="1" ht="12" customHeight="1">
      <c r="B46" s="18"/>
      <c r="C46" s="16"/>
      <c r="D46" s="12" t="s">
        <v>197</v>
      </c>
      <c r="E46" s="54">
        <v>7115430</v>
      </c>
      <c r="F46" s="58"/>
      <c r="G46" s="56">
        <v>19579</v>
      </c>
      <c r="H46" s="58"/>
      <c r="I46" s="56">
        <v>11098</v>
      </c>
      <c r="J46" s="54">
        <v>158</v>
      </c>
      <c r="K46" s="54">
        <v>55</v>
      </c>
      <c r="L46" s="54">
        <v>19421</v>
      </c>
      <c r="M46" s="54">
        <v>3745</v>
      </c>
      <c r="N46" s="56" t="s">
        <v>208</v>
      </c>
      <c r="O46" s="54">
        <v>7298</v>
      </c>
    </row>
    <row r="47" spans="2:15" s="2" customFormat="1" ht="12" customHeight="1">
      <c r="B47" s="18"/>
      <c r="C47" s="16"/>
      <c r="D47" s="12" t="s">
        <v>198</v>
      </c>
      <c r="E47" s="54">
        <v>3167770</v>
      </c>
      <c r="F47" s="58"/>
      <c r="G47" s="56">
        <v>8187</v>
      </c>
      <c r="H47" s="58"/>
      <c r="I47" s="56">
        <v>30116</v>
      </c>
      <c r="J47" s="54">
        <v>399</v>
      </c>
      <c r="K47" s="54">
        <v>770</v>
      </c>
      <c r="L47" s="54">
        <v>7788</v>
      </c>
      <c r="M47" s="54">
        <v>14670</v>
      </c>
      <c r="N47" s="56" t="s">
        <v>208</v>
      </c>
      <c r="O47" s="54">
        <v>14676</v>
      </c>
    </row>
    <row r="48" spans="2:15" s="2" customFormat="1" ht="12" customHeight="1">
      <c r="B48" s="18"/>
      <c r="C48" s="16"/>
      <c r="D48" s="12" t="s">
        <v>199</v>
      </c>
      <c r="E48" s="54" t="s">
        <v>216</v>
      </c>
      <c r="F48" s="58"/>
      <c r="G48" s="56" t="s">
        <v>216</v>
      </c>
      <c r="H48" s="58"/>
      <c r="I48" s="56">
        <v>10073</v>
      </c>
      <c r="J48" s="56" t="s">
        <v>216</v>
      </c>
      <c r="K48" s="56" t="s">
        <v>216</v>
      </c>
      <c r="L48" s="56" t="s">
        <v>216</v>
      </c>
      <c r="M48" s="56" t="s">
        <v>216</v>
      </c>
      <c r="N48" s="56" t="s">
        <v>216</v>
      </c>
      <c r="O48" s="54">
        <v>10073</v>
      </c>
    </row>
    <row r="49" spans="2:15" s="2" customFormat="1" ht="12" customHeight="1">
      <c r="B49" s="18"/>
      <c r="C49" s="16"/>
      <c r="D49" s="12" t="s">
        <v>200</v>
      </c>
      <c r="E49" s="54">
        <v>2536960</v>
      </c>
      <c r="F49" s="58"/>
      <c r="G49" s="56">
        <v>7228</v>
      </c>
      <c r="H49" s="58"/>
      <c r="I49" s="56">
        <v>16721</v>
      </c>
      <c r="J49" s="54">
        <v>329</v>
      </c>
      <c r="K49" s="54">
        <v>55</v>
      </c>
      <c r="L49" s="54">
        <v>6899</v>
      </c>
      <c r="M49" s="54">
        <v>7212</v>
      </c>
      <c r="N49" s="56" t="s">
        <v>208</v>
      </c>
      <c r="O49" s="54">
        <v>9454</v>
      </c>
    </row>
    <row r="50" spans="2:15" s="2" customFormat="1" ht="12" customHeight="1">
      <c r="B50" s="18"/>
      <c r="C50" s="16"/>
      <c r="D50" s="12" t="s">
        <v>201</v>
      </c>
      <c r="E50" s="59">
        <v>796000</v>
      </c>
      <c r="F50" s="58"/>
      <c r="G50" s="56">
        <v>2131</v>
      </c>
      <c r="H50" s="58"/>
      <c r="I50" s="56">
        <v>24838</v>
      </c>
      <c r="J50" s="54">
        <v>492</v>
      </c>
      <c r="K50" s="54">
        <v>63</v>
      </c>
      <c r="L50" s="54">
        <v>1639</v>
      </c>
      <c r="M50" s="54">
        <v>915</v>
      </c>
      <c r="N50" s="56" t="s">
        <v>208</v>
      </c>
      <c r="O50" s="54">
        <v>23860</v>
      </c>
    </row>
    <row r="51" spans="2:15" s="5" customFormat="1" ht="12" customHeight="1">
      <c r="B51" s="17"/>
      <c r="C51" s="69" t="s">
        <v>202</v>
      </c>
      <c r="D51" s="70"/>
      <c r="E51" s="30">
        <v>2909460</v>
      </c>
      <c r="F51" s="57"/>
      <c r="G51" s="53">
        <v>8974</v>
      </c>
      <c r="H51" s="57"/>
      <c r="I51" s="60">
        <v>20194</v>
      </c>
      <c r="J51" s="51">
        <v>255</v>
      </c>
      <c r="K51" s="51">
        <v>221</v>
      </c>
      <c r="L51" s="51">
        <v>8719</v>
      </c>
      <c r="M51" s="51">
        <v>13464</v>
      </c>
      <c r="N51" s="56" t="s">
        <v>208</v>
      </c>
      <c r="O51" s="51">
        <v>6509</v>
      </c>
    </row>
    <row r="52" spans="2:15" s="2" customFormat="1" ht="12" customHeight="1">
      <c r="B52" s="18"/>
      <c r="C52" s="16"/>
      <c r="D52" s="12" t="s">
        <v>203</v>
      </c>
      <c r="E52" s="32">
        <v>2909460</v>
      </c>
      <c r="F52" s="61"/>
      <c r="G52" s="62">
        <v>8974</v>
      </c>
      <c r="H52" s="63"/>
      <c r="I52" s="62">
        <v>20194</v>
      </c>
      <c r="J52" s="32">
        <v>255</v>
      </c>
      <c r="K52" s="32">
        <v>221</v>
      </c>
      <c r="L52" s="32">
        <v>8719</v>
      </c>
      <c r="M52" s="32">
        <v>13464</v>
      </c>
      <c r="N52" s="56" t="s">
        <v>220</v>
      </c>
      <c r="O52" s="32">
        <v>6509</v>
      </c>
    </row>
    <row r="53" spans="3:4" s="2" customFormat="1" ht="12" customHeight="1">
      <c r="C53" s="8"/>
      <c r="D53" s="8"/>
    </row>
    <row r="54" spans="2:4" s="2" customFormat="1" ht="12" customHeight="1">
      <c r="B54" s="9" t="s">
        <v>161</v>
      </c>
      <c r="D54" s="9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mergeCells count="18">
    <mergeCell ref="I3:N3"/>
    <mergeCell ref="F5:G5"/>
    <mergeCell ref="H5:I5"/>
    <mergeCell ref="C31:D31"/>
    <mergeCell ref="E3:E5"/>
    <mergeCell ref="F4:I4"/>
    <mergeCell ref="J4:K4"/>
    <mergeCell ref="L4:M4"/>
    <mergeCell ref="N4:O4"/>
    <mergeCell ref="C6:D6"/>
    <mergeCell ref="C44:D44"/>
    <mergeCell ref="C51:D51"/>
    <mergeCell ref="B7:D7"/>
    <mergeCell ref="C25:D25"/>
    <mergeCell ref="B3:D5"/>
    <mergeCell ref="C8:D8"/>
    <mergeCell ref="C12:D12"/>
    <mergeCell ref="C38:D38"/>
  </mergeCells>
  <dataValidations count="2">
    <dataValidation allowBlank="1" showInputMessage="1" showErrorMessage="1" imeMode="off" sqref="F7:H51 E7:E50 I7:I50 J7:K51 L7:O13 N20:N52 L14:N19 O14:O51 L20:M51"/>
    <dataValidation allowBlank="1" showInputMessage="1" showErrorMessage="1" imeMode="on" sqref="P3:IV6 N4:O4 E3 A3:A6 B3:B4 B6:O6 K5:L5 B7 C1:D2 D8:D30 D32:D37 D39:D43 D45:D50 D52:D65536 B54 C8:C65536 B1 F5:H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2002-09-21T12:46:43Z</cp:lastPrinted>
  <dcterms:created xsi:type="dcterms:W3CDTF">1999-06-28T05:42:21Z</dcterms:created>
  <dcterms:modified xsi:type="dcterms:W3CDTF">2003-01-15T05:14:52Z</dcterms:modified>
  <cp:category/>
  <cp:version/>
  <cp:contentType/>
  <cp:contentStatus/>
</cp:coreProperties>
</file>