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tabRatio="601" activeTab="0"/>
  </bookViews>
  <sheets>
    <sheet name="96_市町村・産業大分類別事業所数および従業者数" sheetId="1" r:id="rId1"/>
    <sheet name="市町村・産業大分類別事業所数および従業者数 (続）" sheetId="2" r:id="rId2"/>
  </sheets>
  <definedNames>
    <definedName name="_xlnm.Print_Area" localSheetId="0">'96_市町村・産業大分類別事業所数および従業者数'!$A$1:$AB$94</definedName>
    <definedName name="_xlnm.Print_Area" localSheetId="1">'市町村・産業大分類別事業所数および従業者数 (続）'!$A$1:$AB$54</definedName>
    <definedName name="_xlnm.Print_Titles" localSheetId="0">'96_市町村・産業大分類別事業所数および従業者数'!$3:$7</definedName>
    <definedName name="_xlnm.Print_Titles" localSheetId="1">'市町村・産業大分類別事業所数および従業者数 (続）'!$3:$7</definedName>
  </definedNames>
  <calcPr fullCalcOnLoad="1"/>
</workbook>
</file>

<file path=xl/sharedStrings.xml><?xml version="1.0" encoding="utf-8"?>
<sst xmlns="http://schemas.openxmlformats.org/spreadsheetml/2006/main" count="327" uniqueCount="113">
  <si>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</si>
  <si>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</si>
  <si>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</si>
  <si>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</si>
  <si>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</si>
  <si>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</si>
  <si>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</si>
  <si>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</si>
  <si>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</si>
  <si>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</si>
  <si>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</si>
  <si>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</si>
  <si>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</si>
  <si>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</si>
  <si>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</si>
  <si>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</si>
  <si>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</si>
  <si>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</si>
  <si>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</si>
  <si>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</si>
  <si>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</si>
  <si>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</si>
  <si>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</si>
  <si>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</si>
  <si>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</si>
  <si>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</si>
  <si>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</si>
  <si>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</si>
  <si>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</si>
  <si>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</si>
  <si>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</si>
  <si>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</si>
  <si>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</si>
  <si>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</si>
  <si>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</si>
  <si>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</si>
  <si>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</si>
  <si>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</si>
  <si>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</si>
  <si>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</si>
  <si>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</si>
  <si>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</si>
  <si>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</si>
  <si>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</si>
  <si>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</si>
  <si>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</si>
  <si>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</si>
  <si>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</si>
  <si>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</si>
  <si>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</si>
  <si>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</si>
  <si>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</si>
  <si>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</si>
  <si>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</si>
  <si>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</si>
  <si>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</si>
  <si>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</si>
  <si>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</si>
  <si>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</si>
  <si>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</si>
  <si>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</si>
  <si>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</si>
  <si>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</si>
  <si>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</si>
  <si>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</si>
  <si>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</si>
  <si>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</si>
  <si>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</si>
  <si>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人</t>
  </si>
  <si>
    <t>市部総数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</si>
  <si>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</si>
  <si>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</si>
  <si>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</si>
  <si>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</si>
  <si>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</si>
  <si>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</si>
  <si>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</si>
  <si>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</si>
  <si>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</si>
  <si>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</si>
  <si>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</si>
  <si>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</si>
  <si>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総数</t>
  </si>
  <si>
    <t>鉱業</t>
  </si>
  <si>
    <t>事業所数</t>
  </si>
  <si>
    <t>従業者数</t>
  </si>
  <si>
    <t>建設業</t>
  </si>
  <si>
    <t>製造業</t>
  </si>
  <si>
    <t>サービス業</t>
  </si>
  <si>
    <t>郡部総数</t>
  </si>
  <si>
    <t>明和村</t>
  </si>
  <si>
    <t>96．市町村・産業大分類別事業所数および従業者数（民・国・公共企業体および地方公共団体）（昭和53年6月15日）</t>
  </si>
  <si>
    <t>総数</t>
  </si>
  <si>
    <t>農林水産業</t>
  </si>
  <si>
    <t>卸売・小売業</t>
  </si>
  <si>
    <t>金融・保険業</t>
  </si>
  <si>
    <t>不動産業</t>
  </si>
  <si>
    <t>運輸・通信業</t>
  </si>
  <si>
    <t>電気・ガス・水道・
熱供給業</t>
  </si>
  <si>
    <t>公務</t>
  </si>
  <si>
    <t>資料：県統計課「昭和53年事業所統計調査報告」</t>
  </si>
  <si>
    <t>　</t>
  </si>
  <si>
    <t>―</t>
  </si>
  <si>
    <t>　</t>
  </si>
  <si>
    <t>市  町  村</t>
  </si>
  <si>
    <t>鉱業</t>
  </si>
  <si>
    <t>建設業</t>
  </si>
  <si>
    <t>製造業</t>
  </si>
  <si>
    <t>サービス業</t>
  </si>
  <si>
    <t>事業所数</t>
  </si>
  <si>
    <t>従業者数</t>
  </si>
  <si>
    <t>人</t>
  </si>
  <si>
    <t>市町村・産業大分類別事業所数および従業者数（民・国・公共企業体および地方公共団体）（昭和53年6月15日）（続）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</si>
</sst>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4.25" customHeight="1">
      <c r="A1" s="1" t="s">
        <v>101</v>
      </c>
      <c r="B1" s="10" t="s">
        <v>91</v>
      </c>
    </row>
    <row r="2" ht="12" customHeight="1">
      <c r="B2" s="10"/>
    </row>
    <row r="3" spans="2:28" ht="12" customHeight="1">
      <c r="B3" s="25" t="s">
        <v>81</v>
      </c>
      <c r="C3" s="26"/>
      <c r="D3" s="27"/>
      <c r="E3" s="14" t="s">
        <v>82</v>
      </c>
      <c r="F3" s="19"/>
      <c r="G3" s="14" t="s">
        <v>93</v>
      </c>
      <c r="H3" s="19"/>
      <c r="I3" s="21" t="s">
        <v>83</v>
      </c>
      <c r="J3" s="21"/>
      <c r="K3" s="21" t="s">
        <v>86</v>
      </c>
      <c r="L3" s="21"/>
      <c r="M3" s="21" t="s">
        <v>87</v>
      </c>
      <c r="N3" s="21"/>
      <c r="O3" s="14" t="s">
        <v>94</v>
      </c>
      <c r="P3" s="19"/>
      <c r="Q3" s="21" t="s">
        <v>95</v>
      </c>
      <c r="R3" s="21"/>
      <c r="S3" s="14" t="s">
        <v>96</v>
      </c>
      <c r="T3" s="19"/>
      <c r="U3" s="21" t="s">
        <v>97</v>
      </c>
      <c r="V3" s="21"/>
      <c r="W3" s="21" t="s">
        <v>98</v>
      </c>
      <c r="X3" s="21"/>
      <c r="Y3" s="21" t="s">
        <v>88</v>
      </c>
      <c r="Z3" s="21"/>
      <c r="AA3" s="14" t="s">
        <v>99</v>
      </c>
      <c r="AB3" s="15"/>
    </row>
    <row r="4" spans="2:28" ht="12" customHeight="1">
      <c r="B4" s="28"/>
      <c r="C4" s="29"/>
      <c r="D4" s="30"/>
      <c r="E4" s="16"/>
      <c r="F4" s="20"/>
      <c r="G4" s="16"/>
      <c r="H4" s="20"/>
      <c r="I4" s="21"/>
      <c r="J4" s="21"/>
      <c r="K4" s="21"/>
      <c r="L4" s="21"/>
      <c r="M4" s="21"/>
      <c r="N4" s="21"/>
      <c r="O4" s="16"/>
      <c r="P4" s="20"/>
      <c r="Q4" s="21"/>
      <c r="R4" s="21"/>
      <c r="S4" s="16"/>
      <c r="T4" s="20"/>
      <c r="U4" s="21"/>
      <c r="V4" s="21"/>
      <c r="W4" s="21"/>
      <c r="X4" s="21"/>
      <c r="Y4" s="21"/>
      <c r="Z4" s="21"/>
      <c r="AA4" s="16"/>
      <c r="AB4" s="17"/>
    </row>
    <row r="5" spans="2:28" ht="12" customHeight="1">
      <c r="B5" s="31"/>
      <c r="C5" s="32"/>
      <c r="D5" s="33"/>
      <c r="E5" s="12" t="s">
        <v>84</v>
      </c>
      <c r="F5" s="12" t="s">
        <v>85</v>
      </c>
      <c r="G5" s="12" t="s">
        <v>84</v>
      </c>
      <c r="H5" s="12" t="s">
        <v>85</v>
      </c>
      <c r="I5" s="12" t="s">
        <v>84</v>
      </c>
      <c r="J5" s="12" t="s">
        <v>85</v>
      </c>
      <c r="K5" s="12" t="s">
        <v>84</v>
      </c>
      <c r="L5" s="12" t="s">
        <v>85</v>
      </c>
      <c r="M5" s="12" t="s">
        <v>84</v>
      </c>
      <c r="N5" s="12" t="s">
        <v>85</v>
      </c>
      <c r="O5" s="12" t="s">
        <v>84</v>
      </c>
      <c r="P5" s="12" t="s">
        <v>85</v>
      </c>
      <c r="Q5" s="12" t="s">
        <v>84</v>
      </c>
      <c r="R5" s="12" t="s">
        <v>85</v>
      </c>
      <c r="S5" s="12" t="s">
        <v>84</v>
      </c>
      <c r="T5" s="12" t="s">
        <v>85</v>
      </c>
      <c r="U5" s="12" t="s">
        <v>84</v>
      </c>
      <c r="V5" s="12" t="s">
        <v>85</v>
      </c>
      <c r="W5" s="12" t="s">
        <v>84</v>
      </c>
      <c r="X5" s="12" t="s">
        <v>85</v>
      </c>
      <c r="Y5" s="12" t="s">
        <v>84</v>
      </c>
      <c r="Z5" s="12" t="s">
        <v>85</v>
      </c>
      <c r="AA5" s="12" t="s">
        <v>84</v>
      </c>
      <c r="AB5" s="12" t="s">
        <v>85</v>
      </c>
    </row>
    <row r="6" spans="2:28" ht="12" customHeight="1">
      <c r="B6" s="34"/>
      <c r="C6" s="35"/>
      <c r="D6" s="3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28" ht="12" customHeight="1">
      <c r="B7" s="3"/>
      <c r="C7" s="6"/>
      <c r="D7" s="4"/>
      <c r="E7" s="2"/>
      <c r="F7" s="2" t="s">
        <v>68</v>
      </c>
      <c r="G7" s="2"/>
      <c r="H7" s="2" t="s">
        <v>68</v>
      </c>
      <c r="I7" s="2"/>
      <c r="J7" s="2" t="s">
        <v>68</v>
      </c>
      <c r="K7" s="2"/>
      <c r="L7" s="2" t="s">
        <v>68</v>
      </c>
      <c r="M7" s="2"/>
      <c r="N7" s="2" t="s">
        <v>68</v>
      </c>
      <c r="O7" s="2"/>
      <c r="P7" s="2" t="s">
        <v>68</v>
      </c>
      <c r="Q7" s="2"/>
      <c r="R7" s="2" t="s">
        <v>68</v>
      </c>
      <c r="S7" s="2"/>
      <c r="T7" s="2" t="s">
        <v>68</v>
      </c>
      <c r="U7" s="2"/>
      <c r="V7" s="2" t="s">
        <v>68</v>
      </c>
      <c r="W7" s="2"/>
      <c r="X7" s="2" t="s">
        <v>68</v>
      </c>
      <c r="Y7" s="2"/>
      <c r="Z7" s="2" t="s">
        <v>68</v>
      </c>
      <c r="AA7" s="2"/>
      <c r="AB7" s="2" t="s">
        <v>68</v>
      </c>
    </row>
    <row r="8" spans="2:28" ht="12" customHeight="1">
      <c r="B8" s="18" t="s">
        <v>92</v>
      </c>
      <c r="C8" s="18"/>
      <c r="D8" s="18"/>
      <c r="E8" s="8">
        <f>SUM(E9:E10)</f>
        <v>99993</v>
      </c>
      <c r="F8" s="8">
        <f aca="true" t="shared" si="0" ref="F8:AB8">SUM(F9:F10)</f>
        <v>735615</v>
      </c>
      <c r="G8" s="8">
        <f t="shared" si="0"/>
        <v>433</v>
      </c>
      <c r="H8" s="8">
        <f t="shared" si="0"/>
        <v>4517</v>
      </c>
      <c r="I8" s="8">
        <f t="shared" si="0"/>
        <v>136</v>
      </c>
      <c r="J8" s="8">
        <f t="shared" si="0"/>
        <v>1882</v>
      </c>
      <c r="K8" s="8">
        <f t="shared" si="0"/>
        <v>9969</v>
      </c>
      <c r="L8" s="8">
        <f t="shared" si="0"/>
        <v>73719</v>
      </c>
      <c r="M8" s="8">
        <f t="shared" si="0"/>
        <v>18534</v>
      </c>
      <c r="N8" s="8">
        <f t="shared" si="0"/>
        <v>243897</v>
      </c>
      <c r="O8" s="8">
        <f t="shared" si="0"/>
        <v>44453</v>
      </c>
      <c r="P8" s="8">
        <f t="shared" si="0"/>
        <v>187002</v>
      </c>
      <c r="Q8" s="8">
        <f t="shared" si="0"/>
        <v>994</v>
      </c>
      <c r="R8" s="8">
        <f t="shared" si="0"/>
        <v>21171</v>
      </c>
      <c r="S8" s="8">
        <f t="shared" si="0"/>
        <v>2346</v>
      </c>
      <c r="T8" s="8">
        <f t="shared" si="0"/>
        <v>4999</v>
      </c>
      <c r="U8" s="8">
        <f t="shared" si="0"/>
        <v>1680</v>
      </c>
      <c r="V8" s="8">
        <f t="shared" si="0"/>
        <v>38057</v>
      </c>
      <c r="W8" s="8">
        <f t="shared" si="0"/>
        <v>206</v>
      </c>
      <c r="X8" s="8">
        <f t="shared" si="0"/>
        <v>4377</v>
      </c>
      <c r="Y8" s="8">
        <f t="shared" si="0"/>
        <v>20496</v>
      </c>
      <c r="Z8" s="8">
        <f t="shared" si="0"/>
        <v>132978</v>
      </c>
      <c r="AA8" s="8">
        <f t="shared" si="0"/>
        <v>746</v>
      </c>
      <c r="AB8" s="8">
        <f t="shared" si="0"/>
        <v>23016</v>
      </c>
    </row>
    <row r="9" spans="2:28" ht="12" customHeight="1">
      <c r="B9" s="18" t="s">
        <v>69</v>
      </c>
      <c r="C9" s="18"/>
      <c r="D9" s="18"/>
      <c r="E9" s="8">
        <f>SUM(E11:E21)</f>
        <v>68728</v>
      </c>
      <c r="F9" s="8">
        <f aca="true" t="shared" si="1" ref="F9:AB9">SUM(F11:F21)</f>
        <v>531458</v>
      </c>
      <c r="G9" s="8">
        <f t="shared" si="1"/>
        <v>180</v>
      </c>
      <c r="H9" s="8">
        <f t="shared" si="1"/>
        <v>2174</v>
      </c>
      <c r="I9" s="8">
        <f t="shared" si="1"/>
        <v>46</v>
      </c>
      <c r="J9" s="8">
        <f t="shared" si="1"/>
        <v>914</v>
      </c>
      <c r="K9" s="8">
        <f t="shared" si="1"/>
        <v>5909</v>
      </c>
      <c r="L9" s="8">
        <f t="shared" si="1"/>
        <v>47625</v>
      </c>
      <c r="M9" s="8">
        <f t="shared" si="1"/>
        <v>13288</v>
      </c>
      <c r="N9" s="8">
        <f t="shared" si="1"/>
        <v>172912</v>
      </c>
      <c r="O9" s="8">
        <f t="shared" si="1"/>
        <v>31598</v>
      </c>
      <c r="P9" s="8">
        <v>147968</v>
      </c>
      <c r="Q9" s="8">
        <f t="shared" si="1"/>
        <v>830</v>
      </c>
      <c r="R9" s="8">
        <f t="shared" si="1"/>
        <v>18392</v>
      </c>
      <c r="S9" s="8">
        <f t="shared" si="1"/>
        <v>1965</v>
      </c>
      <c r="T9" s="8">
        <f t="shared" si="1"/>
        <v>4242</v>
      </c>
      <c r="U9" s="8">
        <f t="shared" si="1"/>
        <v>1023</v>
      </c>
      <c r="V9" s="8">
        <f t="shared" si="1"/>
        <v>29645</v>
      </c>
      <c r="W9" s="8">
        <f t="shared" si="1"/>
        <v>110</v>
      </c>
      <c r="X9" s="8">
        <f t="shared" si="1"/>
        <v>3588</v>
      </c>
      <c r="Y9" s="8">
        <f t="shared" si="1"/>
        <v>13439</v>
      </c>
      <c r="Z9" s="8">
        <f t="shared" si="1"/>
        <v>89384</v>
      </c>
      <c r="AA9" s="8">
        <f t="shared" si="1"/>
        <v>340</v>
      </c>
      <c r="AB9" s="8">
        <f t="shared" si="1"/>
        <v>14614</v>
      </c>
    </row>
    <row r="10" spans="2:28" ht="12" customHeight="1">
      <c r="B10" s="18" t="s">
        <v>89</v>
      </c>
      <c r="C10" s="18"/>
      <c r="D10" s="18"/>
      <c r="E10" s="8">
        <f>SUM(E22,E32,E37,E43,'市町村・産業大分類別事業所数および従業者数 (続）'!E10,'市町村・産業大分類別事業所数および従業者数 (続）'!E15,'市町村・産業大分類別事業所数および従業者数 (続）'!E17,'市町村・産業大分類別事業所数および従業者数 (続）'!E26,'市町村・産業大分類別事業所数および従業者数 (続）'!E35,'市町村・産業大分類別事業所数および従業者数 (続）'!E40,'市町村・産業大分類別事業所数および従業者数 (続）'!E45,'市町村・産業大分類別事業所数および従業者数 (続）'!E47)</f>
        <v>31265</v>
      </c>
      <c r="F10" s="8">
        <f>SUM(F22,F32,F37,F43,'市町村・産業大分類別事業所数および従業者数 (続）'!F10,'市町村・産業大分類別事業所数および従業者数 (続）'!F15,'市町村・産業大分類別事業所数および従業者数 (続）'!F17,'市町村・産業大分類別事業所数および従業者数 (続）'!F26,'市町村・産業大分類別事業所数および従業者数 (続）'!F35,'市町村・産業大分類別事業所数および従業者数 (続）'!F40,'市町村・産業大分類別事業所数および従業者数 (続）'!F45,'市町村・産業大分類別事業所数および従業者数 (続）'!F47)</f>
        <v>204157</v>
      </c>
      <c r="G10" s="8">
        <f>SUM(G22,G32,G37,G43,'市町村・産業大分類別事業所数および従業者数 (続）'!G10,'市町村・産業大分類別事業所数および従業者数 (続）'!G15,'市町村・産業大分類別事業所数および従業者数 (続）'!G17,'市町村・産業大分類別事業所数および従業者数 (続）'!G26,'市町村・産業大分類別事業所数および従業者数 (続）'!G35,'市町村・産業大分類別事業所数および従業者数 (続）'!G40,'市町村・産業大分類別事業所数および従業者数 (続）'!G45,'市町村・産業大分類別事業所数および従業者数 (続）'!G47)</f>
        <v>253</v>
      </c>
      <c r="H10" s="8">
        <f>SUM(H22,H32,H37,H43,'市町村・産業大分類別事業所数および従業者数 (続）'!H10,'市町村・産業大分類別事業所数および従業者数 (続）'!H15,'市町村・産業大分類別事業所数および従業者数 (続）'!H17,'市町村・産業大分類別事業所数および従業者数 (続）'!H26,'市町村・産業大分類別事業所数および従業者数 (続）'!H35,'市町村・産業大分類別事業所数および従業者数 (続）'!H40,'市町村・産業大分類別事業所数および従業者数 (続）'!H45,'市町村・産業大分類別事業所数および従業者数 (続）'!H47)</f>
        <v>2343</v>
      </c>
      <c r="I10" s="8">
        <f>SUM(I22,I32,I37,I43,'市町村・産業大分類別事業所数および従業者数 (続）'!I10,'市町村・産業大分類別事業所数および従業者数 (続）'!I15,'市町村・産業大分類別事業所数および従業者数 (続）'!I17,'市町村・産業大分類別事業所数および従業者数 (続）'!I26,'市町村・産業大分類別事業所数および従業者数 (続）'!I35,'市町村・産業大分類別事業所数および従業者数 (続）'!I40,'市町村・産業大分類別事業所数および従業者数 (続）'!I45,'市町村・産業大分類別事業所数および従業者数 (続）'!I47)</f>
        <v>90</v>
      </c>
      <c r="J10" s="8">
        <f>SUM(J22,J32,J37,J43,'市町村・産業大分類別事業所数および従業者数 (続）'!J10,'市町村・産業大分類別事業所数および従業者数 (続）'!J15,'市町村・産業大分類別事業所数および従業者数 (続）'!J17,'市町村・産業大分類別事業所数および従業者数 (続）'!J26,'市町村・産業大分類別事業所数および従業者数 (続）'!J35,'市町村・産業大分類別事業所数および従業者数 (続）'!J40,'市町村・産業大分類別事業所数および従業者数 (続）'!J45,'市町村・産業大分類別事業所数および従業者数 (続）'!J47)</f>
        <v>968</v>
      </c>
      <c r="K10" s="8">
        <f>SUM(K22,K32,K37,K43,'市町村・産業大分類別事業所数および従業者数 (続）'!K10,'市町村・産業大分類別事業所数および従業者数 (続）'!K15,'市町村・産業大分類別事業所数および従業者数 (続）'!K17,'市町村・産業大分類別事業所数および従業者数 (続）'!K26,'市町村・産業大分類別事業所数および従業者数 (続）'!K35,'市町村・産業大分類別事業所数および従業者数 (続）'!K40,'市町村・産業大分類別事業所数および従業者数 (続）'!K45,'市町村・産業大分類別事業所数および従業者数 (続）'!K47)</f>
        <v>4060</v>
      </c>
      <c r="L10" s="8">
        <f>SUM(L22,L32,L37,L43,'市町村・産業大分類別事業所数および従業者数 (続）'!L10,'市町村・産業大分類別事業所数および従業者数 (続）'!L15,'市町村・産業大分類別事業所数および従業者数 (続）'!L17,'市町村・産業大分類別事業所数および従業者数 (続）'!L26,'市町村・産業大分類別事業所数および従業者数 (続）'!L35,'市町村・産業大分類別事業所数および従業者数 (続）'!L40,'市町村・産業大分類別事業所数および従業者数 (続）'!L45,'市町村・産業大分類別事業所数および従業者数 (続）'!L47)</f>
        <v>26094</v>
      </c>
      <c r="M10" s="8">
        <f>SUM(M22,M32,M37,M43,'市町村・産業大分類別事業所数および従業者数 (続）'!M10,'市町村・産業大分類別事業所数および従業者数 (続）'!M15,'市町村・産業大分類別事業所数および従業者数 (続）'!M17,'市町村・産業大分類別事業所数および従業者数 (続）'!M26,'市町村・産業大分類別事業所数および従業者数 (続）'!M35,'市町村・産業大分類別事業所数および従業者数 (続）'!M40,'市町村・産業大分類別事業所数および従業者数 (続）'!M45,'市町村・産業大分類別事業所数および従業者数 (続）'!M47)</f>
        <v>5246</v>
      </c>
      <c r="N10" s="8">
        <f>SUM(N22,N32,N37,N43,'市町村・産業大分類別事業所数および従業者数 (続）'!N10,'市町村・産業大分類別事業所数および従業者数 (続）'!N15,'市町村・産業大分類別事業所数および従業者数 (続）'!N17,'市町村・産業大分類別事業所数および従業者数 (続）'!N26,'市町村・産業大分類別事業所数および従業者数 (続）'!N35,'市町村・産業大分類別事業所数および従業者数 (続）'!N40,'市町村・産業大分類別事業所数および従業者数 (続）'!N45,'市町村・産業大分類別事業所数および従業者数 (続）'!N47)</f>
        <v>70985</v>
      </c>
      <c r="O10" s="8">
        <f>SUM(O22,O32,O37,O43,'市町村・産業大分類別事業所数および従業者数 (続）'!O10,'市町村・産業大分類別事業所数および従業者数 (続）'!O15,'市町村・産業大分類別事業所数および従業者数 (続）'!O17,'市町村・産業大分類別事業所数および従業者数 (続）'!O26,'市町村・産業大分類別事業所数および従業者数 (続）'!O35,'市町村・産業大分類別事業所数および従業者数 (続）'!O40,'市町村・産業大分類別事業所数および従業者数 (続）'!O45,'市町村・産業大分類別事業所数および従業者数 (続）'!O47)</f>
        <v>12855</v>
      </c>
      <c r="P10" s="8">
        <f>SUM(P22,P32,P37,P43,'市町村・産業大分類別事業所数および従業者数 (続）'!P10,'市町村・産業大分類別事業所数および従業者数 (続）'!P15,'市町村・産業大分類別事業所数および従業者数 (続）'!P17,'市町村・産業大分類別事業所数および従業者数 (続）'!P26,'市町村・産業大分類別事業所数および従業者数 (続）'!P35,'市町村・産業大分類別事業所数および従業者数 (続）'!P40,'市町村・産業大分類別事業所数および従業者数 (続）'!P45,'市町村・産業大分類別事業所数および従業者数 (続）'!P47)</f>
        <v>39034</v>
      </c>
      <c r="Q10" s="8">
        <f>SUM(Q22,Q32,Q37,Q43,'市町村・産業大分類別事業所数および従業者数 (続）'!Q10,'市町村・産業大分類別事業所数および従業者数 (続）'!Q15,'市町村・産業大分類別事業所数および従業者数 (続）'!Q17,'市町村・産業大分類別事業所数および従業者数 (続）'!Q26,'市町村・産業大分類別事業所数および従業者数 (続）'!Q35,'市町村・産業大分類別事業所数および従業者数 (続）'!Q40,'市町村・産業大分類別事業所数および従業者数 (続）'!Q45,'市町村・産業大分類別事業所数および従業者数 (続）'!Q47)</f>
        <v>164</v>
      </c>
      <c r="R10" s="8">
        <f>SUM(R22,R32,R37,R43,'市町村・産業大分類別事業所数および従業者数 (続）'!R10,'市町村・産業大分類別事業所数および従業者数 (続）'!R15,'市町村・産業大分類別事業所数および従業者数 (続）'!R17,'市町村・産業大分類別事業所数および従業者数 (続）'!R26,'市町村・産業大分類別事業所数および従業者数 (続）'!R35,'市町村・産業大分類別事業所数および従業者数 (続）'!R40,'市町村・産業大分類別事業所数および従業者数 (続）'!R45,'市町村・産業大分類別事業所数および従業者数 (続）'!R47)</f>
        <v>2779</v>
      </c>
      <c r="S10" s="8">
        <f>SUM(S22,S32,S37,S43,'市町村・産業大分類別事業所数および従業者数 (続）'!S10,'市町村・産業大分類別事業所数および従業者数 (続）'!S15,'市町村・産業大分類別事業所数および従業者数 (続）'!S17,'市町村・産業大分類別事業所数および従業者数 (続）'!S26,'市町村・産業大分類別事業所数および従業者数 (続）'!S35,'市町村・産業大分類別事業所数および従業者数 (続）'!S40,'市町村・産業大分類別事業所数および従業者数 (続）'!S45,'市町村・産業大分類別事業所数および従業者数 (続）'!S47)</f>
        <v>381</v>
      </c>
      <c r="T10" s="8">
        <f>SUM(T22,T32,T37,T43,'市町村・産業大分類別事業所数および従業者数 (続）'!T10,'市町村・産業大分類別事業所数および従業者数 (続）'!T15,'市町村・産業大分類別事業所数および従業者数 (続）'!T17,'市町村・産業大分類別事業所数および従業者数 (続）'!T26,'市町村・産業大分類別事業所数および従業者数 (続）'!T35,'市町村・産業大分類別事業所数および従業者数 (続）'!T40,'市町村・産業大分類別事業所数および従業者数 (続）'!T45,'市町村・産業大分類別事業所数および従業者数 (続）'!T47)</f>
        <v>757</v>
      </c>
      <c r="U10" s="8">
        <f>SUM(U22,U32,U37,U43,'市町村・産業大分類別事業所数および従業者数 (続）'!U10,'市町村・産業大分類別事業所数および従業者数 (続）'!U15,'市町村・産業大分類別事業所数および従業者数 (続）'!U17,'市町村・産業大分類別事業所数および従業者数 (続）'!U26,'市町村・産業大分類別事業所数および従業者数 (続）'!U35,'市町村・産業大分類別事業所数および従業者数 (続）'!U40,'市町村・産業大分類別事業所数および従業者数 (続）'!U45,'市町村・産業大分類別事業所数および従業者数 (続）'!U47)</f>
        <v>657</v>
      </c>
      <c r="V10" s="8">
        <f>SUM(V22,V32,V37,V43,'市町村・産業大分類別事業所数および従業者数 (続）'!V10,'市町村・産業大分類別事業所数および従業者数 (続）'!V15,'市町村・産業大分類別事業所数および従業者数 (続）'!V17,'市町村・産業大分類別事業所数および従業者数 (続）'!V26,'市町村・産業大分類別事業所数および従業者数 (続）'!V35,'市町村・産業大分類別事業所数および従業者数 (続）'!V40,'市町村・産業大分類別事業所数および従業者数 (続）'!V45,'市町村・産業大分類別事業所数および従業者数 (続）'!V47)</f>
        <v>8412</v>
      </c>
      <c r="W10" s="8">
        <f>SUM(W22,W32,W37,W43,'市町村・産業大分類別事業所数および従業者数 (続）'!W10,'市町村・産業大分類別事業所数および従業者数 (続）'!W15,'市町村・産業大分類別事業所数および従業者数 (続）'!W17,'市町村・産業大分類別事業所数および従業者数 (続）'!W26,'市町村・産業大分類別事業所数および従業者数 (続）'!W35,'市町村・産業大分類別事業所数および従業者数 (続）'!W40,'市町村・産業大分類別事業所数および従業者数 (続）'!W45,'市町村・産業大分類別事業所数および従業者数 (続）'!W47)</f>
        <v>96</v>
      </c>
      <c r="X10" s="8">
        <f>SUM(X22,X32,X37,X43,'市町村・産業大分類別事業所数および従業者数 (続）'!X10,'市町村・産業大分類別事業所数および従業者数 (続）'!X15,'市町村・産業大分類別事業所数および従業者数 (続）'!X17,'市町村・産業大分類別事業所数および従業者数 (続）'!X26,'市町村・産業大分類別事業所数および従業者数 (続）'!X35,'市町村・産業大分類別事業所数および従業者数 (続）'!X40,'市町村・産業大分類別事業所数および従業者数 (続）'!X45,'市町村・産業大分類別事業所数および従業者数 (続）'!X47)</f>
        <v>789</v>
      </c>
      <c r="Y10" s="8">
        <f>SUM(Y22,Y32,Y37,Y43,'市町村・産業大分類別事業所数および従業者数 (続）'!Y10,'市町村・産業大分類別事業所数および従業者数 (続）'!Y15,'市町村・産業大分類別事業所数および従業者数 (続）'!Y17,'市町村・産業大分類別事業所数および従業者数 (続）'!Y26,'市町村・産業大分類別事業所数および従業者数 (続）'!Y35,'市町村・産業大分類別事業所数および従業者数 (続）'!Y40,'市町村・産業大分類別事業所数および従業者数 (続）'!Y45,'市町村・産業大分類別事業所数および従業者数 (続）'!Y47)</f>
        <v>7057</v>
      </c>
      <c r="Z10" s="8">
        <f>SUM(Z22,Z32,Z37,Z43,'市町村・産業大分類別事業所数および従業者数 (続）'!Z10,'市町村・産業大分類別事業所数および従業者数 (続）'!Z15,'市町村・産業大分類別事業所数および従業者数 (続）'!Z17,'市町村・産業大分類別事業所数および従業者数 (続）'!Z26,'市町村・産業大分類別事業所数および従業者数 (続）'!Z35,'市町村・産業大分類別事業所数および従業者数 (続）'!Z40,'市町村・産業大分類別事業所数および従業者数 (続）'!Z45,'市町村・産業大分類別事業所数および従業者数 (続）'!Z47)</f>
        <v>43594</v>
      </c>
      <c r="AA10" s="8">
        <f>SUM(AA22,AA32,AA37,AA43,'市町村・産業大分類別事業所数および従業者数 (続）'!AA10,'市町村・産業大分類別事業所数および従業者数 (続）'!AA15,'市町村・産業大分類別事業所数および従業者数 (続）'!AA17,'市町村・産業大分類別事業所数および従業者数 (続）'!AA26,'市町村・産業大分類別事業所数および従業者数 (続）'!AA35,'市町村・産業大分類別事業所数および従業者数 (続）'!AA40,'市町村・産業大分類別事業所数および従業者数 (続）'!AA45,'市町村・産業大分類別事業所数および従業者数 (続）'!AA47)</f>
        <v>406</v>
      </c>
      <c r="AB10" s="8">
        <f>SUM(AB22,AB32,AB37,AB43,'市町村・産業大分類別事業所数および従業者数 (続）'!AB10,'市町村・産業大分類別事業所数および従業者数 (続）'!AB15,'市町村・産業大分類別事業所数および従業者数 (続）'!AB17,'市町村・産業大分類別事業所数および従業者数 (続）'!AB26,'市町村・産業大分類別事業所数および従業者数 (続）'!AB35,'市町村・産業大分類別事業所数および従業者数 (続）'!AB40,'市町村・産業大分類別事業所数および従業者数 (続）'!AB45,'市町村・産業大分類別事業所数および従業者数 (続）'!AB47)</f>
        <v>8402</v>
      </c>
    </row>
    <row r="11" spans="2:28" ht="12" customHeight="1">
      <c r="B11" s="3"/>
      <c r="C11" s="22" t="s">
        <v>0</v>
      </c>
      <c r="D11" s="23"/>
      <c r="E11" s="7">
        <f aca="true" t="shared" si="2" ref="E11:F17">SUM(G11,I11,K11,M11,O11,Q11,S11,U11,W11,Y11,AA11)</f>
        <v>15737</v>
      </c>
      <c r="F11" s="7">
        <f t="shared" si="2"/>
        <v>134161</v>
      </c>
      <c r="G11" s="7">
        <v>58</v>
      </c>
      <c r="H11" s="7">
        <v>1164</v>
      </c>
      <c r="I11" s="7">
        <v>5</v>
      </c>
      <c r="J11" s="7">
        <v>62</v>
      </c>
      <c r="K11" s="7">
        <v>1443</v>
      </c>
      <c r="L11" s="7">
        <v>14609</v>
      </c>
      <c r="M11" s="7">
        <v>2071</v>
      </c>
      <c r="N11" s="7">
        <v>29556</v>
      </c>
      <c r="O11" s="7">
        <v>7672</v>
      </c>
      <c r="P11" s="7">
        <v>40391</v>
      </c>
      <c r="Q11" s="7">
        <v>239</v>
      </c>
      <c r="R11" s="7">
        <v>7240</v>
      </c>
      <c r="S11" s="7">
        <v>550</v>
      </c>
      <c r="T11" s="7">
        <v>1412</v>
      </c>
      <c r="U11" s="7">
        <v>209</v>
      </c>
      <c r="V11" s="7">
        <v>6320</v>
      </c>
      <c r="W11" s="7">
        <v>21</v>
      </c>
      <c r="X11" s="7">
        <v>1040</v>
      </c>
      <c r="Y11" s="7">
        <v>3396</v>
      </c>
      <c r="Z11" s="7">
        <v>26383</v>
      </c>
      <c r="AA11" s="7">
        <v>73</v>
      </c>
      <c r="AB11" s="7">
        <v>5984</v>
      </c>
    </row>
    <row r="12" spans="2:28" ht="12" customHeight="1">
      <c r="B12" s="3"/>
      <c r="C12" s="22" t="s">
        <v>1</v>
      </c>
      <c r="D12" s="23"/>
      <c r="E12" s="7">
        <f t="shared" si="2"/>
        <v>13255</v>
      </c>
      <c r="F12" s="7">
        <f t="shared" si="2"/>
        <v>110367</v>
      </c>
      <c r="G12" s="7">
        <v>24</v>
      </c>
      <c r="H12" s="7">
        <v>246</v>
      </c>
      <c r="I12" s="7">
        <v>7</v>
      </c>
      <c r="J12" s="7">
        <v>111</v>
      </c>
      <c r="K12" s="7">
        <v>1069</v>
      </c>
      <c r="L12" s="7">
        <v>9285</v>
      </c>
      <c r="M12" s="7">
        <v>1637</v>
      </c>
      <c r="N12" s="7">
        <v>27895</v>
      </c>
      <c r="O12" s="7">
        <v>6635</v>
      </c>
      <c r="P12" s="7">
        <v>36801</v>
      </c>
      <c r="Q12" s="7">
        <v>189</v>
      </c>
      <c r="R12" s="7">
        <v>4203</v>
      </c>
      <c r="S12" s="7">
        <v>607</v>
      </c>
      <c r="T12" s="7">
        <v>1212</v>
      </c>
      <c r="U12" s="7">
        <v>240</v>
      </c>
      <c r="V12" s="7">
        <v>10287</v>
      </c>
      <c r="W12" s="7">
        <v>18</v>
      </c>
      <c r="X12" s="7">
        <v>660</v>
      </c>
      <c r="Y12" s="7">
        <v>2788</v>
      </c>
      <c r="Z12" s="7">
        <v>17694</v>
      </c>
      <c r="AA12" s="7">
        <v>41</v>
      </c>
      <c r="AB12" s="7">
        <v>1973</v>
      </c>
    </row>
    <row r="13" spans="2:28" ht="12" customHeight="1">
      <c r="B13" s="3"/>
      <c r="C13" s="22" t="s">
        <v>2</v>
      </c>
      <c r="D13" s="23"/>
      <c r="E13" s="7">
        <f t="shared" si="2"/>
        <v>9805</v>
      </c>
      <c r="F13" s="7">
        <f t="shared" si="2"/>
        <v>61897</v>
      </c>
      <c r="G13" s="7">
        <v>11</v>
      </c>
      <c r="H13" s="7">
        <v>35</v>
      </c>
      <c r="I13" s="7">
        <v>1</v>
      </c>
      <c r="J13" s="7">
        <v>19</v>
      </c>
      <c r="K13" s="7">
        <v>639</v>
      </c>
      <c r="L13" s="7">
        <v>3921</v>
      </c>
      <c r="M13" s="7">
        <v>3731</v>
      </c>
      <c r="N13" s="7">
        <v>27804</v>
      </c>
      <c r="O13" s="7">
        <v>3622</v>
      </c>
      <c r="P13" s="7">
        <v>14679</v>
      </c>
      <c r="Q13" s="7">
        <v>78</v>
      </c>
      <c r="R13" s="7">
        <v>1751</v>
      </c>
      <c r="S13" s="7">
        <v>87</v>
      </c>
      <c r="T13" s="7">
        <v>178</v>
      </c>
      <c r="U13" s="7">
        <v>94</v>
      </c>
      <c r="V13" s="7">
        <v>2348</v>
      </c>
      <c r="W13" s="7">
        <v>9</v>
      </c>
      <c r="X13" s="7">
        <v>285</v>
      </c>
      <c r="Y13" s="7">
        <v>1500</v>
      </c>
      <c r="Z13" s="7">
        <v>9640</v>
      </c>
      <c r="AA13" s="7">
        <v>33</v>
      </c>
      <c r="AB13" s="7">
        <v>1237</v>
      </c>
    </row>
    <row r="14" spans="2:28" ht="12" customHeight="1">
      <c r="B14" s="3"/>
      <c r="C14" s="22" t="s">
        <v>66</v>
      </c>
      <c r="D14" s="23"/>
      <c r="E14" s="7">
        <f t="shared" si="2"/>
        <v>6453</v>
      </c>
      <c r="F14" s="7">
        <f t="shared" si="2"/>
        <v>48543</v>
      </c>
      <c r="G14" s="7">
        <v>16</v>
      </c>
      <c r="H14" s="7">
        <v>167</v>
      </c>
      <c r="I14" s="7">
        <v>1</v>
      </c>
      <c r="J14" s="7">
        <v>6</v>
      </c>
      <c r="K14" s="7">
        <v>519</v>
      </c>
      <c r="L14" s="7">
        <v>3190</v>
      </c>
      <c r="M14" s="7">
        <v>1615</v>
      </c>
      <c r="N14" s="7">
        <v>21972</v>
      </c>
      <c r="O14" s="7">
        <v>2774</v>
      </c>
      <c r="P14" s="7">
        <v>11345</v>
      </c>
      <c r="Q14" s="7">
        <v>57</v>
      </c>
      <c r="R14" s="7">
        <v>948</v>
      </c>
      <c r="S14" s="7">
        <v>163</v>
      </c>
      <c r="T14" s="7">
        <v>455</v>
      </c>
      <c r="U14" s="7">
        <v>92</v>
      </c>
      <c r="V14" s="7">
        <v>1742</v>
      </c>
      <c r="W14" s="7">
        <v>11</v>
      </c>
      <c r="X14" s="7">
        <v>282</v>
      </c>
      <c r="Y14" s="7">
        <v>1177</v>
      </c>
      <c r="Z14" s="7">
        <v>7591</v>
      </c>
      <c r="AA14" s="7">
        <v>28</v>
      </c>
      <c r="AB14" s="7">
        <v>845</v>
      </c>
    </row>
    <row r="15" spans="2:28" ht="12" customHeight="1">
      <c r="B15" s="3"/>
      <c r="C15" s="22" t="s">
        <v>3</v>
      </c>
      <c r="D15" s="23"/>
      <c r="E15" s="7">
        <f t="shared" si="2"/>
        <v>6319</v>
      </c>
      <c r="F15" s="7">
        <f t="shared" si="2"/>
        <v>51822</v>
      </c>
      <c r="G15" s="7">
        <v>7</v>
      </c>
      <c r="H15" s="7">
        <v>40</v>
      </c>
      <c r="I15" s="7">
        <v>2</v>
      </c>
      <c r="J15" s="7">
        <v>34</v>
      </c>
      <c r="K15" s="7">
        <v>526</v>
      </c>
      <c r="L15" s="7">
        <v>3946</v>
      </c>
      <c r="M15" s="7">
        <v>1399</v>
      </c>
      <c r="N15" s="7">
        <v>21593</v>
      </c>
      <c r="O15" s="7">
        <v>2925</v>
      </c>
      <c r="P15" s="7">
        <v>13402</v>
      </c>
      <c r="Q15" s="7">
        <v>81</v>
      </c>
      <c r="R15" s="7">
        <v>1183</v>
      </c>
      <c r="S15" s="7">
        <v>121</v>
      </c>
      <c r="T15" s="7">
        <v>285</v>
      </c>
      <c r="U15" s="7">
        <v>97</v>
      </c>
      <c r="V15" s="7">
        <v>2016</v>
      </c>
      <c r="W15" s="7">
        <v>12</v>
      </c>
      <c r="X15" s="7">
        <v>340</v>
      </c>
      <c r="Y15" s="7">
        <v>1116</v>
      </c>
      <c r="Z15" s="7">
        <v>7920</v>
      </c>
      <c r="AA15" s="7">
        <v>33</v>
      </c>
      <c r="AB15" s="7">
        <v>1063</v>
      </c>
    </row>
    <row r="16" spans="2:28" ht="12" customHeight="1">
      <c r="B16" s="3"/>
      <c r="C16" s="22" t="s">
        <v>4</v>
      </c>
      <c r="D16" s="23"/>
      <c r="E16" s="7">
        <f t="shared" si="2"/>
        <v>2935</v>
      </c>
      <c r="F16" s="7">
        <f t="shared" si="2"/>
        <v>19200</v>
      </c>
      <c r="G16" s="7">
        <v>16</v>
      </c>
      <c r="H16" s="7">
        <v>144</v>
      </c>
      <c r="I16" s="7">
        <v>1</v>
      </c>
      <c r="J16" s="7">
        <v>32</v>
      </c>
      <c r="K16" s="7">
        <v>320</v>
      </c>
      <c r="L16" s="7">
        <v>2255</v>
      </c>
      <c r="M16" s="7">
        <v>320</v>
      </c>
      <c r="N16" s="7">
        <v>4571</v>
      </c>
      <c r="O16" s="7">
        <v>1503</v>
      </c>
      <c r="P16" s="7">
        <v>6180</v>
      </c>
      <c r="Q16" s="7">
        <v>23</v>
      </c>
      <c r="R16" s="7">
        <v>541</v>
      </c>
      <c r="S16" s="7">
        <v>71</v>
      </c>
      <c r="T16" s="7">
        <v>131</v>
      </c>
      <c r="U16" s="7">
        <v>54</v>
      </c>
      <c r="V16" s="7">
        <v>1119</v>
      </c>
      <c r="W16" s="7">
        <v>10</v>
      </c>
      <c r="X16" s="7">
        <v>209</v>
      </c>
      <c r="Y16" s="7">
        <v>592</v>
      </c>
      <c r="Z16" s="7">
        <v>3404</v>
      </c>
      <c r="AA16" s="7">
        <v>25</v>
      </c>
      <c r="AB16" s="7">
        <v>614</v>
      </c>
    </row>
    <row r="17" spans="2:28" ht="12" customHeight="1">
      <c r="B17" s="3"/>
      <c r="C17" s="22" t="s">
        <v>5</v>
      </c>
      <c r="D17" s="23"/>
      <c r="E17" s="7">
        <f t="shared" si="2"/>
        <v>4060</v>
      </c>
      <c r="F17" s="7">
        <f t="shared" si="2"/>
        <v>28662</v>
      </c>
      <c r="G17" s="7">
        <v>11</v>
      </c>
      <c r="H17" s="7">
        <v>52</v>
      </c>
      <c r="I17" s="7" t="s">
        <v>102</v>
      </c>
      <c r="J17" s="7" t="s">
        <v>102</v>
      </c>
      <c r="K17" s="7">
        <v>356</v>
      </c>
      <c r="L17" s="7">
        <v>2309</v>
      </c>
      <c r="M17" s="7">
        <v>827</v>
      </c>
      <c r="N17" s="7">
        <v>11376</v>
      </c>
      <c r="O17" s="7">
        <v>1891</v>
      </c>
      <c r="P17" s="7">
        <v>7719</v>
      </c>
      <c r="Q17" s="7">
        <v>43</v>
      </c>
      <c r="R17" s="7">
        <v>648</v>
      </c>
      <c r="S17" s="7">
        <v>84</v>
      </c>
      <c r="T17" s="7">
        <v>141</v>
      </c>
      <c r="U17" s="7">
        <v>69</v>
      </c>
      <c r="V17" s="7">
        <v>1774</v>
      </c>
      <c r="W17" s="7">
        <v>5</v>
      </c>
      <c r="X17" s="7">
        <v>167</v>
      </c>
      <c r="Y17" s="7">
        <v>749</v>
      </c>
      <c r="Z17" s="7">
        <v>3803</v>
      </c>
      <c r="AA17" s="7">
        <v>25</v>
      </c>
      <c r="AB17" s="7">
        <v>673</v>
      </c>
    </row>
    <row r="18" spans="2:28" ht="12" customHeight="1">
      <c r="B18" s="3"/>
      <c r="C18" s="22" t="s">
        <v>6</v>
      </c>
      <c r="D18" s="23"/>
      <c r="E18" s="7">
        <f>SUM(G18,I18,K18,M18,O18,Q18,S18,U18,W18,Y18,AA18)</f>
        <v>2815</v>
      </c>
      <c r="F18" s="7">
        <v>23335</v>
      </c>
      <c r="G18" s="7">
        <v>4</v>
      </c>
      <c r="H18" s="7">
        <v>15</v>
      </c>
      <c r="I18" s="7">
        <v>10</v>
      </c>
      <c r="J18" s="7">
        <v>219</v>
      </c>
      <c r="K18" s="7">
        <v>287</v>
      </c>
      <c r="L18" s="7">
        <v>3076</v>
      </c>
      <c r="M18" s="7">
        <v>250</v>
      </c>
      <c r="N18" s="7">
        <v>6331</v>
      </c>
      <c r="O18" s="7">
        <v>1417</v>
      </c>
      <c r="P18" s="7">
        <v>5705</v>
      </c>
      <c r="Q18" s="7">
        <v>44</v>
      </c>
      <c r="R18" s="7">
        <v>733</v>
      </c>
      <c r="S18" s="7">
        <v>124</v>
      </c>
      <c r="T18" s="7">
        <v>177</v>
      </c>
      <c r="U18" s="7">
        <v>49</v>
      </c>
      <c r="V18" s="7">
        <v>1874</v>
      </c>
      <c r="W18" s="7">
        <v>10</v>
      </c>
      <c r="X18" s="7">
        <v>240</v>
      </c>
      <c r="Y18" s="7">
        <v>603</v>
      </c>
      <c r="Z18" s="7">
        <v>3958</v>
      </c>
      <c r="AA18" s="7">
        <v>17</v>
      </c>
      <c r="AB18" s="7">
        <v>807</v>
      </c>
    </row>
    <row r="19" spans="2:28" ht="12" customHeight="1">
      <c r="B19" s="3"/>
      <c r="C19" s="22" t="s">
        <v>7</v>
      </c>
      <c r="D19" s="23"/>
      <c r="E19" s="7">
        <f>SUM(G19,I19,K19,M19,O19,Q19,S19,U19,W19,Y19,AA19)</f>
        <v>2464</v>
      </c>
      <c r="F19" s="7">
        <f>SUM(H19,J19,L19,N19,P19,R19,T19,V19,X19,Z19,AB19)</f>
        <v>18793</v>
      </c>
      <c r="G19" s="7">
        <v>10</v>
      </c>
      <c r="H19" s="7">
        <v>92</v>
      </c>
      <c r="I19" s="7">
        <v>11</v>
      </c>
      <c r="J19" s="7">
        <v>163</v>
      </c>
      <c r="K19" s="7">
        <v>240</v>
      </c>
      <c r="L19" s="7">
        <v>1961</v>
      </c>
      <c r="M19" s="7">
        <v>385</v>
      </c>
      <c r="N19" s="7">
        <v>7285</v>
      </c>
      <c r="O19" s="7">
        <v>1124</v>
      </c>
      <c r="P19" s="7">
        <v>4151</v>
      </c>
      <c r="Q19" s="7">
        <v>22</v>
      </c>
      <c r="R19" s="7">
        <v>372</v>
      </c>
      <c r="S19" s="7">
        <v>63</v>
      </c>
      <c r="T19" s="7">
        <v>99</v>
      </c>
      <c r="U19" s="7">
        <v>40</v>
      </c>
      <c r="V19" s="7">
        <v>699</v>
      </c>
      <c r="W19" s="7">
        <v>5</v>
      </c>
      <c r="X19" s="7">
        <v>141</v>
      </c>
      <c r="Y19" s="7">
        <v>539</v>
      </c>
      <c r="Z19" s="7">
        <v>3235</v>
      </c>
      <c r="AA19" s="7">
        <v>25</v>
      </c>
      <c r="AB19" s="7">
        <v>595</v>
      </c>
    </row>
    <row r="20" spans="2:28" ht="12" customHeight="1">
      <c r="B20" s="3"/>
      <c r="C20" s="22" t="s">
        <v>8</v>
      </c>
      <c r="D20" s="23"/>
      <c r="E20" s="7">
        <f>SUM(G20,I20,K20,M20,O20,Q20,S20,U20,W20,Y20,AA20)</f>
        <v>3122</v>
      </c>
      <c r="F20" s="7">
        <f>SUM(H20,J20,L20,N20,P20,R20,T20,V20,X20,Z20,AB20)</f>
        <v>21411</v>
      </c>
      <c r="G20" s="7">
        <v>13</v>
      </c>
      <c r="H20" s="7">
        <v>61</v>
      </c>
      <c r="I20" s="7">
        <v>2</v>
      </c>
      <c r="J20" s="7">
        <v>29</v>
      </c>
      <c r="K20" s="7">
        <v>319</v>
      </c>
      <c r="L20" s="7">
        <v>1744</v>
      </c>
      <c r="M20" s="7">
        <v>796</v>
      </c>
      <c r="N20" s="7">
        <v>9849</v>
      </c>
      <c r="O20" s="7">
        <v>1253</v>
      </c>
      <c r="P20" s="7">
        <v>4561</v>
      </c>
      <c r="Q20" s="7">
        <v>33</v>
      </c>
      <c r="R20" s="7">
        <v>505</v>
      </c>
      <c r="S20" s="7">
        <v>84</v>
      </c>
      <c r="T20" s="7">
        <v>129</v>
      </c>
      <c r="U20" s="7">
        <v>47</v>
      </c>
      <c r="V20" s="7">
        <v>613</v>
      </c>
      <c r="W20" s="7">
        <v>6</v>
      </c>
      <c r="X20" s="7">
        <v>118</v>
      </c>
      <c r="Y20" s="7">
        <v>546</v>
      </c>
      <c r="Z20" s="7">
        <v>3322</v>
      </c>
      <c r="AA20" s="7">
        <v>23</v>
      </c>
      <c r="AB20" s="7">
        <v>480</v>
      </c>
    </row>
    <row r="21" spans="2:28" ht="12" customHeight="1">
      <c r="B21" s="3"/>
      <c r="C21" s="22" t="s">
        <v>9</v>
      </c>
      <c r="D21" s="23"/>
      <c r="E21" s="7">
        <f>SUM(G21,I21,K21,M21,O21,Q21,S21,U21,W21,Y21,AA21)</f>
        <v>1763</v>
      </c>
      <c r="F21" s="7">
        <f>SUM(H21,J21,L21,N21,P21,R21,T21,V21,X21,Z21,AB21)</f>
        <v>13267</v>
      </c>
      <c r="G21" s="7">
        <v>10</v>
      </c>
      <c r="H21" s="7">
        <v>158</v>
      </c>
      <c r="I21" s="7">
        <v>6</v>
      </c>
      <c r="J21" s="7">
        <v>239</v>
      </c>
      <c r="K21" s="7">
        <v>191</v>
      </c>
      <c r="L21" s="7">
        <v>1329</v>
      </c>
      <c r="M21" s="7">
        <v>257</v>
      </c>
      <c r="N21" s="7">
        <v>4680</v>
      </c>
      <c r="O21" s="7">
        <v>782</v>
      </c>
      <c r="P21" s="7">
        <v>2834</v>
      </c>
      <c r="Q21" s="7">
        <v>21</v>
      </c>
      <c r="R21" s="7">
        <v>268</v>
      </c>
      <c r="S21" s="7">
        <v>11</v>
      </c>
      <c r="T21" s="7">
        <v>23</v>
      </c>
      <c r="U21" s="7">
        <v>32</v>
      </c>
      <c r="V21" s="7">
        <v>853</v>
      </c>
      <c r="W21" s="7">
        <v>3</v>
      </c>
      <c r="X21" s="7">
        <v>106</v>
      </c>
      <c r="Y21" s="7">
        <v>433</v>
      </c>
      <c r="Z21" s="7">
        <v>2434</v>
      </c>
      <c r="AA21" s="7">
        <v>17</v>
      </c>
      <c r="AB21" s="7">
        <v>343</v>
      </c>
    </row>
    <row r="22" spans="2:28" ht="12" customHeight="1">
      <c r="B22" s="11"/>
      <c r="C22" s="24" t="s">
        <v>70</v>
      </c>
      <c r="D22" s="18"/>
      <c r="E22" s="8">
        <f>SUM(E23:E31)</f>
        <v>3116</v>
      </c>
      <c r="F22" s="8">
        <f>SUM(F23:F31)</f>
        <v>17374</v>
      </c>
      <c r="G22" s="8">
        <f aca="true" t="shared" si="3" ref="G22:AA22">SUM(G23:G31)</f>
        <v>47</v>
      </c>
      <c r="H22" s="8">
        <f t="shared" si="3"/>
        <v>466</v>
      </c>
      <c r="I22" s="8">
        <f t="shared" si="3"/>
        <v>27</v>
      </c>
      <c r="J22" s="8">
        <f t="shared" si="3"/>
        <v>297</v>
      </c>
      <c r="K22" s="8">
        <f t="shared" si="3"/>
        <v>590</v>
      </c>
      <c r="L22" s="8">
        <f t="shared" si="3"/>
        <v>3534</v>
      </c>
      <c r="M22" s="8">
        <f t="shared" si="3"/>
        <v>415</v>
      </c>
      <c r="N22" s="8">
        <f t="shared" si="3"/>
        <v>4215</v>
      </c>
      <c r="O22" s="8">
        <f t="shared" si="3"/>
        <v>1221</v>
      </c>
      <c r="P22" s="8">
        <f t="shared" si="3"/>
        <v>3467</v>
      </c>
      <c r="Q22" s="8">
        <f t="shared" si="3"/>
        <v>8</v>
      </c>
      <c r="R22" s="8">
        <f t="shared" si="3"/>
        <v>137</v>
      </c>
      <c r="S22" s="8">
        <f t="shared" si="3"/>
        <v>15</v>
      </c>
      <c r="T22" s="8">
        <f t="shared" si="3"/>
        <v>25</v>
      </c>
      <c r="U22" s="8">
        <f t="shared" si="3"/>
        <v>64</v>
      </c>
      <c r="V22" s="8">
        <f t="shared" si="3"/>
        <v>543</v>
      </c>
      <c r="W22" s="8">
        <f t="shared" si="3"/>
        <v>10</v>
      </c>
      <c r="X22" s="8">
        <f t="shared" si="3"/>
        <v>60</v>
      </c>
      <c r="Y22" s="8">
        <f t="shared" si="3"/>
        <v>668</v>
      </c>
      <c r="Z22" s="8">
        <f t="shared" si="3"/>
        <v>3866</v>
      </c>
      <c r="AA22" s="8">
        <f t="shared" si="3"/>
        <v>51</v>
      </c>
      <c r="AB22" s="8">
        <f>SUM(AB23:AB31)</f>
        <v>764</v>
      </c>
    </row>
    <row r="23" spans="2:28" ht="12" customHeight="1">
      <c r="B23" s="3"/>
      <c r="C23" s="6"/>
      <c r="D23" s="5" t="s">
        <v>10</v>
      </c>
      <c r="E23" s="7">
        <f aca="true" t="shared" si="4" ref="E23:E31">SUM(G23,I23,K23,M23,O23,Q23,S23,U23,W23,Y23,AA23)</f>
        <v>321</v>
      </c>
      <c r="F23" s="7">
        <f aca="true" t="shared" si="5" ref="F23:F31">SUM(H23,J23,L23,N23,P23,R23,T23,V23,X23,Z23,AB23)</f>
        <v>1782</v>
      </c>
      <c r="G23" s="7">
        <v>3</v>
      </c>
      <c r="H23" s="7">
        <v>25</v>
      </c>
      <c r="I23" s="7" t="s">
        <v>102</v>
      </c>
      <c r="J23" s="7" t="s">
        <v>102</v>
      </c>
      <c r="K23" s="7">
        <v>83</v>
      </c>
      <c r="L23" s="7">
        <v>526</v>
      </c>
      <c r="M23" s="7">
        <v>35</v>
      </c>
      <c r="N23" s="7">
        <v>364</v>
      </c>
      <c r="O23" s="7">
        <v>131</v>
      </c>
      <c r="P23" s="7">
        <v>452</v>
      </c>
      <c r="Q23" s="7" t="s">
        <v>102</v>
      </c>
      <c r="R23" s="7" t="s">
        <v>102</v>
      </c>
      <c r="S23" s="7">
        <v>3</v>
      </c>
      <c r="T23" s="7">
        <v>9</v>
      </c>
      <c r="U23" s="7">
        <v>8</v>
      </c>
      <c r="V23" s="7">
        <v>84</v>
      </c>
      <c r="W23" s="7">
        <v>2</v>
      </c>
      <c r="X23" s="7">
        <v>27</v>
      </c>
      <c r="Y23" s="7">
        <v>51</v>
      </c>
      <c r="Z23" s="7">
        <v>227</v>
      </c>
      <c r="AA23" s="7">
        <v>5</v>
      </c>
      <c r="AB23" s="7">
        <v>68</v>
      </c>
    </row>
    <row r="24" spans="2:28" ht="12" customHeight="1">
      <c r="B24" s="3"/>
      <c r="C24" s="6"/>
      <c r="D24" s="5" t="s">
        <v>11</v>
      </c>
      <c r="E24" s="7">
        <f t="shared" si="4"/>
        <v>400</v>
      </c>
      <c r="F24" s="7">
        <f t="shared" si="5"/>
        <v>2317</v>
      </c>
      <c r="G24" s="7">
        <v>2</v>
      </c>
      <c r="H24" s="7">
        <v>108</v>
      </c>
      <c r="I24" s="7">
        <v>3</v>
      </c>
      <c r="J24" s="7">
        <v>14</v>
      </c>
      <c r="K24" s="7">
        <v>106</v>
      </c>
      <c r="L24" s="7">
        <v>550</v>
      </c>
      <c r="M24" s="7">
        <v>30</v>
      </c>
      <c r="N24" s="7">
        <v>544</v>
      </c>
      <c r="O24" s="7">
        <v>165</v>
      </c>
      <c r="P24" s="7">
        <v>373</v>
      </c>
      <c r="Q24" s="7">
        <v>1</v>
      </c>
      <c r="R24" s="7">
        <v>15</v>
      </c>
      <c r="S24" s="7">
        <v>1</v>
      </c>
      <c r="T24" s="7">
        <v>1</v>
      </c>
      <c r="U24" s="7">
        <v>6</v>
      </c>
      <c r="V24" s="7">
        <v>50</v>
      </c>
      <c r="W24" s="7">
        <v>1</v>
      </c>
      <c r="X24" s="7">
        <v>3</v>
      </c>
      <c r="Y24" s="7">
        <v>79</v>
      </c>
      <c r="Z24" s="7">
        <v>558</v>
      </c>
      <c r="AA24" s="7">
        <v>6</v>
      </c>
      <c r="AB24" s="7">
        <v>101</v>
      </c>
    </row>
    <row r="25" spans="2:28" ht="12" customHeight="1">
      <c r="B25" s="3"/>
      <c r="C25" s="6"/>
      <c r="D25" s="5" t="s">
        <v>12</v>
      </c>
      <c r="E25" s="7">
        <f t="shared" si="4"/>
        <v>501</v>
      </c>
      <c r="F25" s="7">
        <f t="shared" si="5"/>
        <v>2792</v>
      </c>
      <c r="G25" s="7">
        <v>7</v>
      </c>
      <c r="H25" s="7">
        <v>63</v>
      </c>
      <c r="I25" s="7" t="s">
        <v>102</v>
      </c>
      <c r="J25" s="7" t="s">
        <v>102</v>
      </c>
      <c r="K25" s="7">
        <v>86</v>
      </c>
      <c r="L25" s="7">
        <v>506</v>
      </c>
      <c r="M25" s="7">
        <v>51</v>
      </c>
      <c r="N25" s="7">
        <v>519</v>
      </c>
      <c r="O25" s="7">
        <v>177</v>
      </c>
      <c r="P25" s="7">
        <v>564</v>
      </c>
      <c r="Q25" s="7">
        <v>1</v>
      </c>
      <c r="R25" s="7">
        <v>6</v>
      </c>
      <c r="S25" s="7">
        <v>2</v>
      </c>
      <c r="T25" s="7">
        <v>2</v>
      </c>
      <c r="U25" s="7">
        <v>6</v>
      </c>
      <c r="V25" s="7">
        <v>90</v>
      </c>
      <c r="W25" s="7">
        <v>1</v>
      </c>
      <c r="X25" s="7">
        <v>8</v>
      </c>
      <c r="Y25" s="7">
        <v>164</v>
      </c>
      <c r="Z25" s="7">
        <v>926</v>
      </c>
      <c r="AA25" s="7">
        <v>6</v>
      </c>
      <c r="AB25" s="7">
        <v>108</v>
      </c>
    </row>
    <row r="26" spans="2:28" ht="12" customHeight="1">
      <c r="B26" s="3"/>
      <c r="C26" s="6"/>
      <c r="D26" s="5" t="s">
        <v>13</v>
      </c>
      <c r="E26" s="7">
        <f t="shared" si="4"/>
        <v>496</v>
      </c>
      <c r="F26" s="7">
        <f t="shared" si="5"/>
        <v>2954</v>
      </c>
      <c r="G26" s="7">
        <v>7</v>
      </c>
      <c r="H26" s="7">
        <v>36</v>
      </c>
      <c r="I26" s="7" t="s">
        <v>102</v>
      </c>
      <c r="J26" s="7" t="s">
        <v>102</v>
      </c>
      <c r="K26" s="7">
        <v>79</v>
      </c>
      <c r="L26" s="7">
        <v>486</v>
      </c>
      <c r="M26" s="7">
        <v>51</v>
      </c>
      <c r="N26" s="7">
        <v>714</v>
      </c>
      <c r="O26" s="7">
        <v>228</v>
      </c>
      <c r="P26" s="7">
        <v>712</v>
      </c>
      <c r="Q26" s="7">
        <v>4</v>
      </c>
      <c r="R26" s="7">
        <v>98</v>
      </c>
      <c r="S26" s="7">
        <v>7</v>
      </c>
      <c r="T26" s="7">
        <v>8</v>
      </c>
      <c r="U26" s="7">
        <v>12</v>
      </c>
      <c r="V26" s="7">
        <v>156</v>
      </c>
      <c r="W26" s="7">
        <v>2</v>
      </c>
      <c r="X26" s="7">
        <v>8</v>
      </c>
      <c r="Y26" s="7">
        <v>99</v>
      </c>
      <c r="Z26" s="7">
        <v>595</v>
      </c>
      <c r="AA26" s="7">
        <v>7</v>
      </c>
      <c r="AB26" s="7">
        <v>141</v>
      </c>
    </row>
    <row r="27" spans="2:28" ht="12" customHeight="1">
      <c r="B27" s="3"/>
      <c r="C27" s="6"/>
      <c r="D27" s="5" t="s">
        <v>14</v>
      </c>
      <c r="E27" s="7">
        <f t="shared" si="4"/>
        <v>251</v>
      </c>
      <c r="F27" s="7">
        <f t="shared" si="5"/>
        <v>1333</v>
      </c>
      <c r="G27" s="7" t="s">
        <v>102</v>
      </c>
      <c r="H27" s="7" t="s">
        <v>102</v>
      </c>
      <c r="I27" s="7" t="s">
        <v>102</v>
      </c>
      <c r="J27" s="7" t="s">
        <v>102</v>
      </c>
      <c r="K27" s="7">
        <v>62</v>
      </c>
      <c r="L27" s="7">
        <v>369</v>
      </c>
      <c r="M27" s="7">
        <v>32</v>
      </c>
      <c r="N27" s="7">
        <v>326</v>
      </c>
      <c r="O27" s="7">
        <v>106</v>
      </c>
      <c r="P27" s="7">
        <v>266</v>
      </c>
      <c r="Q27" s="7" t="s">
        <v>102</v>
      </c>
      <c r="R27" s="7" t="s">
        <v>102</v>
      </c>
      <c r="S27" s="7" t="s">
        <v>102</v>
      </c>
      <c r="T27" s="7" t="s">
        <v>102</v>
      </c>
      <c r="U27" s="7">
        <v>1</v>
      </c>
      <c r="V27" s="7">
        <v>3</v>
      </c>
      <c r="W27" s="7">
        <v>1</v>
      </c>
      <c r="X27" s="7">
        <v>4</v>
      </c>
      <c r="Y27" s="7">
        <v>44</v>
      </c>
      <c r="Z27" s="7">
        <v>284</v>
      </c>
      <c r="AA27" s="7">
        <v>5</v>
      </c>
      <c r="AB27" s="7">
        <v>81</v>
      </c>
    </row>
    <row r="28" spans="2:28" ht="12" customHeight="1">
      <c r="B28" s="3"/>
      <c r="C28" s="6"/>
      <c r="D28" s="5" t="s">
        <v>15</v>
      </c>
      <c r="E28" s="7">
        <f t="shared" si="4"/>
        <v>342</v>
      </c>
      <c r="F28" s="7">
        <f t="shared" si="5"/>
        <v>1954</v>
      </c>
      <c r="G28" s="7">
        <v>14</v>
      </c>
      <c r="H28" s="7">
        <v>113</v>
      </c>
      <c r="I28" s="7" t="s">
        <v>102</v>
      </c>
      <c r="J28" s="7" t="s">
        <v>102</v>
      </c>
      <c r="K28" s="7">
        <v>57</v>
      </c>
      <c r="L28" s="7">
        <v>465</v>
      </c>
      <c r="M28" s="7">
        <v>60</v>
      </c>
      <c r="N28" s="7">
        <v>601</v>
      </c>
      <c r="O28" s="7">
        <v>124</v>
      </c>
      <c r="P28" s="7">
        <v>318</v>
      </c>
      <c r="Q28" s="7">
        <v>2</v>
      </c>
      <c r="R28" s="7">
        <v>18</v>
      </c>
      <c r="S28" s="7" t="s">
        <v>102</v>
      </c>
      <c r="T28" s="7" t="s">
        <v>102</v>
      </c>
      <c r="U28" s="7">
        <v>6</v>
      </c>
      <c r="V28" s="7">
        <v>36</v>
      </c>
      <c r="W28" s="7">
        <v>1</v>
      </c>
      <c r="X28" s="7">
        <v>4</v>
      </c>
      <c r="Y28" s="7">
        <v>73</v>
      </c>
      <c r="Z28" s="7">
        <v>327</v>
      </c>
      <c r="AA28" s="7">
        <v>5</v>
      </c>
      <c r="AB28" s="7">
        <v>72</v>
      </c>
    </row>
    <row r="29" spans="2:28" ht="12" customHeight="1">
      <c r="B29" s="3"/>
      <c r="C29" s="6"/>
      <c r="D29" s="5" t="s">
        <v>16</v>
      </c>
      <c r="E29" s="7">
        <f t="shared" si="4"/>
        <v>403</v>
      </c>
      <c r="F29" s="7">
        <f t="shared" si="5"/>
        <v>2005</v>
      </c>
      <c r="G29" s="7">
        <v>3</v>
      </c>
      <c r="H29" s="7">
        <v>11</v>
      </c>
      <c r="I29" s="7">
        <v>1</v>
      </c>
      <c r="J29" s="7">
        <v>7</v>
      </c>
      <c r="K29" s="7">
        <v>73</v>
      </c>
      <c r="L29" s="7">
        <v>319</v>
      </c>
      <c r="M29" s="7">
        <v>85</v>
      </c>
      <c r="N29" s="7">
        <v>530</v>
      </c>
      <c r="O29" s="7">
        <v>147</v>
      </c>
      <c r="P29" s="7">
        <v>421</v>
      </c>
      <c r="Q29" s="7" t="s">
        <v>102</v>
      </c>
      <c r="R29" s="7" t="s">
        <v>102</v>
      </c>
      <c r="S29" s="7">
        <v>1</v>
      </c>
      <c r="T29" s="7">
        <v>4</v>
      </c>
      <c r="U29" s="7">
        <v>9</v>
      </c>
      <c r="V29" s="7">
        <v>52</v>
      </c>
      <c r="W29" s="7">
        <v>1</v>
      </c>
      <c r="X29" s="7">
        <v>5</v>
      </c>
      <c r="Y29" s="7">
        <v>78</v>
      </c>
      <c r="Z29" s="7">
        <v>585</v>
      </c>
      <c r="AA29" s="7">
        <v>5</v>
      </c>
      <c r="AB29" s="7">
        <v>71</v>
      </c>
    </row>
    <row r="30" spans="2:28" ht="12" customHeight="1">
      <c r="B30" s="3"/>
      <c r="C30" s="6"/>
      <c r="D30" s="5" t="s">
        <v>17</v>
      </c>
      <c r="E30" s="7">
        <f t="shared" si="4"/>
        <v>156</v>
      </c>
      <c r="F30" s="7">
        <f t="shared" si="5"/>
        <v>820</v>
      </c>
      <c r="G30" s="7">
        <v>7</v>
      </c>
      <c r="H30" s="7">
        <v>78</v>
      </c>
      <c r="I30" s="7">
        <v>1</v>
      </c>
      <c r="J30" s="7">
        <v>2</v>
      </c>
      <c r="K30" s="7">
        <v>23</v>
      </c>
      <c r="L30" s="7">
        <v>133</v>
      </c>
      <c r="M30" s="7">
        <v>31</v>
      </c>
      <c r="N30" s="7">
        <v>257</v>
      </c>
      <c r="O30" s="7">
        <v>59</v>
      </c>
      <c r="P30" s="7">
        <v>132</v>
      </c>
      <c r="Q30" s="7" t="s">
        <v>102</v>
      </c>
      <c r="R30" s="7" t="s">
        <v>102</v>
      </c>
      <c r="S30" s="7" t="s">
        <v>102</v>
      </c>
      <c r="T30" s="7" t="s">
        <v>102</v>
      </c>
      <c r="U30" s="7">
        <v>3</v>
      </c>
      <c r="V30" s="7">
        <v>20</v>
      </c>
      <c r="W30" s="7" t="s">
        <v>102</v>
      </c>
      <c r="X30" s="7" t="s">
        <v>102</v>
      </c>
      <c r="Y30" s="7">
        <v>29</v>
      </c>
      <c r="Z30" s="7">
        <v>148</v>
      </c>
      <c r="AA30" s="7">
        <v>3</v>
      </c>
      <c r="AB30" s="7">
        <v>50</v>
      </c>
    </row>
    <row r="31" spans="2:28" ht="12" customHeight="1">
      <c r="B31" s="3"/>
      <c r="C31" s="6"/>
      <c r="D31" s="5" t="s">
        <v>18</v>
      </c>
      <c r="E31" s="7">
        <f t="shared" si="4"/>
        <v>246</v>
      </c>
      <c r="F31" s="7">
        <f t="shared" si="5"/>
        <v>1417</v>
      </c>
      <c r="G31" s="7">
        <v>4</v>
      </c>
      <c r="H31" s="7">
        <v>32</v>
      </c>
      <c r="I31" s="7">
        <v>22</v>
      </c>
      <c r="J31" s="7">
        <v>274</v>
      </c>
      <c r="K31" s="7">
        <v>21</v>
      </c>
      <c r="L31" s="7">
        <v>180</v>
      </c>
      <c r="M31" s="7">
        <v>40</v>
      </c>
      <c r="N31" s="7">
        <v>360</v>
      </c>
      <c r="O31" s="7">
        <v>84</v>
      </c>
      <c r="P31" s="7">
        <v>229</v>
      </c>
      <c r="Q31" s="7" t="s">
        <v>102</v>
      </c>
      <c r="R31" s="7" t="s">
        <v>102</v>
      </c>
      <c r="S31" s="7">
        <v>1</v>
      </c>
      <c r="T31" s="7">
        <v>1</v>
      </c>
      <c r="U31" s="7">
        <v>13</v>
      </c>
      <c r="V31" s="7">
        <v>52</v>
      </c>
      <c r="W31" s="7">
        <v>1</v>
      </c>
      <c r="X31" s="7">
        <v>1</v>
      </c>
      <c r="Y31" s="7">
        <v>51</v>
      </c>
      <c r="Z31" s="7">
        <v>216</v>
      </c>
      <c r="AA31" s="7">
        <v>9</v>
      </c>
      <c r="AB31" s="7">
        <v>72</v>
      </c>
    </row>
    <row r="32" spans="2:28" ht="12" customHeight="1">
      <c r="B32" s="11"/>
      <c r="C32" s="24" t="s">
        <v>71</v>
      </c>
      <c r="D32" s="18"/>
      <c r="E32" s="8">
        <f aca="true" t="shared" si="6" ref="E32:AB32">SUM(E33:E36)</f>
        <v>2375</v>
      </c>
      <c r="F32" s="8">
        <f t="shared" si="6"/>
        <v>15335</v>
      </c>
      <c r="G32" s="8">
        <f t="shared" si="6"/>
        <v>22</v>
      </c>
      <c r="H32" s="8">
        <f t="shared" si="6"/>
        <v>104</v>
      </c>
      <c r="I32" s="8">
        <f t="shared" si="6"/>
        <v>3</v>
      </c>
      <c r="J32" s="8">
        <f t="shared" si="6"/>
        <v>31</v>
      </c>
      <c r="K32" s="8">
        <f t="shared" si="6"/>
        <v>363</v>
      </c>
      <c r="L32" s="8">
        <f t="shared" si="6"/>
        <v>2402</v>
      </c>
      <c r="M32" s="8">
        <f t="shared" si="6"/>
        <v>361</v>
      </c>
      <c r="N32" s="8">
        <f t="shared" si="6"/>
        <v>5052</v>
      </c>
      <c r="O32" s="8">
        <f t="shared" si="6"/>
        <v>959</v>
      </c>
      <c r="P32" s="8">
        <f t="shared" si="6"/>
        <v>3067</v>
      </c>
      <c r="Q32" s="8">
        <f t="shared" si="6"/>
        <v>12</v>
      </c>
      <c r="R32" s="8">
        <f t="shared" si="6"/>
        <v>158</v>
      </c>
      <c r="S32" s="8">
        <f t="shared" si="6"/>
        <v>30</v>
      </c>
      <c r="T32" s="8">
        <f t="shared" si="6"/>
        <v>71</v>
      </c>
      <c r="U32" s="8">
        <f t="shared" si="6"/>
        <v>48</v>
      </c>
      <c r="V32" s="8">
        <f t="shared" si="6"/>
        <v>672</v>
      </c>
      <c r="W32" s="8">
        <f t="shared" si="6"/>
        <v>6</v>
      </c>
      <c r="X32" s="8">
        <f t="shared" si="6"/>
        <v>35</v>
      </c>
      <c r="Y32" s="8">
        <f t="shared" si="6"/>
        <v>539</v>
      </c>
      <c r="Z32" s="8">
        <f t="shared" si="6"/>
        <v>3278</v>
      </c>
      <c r="AA32" s="8">
        <f t="shared" si="6"/>
        <v>32</v>
      </c>
      <c r="AB32" s="8">
        <f t="shared" si="6"/>
        <v>465</v>
      </c>
    </row>
    <row r="33" spans="2:28" ht="12" customHeight="1">
      <c r="B33" s="3"/>
      <c r="C33" s="6"/>
      <c r="D33" s="5" t="s">
        <v>19</v>
      </c>
      <c r="E33" s="7">
        <f aca="true" t="shared" si="7" ref="E33:F36">SUM(G33,I33,K33,M33,O33,Q33,S33,U33,W33,Y33,AA33)</f>
        <v>791</v>
      </c>
      <c r="F33" s="7">
        <f t="shared" si="7"/>
        <v>5434</v>
      </c>
      <c r="G33" s="7">
        <v>4</v>
      </c>
      <c r="H33" s="7">
        <v>15</v>
      </c>
      <c r="I33" s="7">
        <v>2</v>
      </c>
      <c r="J33" s="7">
        <v>20</v>
      </c>
      <c r="K33" s="7">
        <v>129</v>
      </c>
      <c r="L33" s="7">
        <v>854</v>
      </c>
      <c r="M33" s="7">
        <v>87</v>
      </c>
      <c r="N33" s="7">
        <v>1739</v>
      </c>
      <c r="O33" s="7">
        <v>349</v>
      </c>
      <c r="P33" s="7">
        <v>1158</v>
      </c>
      <c r="Q33" s="7">
        <v>4</v>
      </c>
      <c r="R33" s="7">
        <v>64</v>
      </c>
      <c r="S33" s="7">
        <v>6</v>
      </c>
      <c r="T33" s="7">
        <v>10</v>
      </c>
      <c r="U33" s="7">
        <v>13</v>
      </c>
      <c r="V33" s="7">
        <v>181</v>
      </c>
      <c r="W33" s="7">
        <v>2</v>
      </c>
      <c r="X33" s="7">
        <v>13</v>
      </c>
      <c r="Y33" s="7">
        <v>183</v>
      </c>
      <c r="Z33" s="7">
        <v>1219</v>
      </c>
      <c r="AA33" s="7">
        <v>12</v>
      </c>
      <c r="AB33" s="7">
        <v>161</v>
      </c>
    </row>
    <row r="34" spans="2:28" ht="12" customHeight="1">
      <c r="B34" s="3"/>
      <c r="C34" s="6"/>
      <c r="D34" s="5" t="s">
        <v>20</v>
      </c>
      <c r="E34" s="7">
        <f t="shared" si="7"/>
        <v>294</v>
      </c>
      <c r="F34" s="7">
        <f t="shared" si="7"/>
        <v>1662</v>
      </c>
      <c r="G34" s="7">
        <v>8</v>
      </c>
      <c r="H34" s="7">
        <v>57</v>
      </c>
      <c r="I34" s="7" t="s">
        <v>102</v>
      </c>
      <c r="J34" s="7" t="s">
        <v>102</v>
      </c>
      <c r="K34" s="7">
        <v>43</v>
      </c>
      <c r="L34" s="7">
        <v>204</v>
      </c>
      <c r="M34" s="7">
        <v>35</v>
      </c>
      <c r="N34" s="7">
        <v>628</v>
      </c>
      <c r="O34" s="7">
        <v>118</v>
      </c>
      <c r="P34" s="7">
        <v>272</v>
      </c>
      <c r="Q34" s="7">
        <v>1</v>
      </c>
      <c r="R34" s="7">
        <v>8</v>
      </c>
      <c r="S34" s="7">
        <v>2</v>
      </c>
      <c r="T34" s="7">
        <v>2</v>
      </c>
      <c r="U34" s="7">
        <v>13</v>
      </c>
      <c r="V34" s="7">
        <v>81</v>
      </c>
      <c r="W34" s="7">
        <v>1</v>
      </c>
      <c r="X34" s="7">
        <v>1</v>
      </c>
      <c r="Y34" s="7">
        <v>69</v>
      </c>
      <c r="Z34" s="7">
        <v>332</v>
      </c>
      <c r="AA34" s="7">
        <v>4</v>
      </c>
      <c r="AB34" s="7">
        <v>77</v>
      </c>
    </row>
    <row r="35" spans="2:28" ht="12" customHeight="1">
      <c r="B35" s="3"/>
      <c r="C35" s="6"/>
      <c r="D35" s="5" t="s">
        <v>21</v>
      </c>
      <c r="E35" s="7">
        <f t="shared" si="7"/>
        <v>468</v>
      </c>
      <c r="F35" s="7">
        <f t="shared" si="7"/>
        <v>3050</v>
      </c>
      <c r="G35" s="7">
        <v>8</v>
      </c>
      <c r="H35" s="7">
        <v>30</v>
      </c>
      <c r="I35" s="7">
        <v>1</v>
      </c>
      <c r="J35" s="7">
        <v>11</v>
      </c>
      <c r="K35" s="7">
        <v>79</v>
      </c>
      <c r="L35" s="7">
        <v>794</v>
      </c>
      <c r="M35" s="7">
        <v>51</v>
      </c>
      <c r="N35" s="7">
        <v>689</v>
      </c>
      <c r="O35" s="7">
        <v>195</v>
      </c>
      <c r="P35" s="7">
        <v>579</v>
      </c>
      <c r="Q35" s="7">
        <v>3</v>
      </c>
      <c r="R35" s="7">
        <v>42</v>
      </c>
      <c r="S35" s="7">
        <v>2</v>
      </c>
      <c r="T35" s="7">
        <v>3</v>
      </c>
      <c r="U35" s="7">
        <v>7</v>
      </c>
      <c r="V35" s="7">
        <v>169</v>
      </c>
      <c r="W35" s="7">
        <v>2</v>
      </c>
      <c r="X35" s="7">
        <v>8</v>
      </c>
      <c r="Y35" s="7">
        <v>115</v>
      </c>
      <c r="Z35" s="7">
        <v>619</v>
      </c>
      <c r="AA35" s="7">
        <v>5</v>
      </c>
      <c r="AB35" s="7">
        <v>106</v>
      </c>
    </row>
    <row r="36" spans="2:28" ht="12" customHeight="1">
      <c r="B36" s="3"/>
      <c r="C36" s="6"/>
      <c r="D36" s="5" t="s">
        <v>22</v>
      </c>
      <c r="E36" s="7">
        <f t="shared" si="7"/>
        <v>822</v>
      </c>
      <c r="F36" s="7">
        <f t="shared" si="7"/>
        <v>5189</v>
      </c>
      <c r="G36" s="7">
        <v>2</v>
      </c>
      <c r="H36" s="7">
        <v>2</v>
      </c>
      <c r="I36" s="7" t="s">
        <v>102</v>
      </c>
      <c r="J36" s="7" t="s">
        <v>102</v>
      </c>
      <c r="K36" s="7">
        <v>112</v>
      </c>
      <c r="L36" s="7">
        <v>550</v>
      </c>
      <c r="M36" s="7">
        <v>188</v>
      </c>
      <c r="N36" s="7">
        <v>1996</v>
      </c>
      <c r="O36" s="7">
        <v>297</v>
      </c>
      <c r="P36" s="7">
        <v>1058</v>
      </c>
      <c r="Q36" s="7">
        <v>4</v>
      </c>
      <c r="R36" s="7">
        <v>44</v>
      </c>
      <c r="S36" s="7">
        <v>20</v>
      </c>
      <c r="T36" s="7">
        <v>56</v>
      </c>
      <c r="U36" s="7">
        <v>15</v>
      </c>
      <c r="V36" s="7">
        <v>241</v>
      </c>
      <c r="W36" s="7">
        <v>1</v>
      </c>
      <c r="X36" s="7">
        <v>13</v>
      </c>
      <c r="Y36" s="7">
        <v>172</v>
      </c>
      <c r="Z36" s="7">
        <v>1108</v>
      </c>
      <c r="AA36" s="7">
        <v>11</v>
      </c>
      <c r="AB36" s="7">
        <v>121</v>
      </c>
    </row>
    <row r="37" spans="2:28" ht="12" customHeight="1">
      <c r="B37" s="11"/>
      <c r="C37" s="24" t="s">
        <v>23</v>
      </c>
      <c r="D37" s="18"/>
      <c r="E37" s="8">
        <f aca="true" t="shared" si="8" ref="E37:AB37">SUM(E38:E42)</f>
        <v>1852</v>
      </c>
      <c r="F37" s="8">
        <f t="shared" si="8"/>
        <v>12856</v>
      </c>
      <c r="G37" s="8">
        <f t="shared" si="8"/>
        <v>13</v>
      </c>
      <c r="H37" s="8">
        <f t="shared" si="8"/>
        <v>78</v>
      </c>
      <c r="I37" s="8">
        <f t="shared" si="8"/>
        <v>6</v>
      </c>
      <c r="J37" s="8">
        <f t="shared" si="8"/>
        <v>43</v>
      </c>
      <c r="K37" s="8">
        <f t="shared" si="8"/>
        <v>295</v>
      </c>
      <c r="L37" s="8">
        <f t="shared" si="8"/>
        <v>2239</v>
      </c>
      <c r="M37" s="8">
        <f t="shared" si="8"/>
        <v>189</v>
      </c>
      <c r="N37" s="8">
        <f t="shared" si="8"/>
        <v>2140</v>
      </c>
      <c r="O37" s="8">
        <f t="shared" si="8"/>
        <v>760</v>
      </c>
      <c r="P37" s="8">
        <f t="shared" si="8"/>
        <v>2221</v>
      </c>
      <c r="Q37" s="8">
        <f t="shared" si="8"/>
        <v>5</v>
      </c>
      <c r="R37" s="8">
        <f t="shared" si="8"/>
        <v>85</v>
      </c>
      <c r="S37" s="8">
        <f t="shared" si="8"/>
        <v>29</v>
      </c>
      <c r="T37" s="8">
        <f t="shared" si="8"/>
        <v>37</v>
      </c>
      <c r="U37" s="8">
        <f t="shared" si="8"/>
        <v>49</v>
      </c>
      <c r="V37" s="8">
        <f t="shared" si="8"/>
        <v>254</v>
      </c>
      <c r="W37" s="8">
        <f t="shared" si="8"/>
        <v>10</v>
      </c>
      <c r="X37" s="8">
        <f t="shared" si="8"/>
        <v>55</v>
      </c>
      <c r="Y37" s="8">
        <f t="shared" si="8"/>
        <v>468</v>
      </c>
      <c r="Z37" s="8">
        <f t="shared" si="8"/>
        <v>4154</v>
      </c>
      <c r="AA37" s="8">
        <f t="shared" si="8"/>
        <v>28</v>
      </c>
      <c r="AB37" s="8">
        <f t="shared" si="8"/>
        <v>1550</v>
      </c>
    </row>
    <row r="38" spans="2:28" ht="12" customHeight="1">
      <c r="B38" s="3"/>
      <c r="C38" s="6"/>
      <c r="D38" s="5" t="s">
        <v>24</v>
      </c>
      <c r="E38" s="7">
        <f aca="true" t="shared" si="9" ref="E38:F42">SUM(G38,I38,K38,M38,O38,Q38,S38,U38,W38,Y38,AA38)</f>
        <v>359</v>
      </c>
      <c r="F38" s="7">
        <f t="shared" si="9"/>
        <v>1940</v>
      </c>
      <c r="G38" s="7">
        <v>3</v>
      </c>
      <c r="H38" s="7">
        <v>22</v>
      </c>
      <c r="I38" s="7">
        <v>5</v>
      </c>
      <c r="J38" s="7">
        <v>34</v>
      </c>
      <c r="K38" s="7">
        <v>53</v>
      </c>
      <c r="L38" s="7">
        <v>466</v>
      </c>
      <c r="M38" s="7">
        <v>38</v>
      </c>
      <c r="N38" s="7">
        <v>482</v>
      </c>
      <c r="O38" s="7">
        <v>181</v>
      </c>
      <c r="P38" s="7">
        <v>489</v>
      </c>
      <c r="Q38" s="7" t="s">
        <v>102</v>
      </c>
      <c r="R38" s="7" t="s">
        <v>102</v>
      </c>
      <c r="S38" s="7">
        <v>3</v>
      </c>
      <c r="T38" s="7">
        <v>5</v>
      </c>
      <c r="U38" s="7">
        <v>9</v>
      </c>
      <c r="V38" s="7">
        <v>43</v>
      </c>
      <c r="W38" s="7">
        <v>1</v>
      </c>
      <c r="X38" s="7">
        <v>18</v>
      </c>
      <c r="Y38" s="7">
        <v>60</v>
      </c>
      <c r="Z38" s="7">
        <v>298</v>
      </c>
      <c r="AA38" s="7">
        <v>6</v>
      </c>
      <c r="AB38" s="7">
        <v>83</v>
      </c>
    </row>
    <row r="39" spans="2:28" ht="12" customHeight="1">
      <c r="B39" s="3"/>
      <c r="C39" s="6"/>
      <c r="D39" s="5" t="s">
        <v>25</v>
      </c>
      <c r="E39" s="7">
        <f t="shared" si="9"/>
        <v>125</v>
      </c>
      <c r="F39" s="7">
        <f t="shared" si="9"/>
        <v>852</v>
      </c>
      <c r="G39" s="7">
        <v>2</v>
      </c>
      <c r="H39" s="7">
        <v>14</v>
      </c>
      <c r="I39" s="7" t="s">
        <v>102</v>
      </c>
      <c r="J39" s="7" t="s">
        <v>102</v>
      </c>
      <c r="K39" s="7">
        <v>32</v>
      </c>
      <c r="L39" s="7">
        <v>316</v>
      </c>
      <c r="M39" s="7">
        <v>12</v>
      </c>
      <c r="N39" s="7">
        <v>196</v>
      </c>
      <c r="O39" s="7">
        <v>48</v>
      </c>
      <c r="P39" s="7">
        <v>188</v>
      </c>
      <c r="Q39" s="7" t="s">
        <v>102</v>
      </c>
      <c r="R39" s="7" t="s">
        <v>102</v>
      </c>
      <c r="S39" s="7">
        <v>1</v>
      </c>
      <c r="T39" s="7">
        <v>1</v>
      </c>
      <c r="U39" s="7">
        <v>9</v>
      </c>
      <c r="V39" s="7">
        <v>17</v>
      </c>
      <c r="W39" s="7">
        <v>1</v>
      </c>
      <c r="X39" s="7">
        <v>3</v>
      </c>
      <c r="Y39" s="7">
        <v>17</v>
      </c>
      <c r="Z39" s="7">
        <v>71</v>
      </c>
      <c r="AA39" s="7">
        <v>3</v>
      </c>
      <c r="AB39" s="7">
        <v>46</v>
      </c>
    </row>
    <row r="40" spans="2:28" ht="12" customHeight="1">
      <c r="B40" s="3"/>
      <c r="C40" s="6"/>
      <c r="D40" s="5" t="s">
        <v>26</v>
      </c>
      <c r="E40" s="7">
        <f t="shared" si="9"/>
        <v>506</v>
      </c>
      <c r="F40" s="7">
        <f t="shared" si="9"/>
        <v>3972</v>
      </c>
      <c r="G40" s="7"/>
      <c r="H40" s="7"/>
      <c r="I40" s="7" t="s">
        <v>102</v>
      </c>
      <c r="J40" s="7" t="s">
        <v>102</v>
      </c>
      <c r="K40" s="7">
        <v>33</v>
      </c>
      <c r="L40" s="7">
        <v>216</v>
      </c>
      <c r="M40" s="7">
        <v>10</v>
      </c>
      <c r="N40" s="7">
        <v>178</v>
      </c>
      <c r="O40" s="7">
        <v>211</v>
      </c>
      <c r="P40" s="7">
        <v>652</v>
      </c>
      <c r="Q40" s="7">
        <v>3</v>
      </c>
      <c r="R40" s="7">
        <v>49</v>
      </c>
      <c r="S40" s="7">
        <v>1</v>
      </c>
      <c r="T40" s="7">
        <v>3</v>
      </c>
      <c r="U40" s="7">
        <v>18</v>
      </c>
      <c r="V40" s="7">
        <v>130</v>
      </c>
      <c r="W40" s="7">
        <v>6</v>
      </c>
      <c r="X40" s="7">
        <v>22</v>
      </c>
      <c r="Y40" s="7">
        <v>218</v>
      </c>
      <c r="Z40" s="7">
        <v>2656</v>
      </c>
      <c r="AA40" s="7">
        <v>6</v>
      </c>
      <c r="AB40" s="7">
        <v>66</v>
      </c>
    </row>
    <row r="41" spans="2:28" ht="12" customHeight="1">
      <c r="B41" s="3"/>
      <c r="C41" s="6"/>
      <c r="D41" s="5" t="s">
        <v>27</v>
      </c>
      <c r="E41" s="7">
        <f t="shared" si="9"/>
        <v>386</v>
      </c>
      <c r="F41" s="7">
        <f t="shared" si="9"/>
        <v>3582</v>
      </c>
      <c r="G41" s="7">
        <v>6</v>
      </c>
      <c r="H41" s="7">
        <v>37</v>
      </c>
      <c r="I41" s="7" t="s">
        <v>102</v>
      </c>
      <c r="J41" s="7" t="s">
        <v>102</v>
      </c>
      <c r="K41" s="7">
        <v>85</v>
      </c>
      <c r="L41" s="7">
        <v>792</v>
      </c>
      <c r="M41" s="7">
        <v>51</v>
      </c>
      <c r="N41" s="7">
        <v>652</v>
      </c>
      <c r="O41" s="7">
        <v>137</v>
      </c>
      <c r="P41" s="7">
        <v>358</v>
      </c>
      <c r="Q41" s="7" t="s">
        <v>102</v>
      </c>
      <c r="R41" s="7" t="s">
        <v>102</v>
      </c>
      <c r="S41" s="7">
        <v>22</v>
      </c>
      <c r="T41" s="7">
        <v>24</v>
      </c>
      <c r="U41" s="7">
        <v>7</v>
      </c>
      <c r="V41" s="7">
        <v>38</v>
      </c>
      <c r="W41" s="7">
        <v>1</v>
      </c>
      <c r="X41" s="7">
        <v>6</v>
      </c>
      <c r="Y41" s="7">
        <v>71</v>
      </c>
      <c r="Z41" s="7">
        <v>425</v>
      </c>
      <c r="AA41" s="7">
        <v>6</v>
      </c>
      <c r="AB41" s="7">
        <v>1250</v>
      </c>
    </row>
    <row r="42" spans="2:28" ht="12" customHeight="1">
      <c r="B42" s="3"/>
      <c r="C42" s="6"/>
      <c r="D42" s="5" t="s">
        <v>28</v>
      </c>
      <c r="E42" s="7">
        <f t="shared" si="9"/>
        <v>476</v>
      </c>
      <c r="F42" s="7">
        <f t="shared" si="9"/>
        <v>2510</v>
      </c>
      <c r="G42" s="7">
        <v>2</v>
      </c>
      <c r="H42" s="7">
        <v>5</v>
      </c>
      <c r="I42" s="7">
        <v>1</v>
      </c>
      <c r="J42" s="7">
        <v>9</v>
      </c>
      <c r="K42" s="7">
        <v>92</v>
      </c>
      <c r="L42" s="7">
        <v>449</v>
      </c>
      <c r="M42" s="7">
        <v>78</v>
      </c>
      <c r="N42" s="7">
        <v>632</v>
      </c>
      <c r="O42" s="7">
        <v>183</v>
      </c>
      <c r="P42" s="7">
        <v>534</v>
      </c>
      <c r="Q42" s="7">
        <v>2</v>
      </c>
      <c r="R42" s="7">
        <v>36</v>
      </c>
      <c r="S42" s="7">
        <v>2</v>
      </c>
      <c r="T42" s="7">
        <v>4</v>
      </c>
      <c r="U42" s="7">
        <v>6</v>
      </c>
      <c r="V42" s="7">
        <v>26</v>
      </c>
      <c r="W42" s="7">
        <v>1</v>
      </c>
      <c r="X42" s="7">
        <v>6</v>
      </c>
      <c r="Y42" s="7">
        <v>102</v>
      </c>
      <c r="Z42" s="7">
        <v>704</v>
      </c>
      <c r="AA42" s="7">
        <v>7</v>
      </c>
      <c r="AB42" s="7">
        <v>105</v>
      </c>
    </row>
    <row r="43" spans="2:28" ht="12" customHeight="1">
      <c r="B43" s="11"/>
      <c r="C43" s="24" t="s">
        <v>72</v>
      </c>
      <c r="D43" s="18"/>
      <c r="E43" s="8">
        <f aca="true" t="shared" si="10" ref="E43:AB43">SUM(E44:E47)</f>
        <v>2999</v>
      </c>
      <c r="F43" s="8">
        <f t="shared" si="10"/>
        <v>16317</v>
      </c>
      <c r="G43" s="8">
        <f t="shared" si="10"/>
        <v>7</v>
      </c>
      <c r="H43" s="8">
        <f t="shared" si="10"/>
        <v>14</v>
      </c>
      <c r="I43" s="8">
        <f t="shared" si="10"/>
        <v>11</v>
      </c>
      <c r="J43" s="8">
        <f t="shared" si="10"/>
        <v>121</v>
      </c>
      <c r="K43" s="8">
        <f t="shared" si="10"/>
        <v>246</v>
      </c>
      <c r="L43" s="8">
        <f t="shared" si="10"/>
        <v>1703</v>
      </c>
      <c r="M43" s="8">
        <f t="shared" si="10"/>
        <v>394</v>
      </c>
      <c r="N43" s="8">
        <f t="shared" si="10"/>
        <v>5515</v>
      </c>
      <c r="O43" s="8">
        <f t="shared" si="10"/>
        <v>1649</v>
      </c>
      <c r="P43" s="8">
        <f t="shared" si="10"/>
        <v>4159</v>
      </c>
      <c r="Q43" s="8">
        <f t="shared" si="10"/>
        <v>20</v>
      </c>
      <c r="R43" s="8">
        <f t="shared" si="10"/>
        <v>302</v>
      </c>
      <c r="S43" s="8">
        <f t="shared" si="10"/>
        <v>32</v>
      </c>
      <c r="T43" s="8">
        <f t="shared" si="10"/>
        <v>75</v>
      </c>
      <c r="U43" s="8">
        <f t="shared" si="10"/>
        <v>52</v>
      </c>
      <c r="V43" s="8">
        <f t="shared" si="10"/>
        <v>600</v>
      </c>
      <c r="W43" s="8">
        <f t="shared" si="10"/>
        <v>7</v>
      </c>
      <c r="X43" s="8">
        <f t="shared" si="10"/>
        <v>46</v>
      </c>
      <c r="Y43" s="8">
        <f t="shared" si="10"/>
        <v>550</v>
      </c>
      <c r="Z43" s="8">
        <f t="shared" si="10"/>
        <v>2490</v>
      </c>
      <c r="AA43" s="8">
        <f t="shared" si="10"/>
        <v>31</v>
      </c>
      <c r="AB43" s="8">
        <f t="shared" si="10"/>
        <v>1292</v>
      </c>
    </row>
    <row r="44" spans="2:28" ht="12" customHeight="1">
      <c r="B44" s="3"/>
      <c r="C44" s="6"/>
      <c r="D44" s="5" t="s">
        <v>29</v>
      </c>
      <c r="E44" s="7">
        <f aca="true" t="shared" si="11" ref="E44:F47">SUM(G44,I44,K44,M44,O44,Q44,S44,U44,W44,Y44,AA44)</f>
        <v>876</v>
      </c>
      <c r="F44" s="7">
        <f t="shared" si="11"/>
        <v>5549</v>
      </c>
      <c r="G44" s="7">
        <v>1</v>
      </c>
      <c r="H44" s="7">
        <v>3</v>
      </c>
      <c r="I44" s="7">
        <v>3</v>
      </c>
      <c r="J44" s="7">
        <v>35</v>
      </c>
      <c r="K44" s="7">
        <v>60</v>
      </c>
      <c r="L44" s="7">
        <v>445</v>
      </c>
      <c r="M44" s="7">
        <v>87</v>
      </c>
      <c r="N44" s="7">
        <v>1735</v>
      </c>
      <c r="O44" s="7">
        <v>483</v>
      </c>
      <c r="P44" s="7">
        <v>1462</v>
      </c>
      <c r="Q44" s="7">
        <v>8</v>
      </c>
      <c r="R44" s="7">
        <v>130</v>
      </c>
      <c r="S44" s="7">
        <v>8</v>
      </c>
      <c r="T44" s="7">
        <v>29</v>
      </c>
      <c r="U44" s="7">
        <v>14</v>
      </c>
      <c r="V44" s="7">
        <v>240</v>
      </c>
      <c r="W44" s="7">
        <v>2</v>
      </c>
      <c r="X44" s="7">
        <v>12</v>
      </c>
      <c r="Y44" s="7">
        <v>204</v>
      </c>
      <c r="Z44" s="7">
        <v>696</v>
      </c>
      <c r="AA44" s="7">
        <v>6</v>
      </c>
      <c r="AB44" s="7">
        <v>762</v>
      </c>
    </row>
    <row r="45" spans="2:28" ht="12" customHeight="1">
      <c r="B45" s="3"/>
      <c r="C45" s="6"/>
      <c r="D45" s="5" t="s">
        <v>30</v>
      </c>
      <c r="E45" s="7">
        <f t="shared" si="11"/>
        <v>926</v>
      </c>
      <c r="F45" s="7">
        <f t="shared" si="11"/>
        <v>3783</v>
      </c>
      <c r="G45" s="7">
        <v>2</v>
      </c>
      <c r="H45" s="7">
        <v>5</v>
      </c>
      <c r="I45" s="7">
        <v>4</v>
      </c>
      <c r="J45" s="7">
        <v>27</v>
      </c>
      <c r="K45" s="7">
        <v>52</v>
      </c>
      <c r="L45" s="7">
        <v>369</v>
      </c>
      <c r="M45" s="7">
        <v>81</v>
      </c>
      <c r="N45" s="7">
        <v>1100</v>
      </c>
      <c r="O45" s="7">
        <v>624</v>
      </c>
      <c r="P45" s="7">
        <v>1255</v>
      </c>
      <c r="Q45" s="7">
        <v>4</v>
      </c>
      <c r="R45" s="7">
        <v>63</v>
      </c>
      <c r="S45" s="7">
        <v>9</v>
      </c>
      <c r="T45" s="7">
        <v>9</v>
      </c>
      <c r="U45" s="7">
        <v>19</v>
      </c>
      <c r="V45" s="7">
        <v>211</v>
      </c>
      <c r="W45" s="7">
        <v>2</v>
      </c>
      <c r="X45" s="7">
        <v>19</v>
      </c>
      <c r="Y45" s="7">
        <v>120</v>
      </c>
      <c r="Z45" s="7">
        <v>615</v>
      </c>
      <c r="AA45" s="7">
        <v>9</v>
      </c>
      <c r="AB45" s="7">
        <v>110</v>
      </c>
    </row>
    <row r="46" spans="2:28" ht="12" customHeight="1">
      <c r="B46" s="3"/>
      <c r="C46" s="6"/>
      <c r="D46" s="5" t="s">
        <v>31</v>
      </c>
      <c r="E46" s="7">
        <f t="shared" si="11"/>
        <v>840</v>
      </c>
      <c r="F46" s="7">
        <f t="shared" si="11"/>
        <v>5445</v>
      </c>
      <c r="G46" s="7">
        <v>4</v>
      </c>
      <c r="H46" s="7">
        <v>6</v>
      </c>
      <c r="I46" s="7">
        <v>1</v>
      </c>
      <c r="J46" s="7">
        <v>23</v>
      </c>
      <c r="K46" s="7">
        <v>90</v>
      </c>
      <c r="L46" s="7">
        <v>613</v>
      </c>
      <c r="M46" s="7">
        <v>207</v>
      </c>
      <c r="N46" s="7">
        <v>2270</v>
      </c>
      <c r="O46" s="7">
        <v>327</v>
      </c>
      <c r="P46" s="7">
        <v>1048</v>
      </c>
      <c r="Q46" s="7">
        <v>4</v>
      </c>
      <c r="R46" s="7">
        <v>80</v>
      </c>
      <c r="S46" s="7">
        <v>10</v>
      </c>
      <c r="T46" s="7">
        <v>32</v>
      </c>
      <c r="U46" s="7">
        <v>13</v>
      </c>
      <c r="V46" s="7">
        <v>94</v>
      </c>
      <c r="W46" s="7">
        <v>1</v>
      </c>
      <c r="X46" s="7">
        <v>9</v>
      </c>
      <c r="Y46" s="7">
        <v>173</v>
      </c>
      <c r="Z46" s="7">
        <v>926</v>
      </c>
      <c r="AA46" s="7">
        <v>10</v>
      </c>
      <c r="AB46" s="7">
        <v>344</v>
      </c>
    </row>
    <row r="47" spans="2:28" ht="12" customHeight="1">
      <c r="B47" s="3"/>
      <c r="C47" s="6"/>
      <c r="D47" s="5" t="s">
        <v>32</v>
      </c>
      <c r="E47" s="7">
        <f t="shared" si="11"/>
        <v>357</v>
      </c>
      <c r="F47" s="7">
        <f t="shared" si="11"/>
        <v>1540</v>
      </c>
      <c r="G47" s="7" t="s">
        <v>102</v>
      </c>
      <c r="H47" s="7" t="s">
        <v>102</v>
      </c>
      <c r="I47" s="7">
        <v>3</v>
      </c>
      <c r="J47" s="7">
        <v>36</v>
      </c>
      <c r="K47" s="7">
        <v>44</v>
      </c>
      <c r="L47" s="7">
        <v>276</v>
      </c>
      <c r="M47" s="7">
        <v>19</v>
      </c>
      <c r="N47" s="7">
        <v>410</v>
      </c>
      <c r="O47" s="7">
        <v>215</v>
      </c>
      <c r="P47" s="7">
        <v>394</v>
      </c>
      <c r="Q47" s="7">
        <v>4</v>
      </c>
      <c r="R47" s="7">
        <v>29</v>
      </c>
      <c r="S47" s="7">
        <v>5</v>
      </c>
      <c r="T47" s="7">
        <v>5</v>
      </c>
      <c r="U47" s="7">
        <v>6</v>
      </c>
      <c r="V47" s="7">
        <v>55</v>
      </c>
      <c r="W47" s="7">
        <v>2</v>
      </c>
      <c r="X47" s="7">
        <v>6</v>
      </c>
      <c r="Y47" s="7">
        <v>53</v>
      </c>
      <c r="Z47" s="7">
        <v>253</v>
      </c>
      <c r="AA47" s="7">
        <v>6</v>
      </c>
      <c r="AB47" s="7">
        <v>76</v>
      </c>
    </row>
    <row r="94" ht="12" customHeight="1">
      <c r="B94" s="9" t="s">
        <v>100</v>
      </c>
    </row>
    <row r="95" ht="12" customHeight="1">
      <c r="B95" s="9"/>
    </row>
  </sheetData>
  <mergeCells count="55">
    <mergeCell ref="S5:S6"/>
    <mergeCell ref="U5:U6"/>
    <mergeCell ref="W5:W6"/>
    <mergeCell ref="Y5:Y6"/>
    <mergeCell ref="B3:D6"/>
    <mergeCell ref="G5:G6"/>
    <mergeCell ref="I5:I6"/>
    <mergeCell ref="K5:K6"/>
    <mergeCell ref="F5:F6"/>
    <mergeCell ref="H5:H6"/>
    <mergeCell ref="J5:J6"/>
    <mergeCell ref="E5:E6"/>
    <mergeCell ref="C43:D43"/>
    <mergeCell ref="C18:D18"/>
    <mergeCell ref="C32:D32"/>
    <mergeCell ref="C37:D37"/>
    <mergeCell ref="C19:D19"/>
    <mergeCell ref="C20:D20"/>
    <mergeCell ref="C21:D21"/>
    <mergeCell ref="C22:D22"/>
    <mergeCell ref="C14:D14"/>
    <mergeCell ref="C15:D15"/>
    <mergeCell ref="C16:D16"/>
    <mergeCell ref="C17:D17"/>
    <mergeCell ref="C12:D12"/>
    <mergeCell ref="C13:D13"/>
    <mergeCell ref="B9:D9"/>
    <mergeCell ref="C11:D11"/>
    <mergeCell ref="Q3:R4"/>
    <mergeCell ref="E3:F4"/>
    <mergeCell ref="G3:H4"/>
    <mergeCell ref="I3:J4"/>
    <mergeCell ref="AA3:AB4"/>
    <mergeCell ref="B8:D8"/>
    <mergeCell ref="B10:D10"/>
    <mergeCell ref="O3:P4"/>
    <mergeCell ref="S3:T4"/>
    <mergeCell ref="U3:V4"/>
    <mergeCell ref="W3:X4"/>
    <mergeCell ref="Y3:Z4"/>
    <mergeCell ref="K3:L4"/>
    <mergeCell ref="M3:N4"/>
    <mergeCell ref="L5:L6"/>
    <mergeCell ref="N5:N6"/>
    <mergeCell ref="P5:P6"/>
    <mergeCell ref="R5:R6"/>
    <mergeCell ref="M5:M6"/>
    <mergeCell ref="O5:O6"/>
    <mergeCell ref="Q5:Q6"/>
    <mergeCell ref="AB5:AB6"/>
    <mergeCell ref="T5:T6"/>
    <mergeCell ref="V5:V6"/>
    <mergeCell ref="X5:X6"/>
    <mergeCell ref="Z5:Z6"/>
    <mergeCell ref="AA5:AA6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49" max="255" man="1"/>
  </rowBreaks>
  <colBreaks count="2" manualBreakCount="2">
    <brk id="14" max="65535" man="1"/>
    <brk id="28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zoomScale="70" zoomScaleNormal="70" workbookViewId="0" topLeftCell="A1">
      <selection activeCell="L53" sqref="L53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4.25" customHeight="1">
      <c r="A1" s="1" t="s">
        <v>103</v>
      </c>
      <c r="B1" s="10" t="s">
        <v>112</v>
      </c>
    </row>
    <row r="2" ht="12" customHeight="1">
      <c r="B2" s="10"/>
    </row>
    <row r="3" spans="2:28" ht="12" customHeight="1">
      <c r="B3" s="25" t="s">
        <v>104</v>
      </c>
      <c r="C3" s="26"/>
      <c r="D3" s="27"/>
      <c r="E3" s="14" t="s">
        <v>92</v>
      </c>
      <c r="F3" s="19"/>
      <c r="G3" s="14" t="s">
        <v>93</v>
      </c>
      <c r="H3" s="19"/>
      <c r="I3" s="21" t="s">
        <v>105</v>
      </c>
      <c r="J3" s="21"/>
      <c r="K3" s="21" t="s">
        <v>106</v>
      </c>
      <c r="L3" s="21"/>
      <c r="M3" s="21" t="s">
        <v>107</v>
      </c>
      <c r="N3" s="21"/>
      <c r="O3" s="14" t="s">
        <v>94</v>
      </c>
      <c r="P3" s="19"/>
      <c r="Q3" s="21" t="s">
        <v>95</v>
      </c>
      <c r="R3" s="21"/>
      <c r="S3" s="14" t="s">
        <v>96</v>
      </c>
      <c r="T3" s="19"/>
      <c r="U3" s="21" t="s">
        <v>97</v>
      </c>
      <c r="V3" s="21"/>
      <c r="W3" s="21" t="s">
        <v>98</v>
      </c>
      <c r="X3" s="21"/>
      <c r="Y3" s="21" t="s">
        <v>108</v>
      </c>
      <c r="Z3" s="21"/>
      <c r="AA3" s="14" t="s">
        <v>99</v>
      </c>
      <c r="AB3" s="15"/>
    </row>
    <row r="4" spans="2:28" ht="12" customHeight="1">
      <c r="B4" s="28"/>
      <c r="C4" s="29"/>
      <c r="D4" s="30"/>
      <c r="E4" s="16"/>
      <c r="F4" s="20"/>
      <c r="G4" s="16"/>
      <c r="H4" s="20"/>
      <c r="I4" s="21"/>
      <c r="J4" s="21"/>
      <c r="K4" s="21"/>
      <c r="L4" s="21"/>
      <c r="M4" s="21"/>
      <c r="N4" s="21"/>
      <c r="O4" s="16"/>
      <c r="P4" s="20"/>
      <c r="Q4" s="21"/>
      <c r="R4" s="21"/>
      <c r="S4" s="16"/>
      <c r="T4" s="20"/>
      <c r="U4" s="21"/>
      <c r="V4" s="21"/>
      <c r="W4" s="21"/>
      <c r="X4" s="21"/>
      <c r="Y4" s="21"/>
      <c r="Z4" s="21"/>
      <c r="AA4" s="16"/>
      <c r="AB4" s="17"/>
    </row>
    <row r="5" spans="2:28" ht="12" customHeight="1">
      <c r="B5" s="31"/>
      <c r="C5" s="32"/>
      <c r="D5" s="33"/>
      <c r="E5" s="12" t="s">
        <v>109</v>
      </c>
      <c r="F5" s="12" t="s">
        <v>110</v>
      </c>
      <c r="G5" s="12" t="s">
        <v>109</v>
      </c>
      <c r="H5" s="12" t="s">
        <v>110</v>
      </c>
      <c r="I5" s="12" t="s">
        <v>109</v>
      </c>
      <c r="J5" s="12" t="s">
        <v>110</v>
      </c>
      <c r="K5" s="12" t="s">
        <v>109</v>
      </c>
      <c r="L5" s="12" t="s">
        <v>110</v>
      </c>
      <c r="M5" s="12" t="s">
        <v>109</v>
      </c>
      <c r="N5" s="12" t="s">
        <v>110</v>
      </c>
      <c r="O5" s="12" t="s">
        <v>109</v>
      </c>
      <c r="P5" s="12" t="s">
        <v>110</v>
      </c>
      <c r="Q5" s="12" t="s">
        <v>109</v>
      </c>
      <c r="R5" s="12" t="s">
        <v>110</v>
      </c>
      <c r="S5" s="12" t="s">
        <v>109</v>
      </c>
      <c r="T5" s="12" t="s">
        <v>110</v>
      </c>
      <c r="U5" s="12" t="s">
        <v>109</v>
      </c>
      <c r="V5" s="12" t="s">
        <v>110</v>
      </c>
      <c r="W5" s="12" t="s">
        <v>109</v>
      </c>
      <c r="X5" s="12" t="s">
        <v>110</v>
      </c>
      <c r="Y5" s="12" t="s">
        <v>109</v>
      </c>
      <c r="Z5" s="12" t="s">
        <v>110</v>
      </c>
      <c r="AA5" s="12" t="s">
        <v>109</v>
      </c>
      <c r="AB5" s="12" t="s">
        <v>110</v>
      </c>
    </row>
    <row r="6" spans="2:28" ht="12" customHeight="1">
      <c r="B6" s="34"/>
      <c r="C6" s="35"/>
      <c r="D6" s="3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28" ht="12" customHeight="1">
      <c r="B7" s="3"/>
      <c r="C7" s="6"/>
      <c r="D7" s="4"/>
      <c r="E7" s="2"/>
      <c r="F7" s="2" t="s">
        <v>111</v>
      </c>
      <c r="G7" s="2"/>
      <c r="H7" s="2" t="s">
        <v>111</v>
      </c>
      <c r="I7" s="2"/>
      <c r="J7" s="2" t="s">
        <v>111</v>
      </c>
      <c r="K7" s="2"/>
      <c r="L7" s="2" t="s">
        <v>111</v>
      </c>
      <c r="M7" s="2"/>
      <c r="N7" s="2" t="s">
        <v>111</v>
      </c>
      <c r="O7" s="2"/>
      <c r="P7" s="2" t="s">
        <v>111</v>
      </c>
      <c r="Q7" s="2"/>
      <c r="R7" s="2" t="s">
        <v>111</v>
      </c>
      <c r="S7" s="2"/>
      <c r="T7" s="2" t="s">
        <v>111</v>
      </c>
      <c r="U7" s="2"/>
      <c r="V7" s="2" t="s">
        <v>111</v>
      </c>
      <c r="W7" s="2"/>
      <c r="X7" s="2" t="s">
        <v>111</v>
      </c>
      <c r="Y7" s="2"/>
      <c r="Z7" s="2" t="s">
        <v>111</v>
      </c>
      <c r="AA7" s="2"/>
      <c r="AB7" s="2" t="s">
        <v>111</v>
      </c>
    </row>
    <row r="8" spans="2:28" ht="12" customHeight="1">
      <c r="B8" s="3"/>
      <c r="C8" s="6"/>
      <c r="D8" s="5" t="s">
        <v>33</v>
      </c>
      <c r="E8" s="7">
        <f>SUM(G8,I8,K8,M8,O8,Q8,S8,U8,W8,Y8,AA8)</f>
        <v>95</v>
      </c>
      <c r="F8" s="7">
        <f>SUM(H8,J8,L8,N8,P8,R8,T8,V8,X8,Z8,AB8)</f>
        <v>560</v>
      </c>
      <c r="G8" s="7">
        <v>1</v>
      </c>
      <c r="H8" s="7">
        <v>1</v>
      </c>
      <c r="I8" s="7" t="s">
        <v>102</v>
      </c>
      <c r="J8" s="7" t="s">
        <v>102</v>
      </c>
      <c r="K8" s="7">
        <v>12</v>
      </c>
      <c r="L8" s="7">
        <v>220</v>
      </c>
      <c r="M8" s="7">
        <v>7</v>
      </c>
      <c r="N8" s="7">
        <v>105</v>
      </c>
      <c r="O8" s="7">
        <v>48</v>
      </c>
      <c r="P8" s="7">
        <v>94</v>
      </c>
      <c r="Q8" s="7" t="s">
        <v>102</v>
      </c>
      <c r="R8" s="7" t="s">
        <v>102</v>
      </c>
      <c r="S8" s="7" t="s">
        <v>102</v>
      </c>
      <c r="T8" s="7" t="s">
        <v>102</v>
      </c>
      <c r="U8" s="7">
        <v>2</v>
      </c>
      <c r="V8" s="7">
        <v>16</v>
      </c>
      <c r="W8" s="7" t="s">
        <v>102</v>
      </c>
      <c r="X8" s="7" t="s">
        <v>102</v>
      </c>
      <c r="Y8" s="7">
        <v>21</v>
      </c>
      <c r="Z8" s="7">
        <v>83</v>
      </c>
      <c r="AA8" s="7">
        <v>4</v>
      </c>
      <c r="AB8" s="7">
        <v>41</v>
      </c>
    </row>
    <row r="9" spans="2:28" ht="12" customHeight="1">
      <c r="B9" s="3"/>
      <c r="C9" s="6"/>
      <c r="D9" s="5" t="s">
        <v>34</v>
      </c>
      <c r="E9" s="7">
        <f>SUM(G9,I9,K9,M9,O9,Q9,S9,U9,W9,Y9,AA9)</f>
        <v>141</v>
      </c>
      <c r="F9" s="7">
        <f>SUM(H9,J9,L9,N9,P9,R9,T9,V9,X9,Z9,AB9)</f>
        <v>589</v>
      </c>
      <c r="G9" s="7">
        <v>8</v>
      </c>
      <c r="H9" s="7">
        <v>108</v>
      </c>
      <c r="I9" s="7" t="s">
        <v>102</v>
      </c>
      <c r="J9" s="7" t="s">
        <v>102</v>
      </c>
      <c r="K9" s="7">
        <v>8</v>
      </c>
      <c r="L9" s="7">
        <v>12</v>
      </c>
      <c r="M9" s="7">
        <v>18</v>
      </c>
      <c r="N9" s="7">
        <v>128</v>
      </c>
      <c r="O9" s="7">
        <v>63</v>
      </c>
      <c r="P9" s="7">
        <v>119</v>
      </c>
      <c r="Q9" s="7" t="s">
        <v>102</v>
      </c>
      <c r="R9" s="7" t="s">
        <v>102</v>
      </c>
      <c r="S9" s="7" t="s">
        <v>102</v>
      </c>
      <c r="T9" s="7" t="s">
        <v>102</v>
      </c>
      <c r="U9" s="7">
        <v>5</v>
      </c>
      <c r="V9" s="7">
        <v>31</v>
      </c>
      <c r="W9" s="7" t="s">
        <v>102</v>
      </c>
      <c r="X9" s="7" t="s">
        <v>102</v>
      </c>
      <c r="Y9" s="7">
        <v>37</v>
      </c>
      <c r="Z9" s="7">
        <v>151</v>
      </c>
      <c r="AA9" s="7">
        <v>2</v>
      </c>
      <c r="AB9" s="7">
        <v>40</v>
      </c>
    </row>
    <row r="10" spans="2:28" ht="12" customHeight="1">
      <c r="B10" s="11"/>
      <c r="C10" s="37" t="s">
        <v>73</v>
      </c>
      <c r="D10" s="24"/>
      <c r="E10" s="8">
        <f aca="true" t="shared" si="0" ref="E10:AB10">SUM(E11:E14)</f>
        <v>2335</v>
      </c>
      <c r="F10" s="8">
        <f t="shared" si="0"/>
        <v>11894</v>
      </c>
      <c r="G10" s="8">
        <f t="shared" si="0"/>
        <v>11</v>
      </c>
      <c r="H10" s="8">
        <f t="shared" si="0"/>
        <v>73</v>
      </c>
      <c r="I10" s="8">
        <f t="shared" si="0"/>
        <v>6</v>
      </c>
      <c r="J10" s="8">
        <f t="shared" si="0"/>
        <v>76</v>
      </c>
      <c r="K10" s="8">
        <f t="shared" si="0"/>
        <v>299</v>
      </c>
      <c r="L10" s="8">
        <f t="shared" si="0"/>
        <v>1769</v>
      </c>
      <c r="M10" s="8">
        <f t="shared" si="0"/>
        <v>658</v>
      </c>
      <c r="N10" s="8">
        <f t="shared" si="0"/>
        <v>4812</v>
      </c>
      <c r="O10" s="8">
        <f t="shared" si="0"/>
        <v>860</v>
      </c>
      <c r="P10" s="8">
        <f t="shared" si="0"/>
        <v>2104</v>
      </c>
      <c r="Q10" s="8">
        <f t="shared" si="0"/>
        <v>14</v>
      </c>
      <c r="R10" s="8">
        <f t="shared" si="0"/>
        <v>228</v>
      </c>
      <c r="S10" s="8">
        <f t="shared" si="0"/>
        <v>9</v>
      </c>
      <c r="T10" s="8">
        <f t="shared" si="0"/>
        <v>13</v>
      </c>
      <c r="U10" s="8">
        <f t="shared" si="0"/>
        <v>52</v>
      </c>
      <c r="V10" s="8">
        <f t="shared" si="0"/>
        <v>428</v>
      </c>
      <c r="W10" s="8">
        <f t="shared" si="0"/>
        <v>2</v>
      </c>
      <c r="X10" s="8">
        <f t="shared" si="0"/>
        <v>23</v>
      </c>
      <c r="Y10" s="8">
        <f t="shared" si="0"/>
        <v>392</v>
      </c>
      <c r="Z10" s="8">
        <f t="shared" si="0"/>
        <v>1929</v>
      </c>
      <c r="AA10" s="8">
        <f t="shared" si="0"/>
        <v>32</v>
      </c>
      <c r="AB10" s="8">
        <f t="shared" si="0"/>
        <v>439</v>
      </c>
    </row>
    <row r="11" spans="2:28" ht="12" customHeight="1">
      <c r="B11" s="3"/>
      <c r="C11" s="6"/>
      <c r="D11" s="5" t="s">
        <v>35</v>
      </c>
      <c r="E11" s="7">
        <f aca="true" t="shared" si="1" ref="E11:F14">SUM(G11,I11,K11,M11,O11,Q11,S11,U11,W11,Y11,AA11)</f>
        <v>222</v>
      </c>
      <c r="F11" s="7">
        <f t="shared" si="1"/>
        <v>1030</v>
      </c>
      <c r="G11" s="7">
        <v>1</v>
      </c>
      <c r="H11" s="7">
        <v>12</v>
      </c>
      <c r="I11" s="7">
        <v>2</v>
      </c>
      <c r="J11" s="7">
        <v>22</v>
      </c>
      <c r="K11" s="7">
        <v>50</v>
      </c>
      <c r="L11" s="7">
        <v>223</v>
      </c>
      <c r="M11" s="7">
        <v>61</v>
      </c>
      <c r="N11" s="7">
        <v>353</v>
      </c>
      <c r="O11" s="7">
        <v>59</v>
      </c>
      <c r="P11" s="7">
        <v>135</v>
      </c>
      <c r="Q11" s="7" t="s">
        <v>102</v>
      </c>
      <c r="R11" s="7" t="s">
        <v>102</v>
      </c>
      <c r="S11" s="7" t="s">
        <v>102</v>
      </c>
      <c r="T11" s="7" t="s">
        <v>102</v>
      </c>
      <c r="U11" s="7">
        <v>4</v>
      </c>
      <c r="V11" s="7">
        <v>15</v>
      </c>
      <c r="W11" s="7" t="s">
        <v>102</v>
      </c>
      <c r="X11" s="7" t="s">
        <v>102</v>
      </c>
      <c r="Y11" s="7">
        <v>39</v>
      </c>
      <c r="Z11" s="7">
        <v>209</v>
      </c>
      <c r="AA11" s="7">
        <v>6</v>
      </c>
      <c r="AB11" s="7">
        <v>61</v>
      </c>
    </row>
    <row r="12" spans="2:28" ht="12" customHeight="1">
      <c r="B12" s="3"/>
      <c r="C12" s="6"/>
      <c r="D12" s="5" t="s">
        <v>36</v>
      </c>
      <c r="E12" s="7">
        <f t="shared" si="1"/>
        <v>986</v>
      </c>
      <c r="F12" s="7">
        <f t="shared" si="1"/>
        <v>5771</v>
      </c>
      <c r="G12" s="7">
        <v>6</v>
      </c>
      <c r="H12" s="7">
        <v>34</v>
      </c>
      <c r="I12" s="7">
        <v>1</v>
      </c>
      <c r="J12" s="7">
        <v>25</v>
      </c>
      <c r="K12" s="7">
        <v>116</v>
      </c>
      <c r="L12" s="7">
        <v>1118</v>
      </c>
      <c r="M12" s="7">
        <v>243</v>
      </c>
      <c r="N12" s="7">
        <v>1994</v>
      </c>
      <c r="O12" s="7">
        <v>392</v>
      </c>
      <c r="P12" s="7">
        <v>1079</v>
      </c>
      <c r="Q12" s="7">
        <v>8</v>
      </c>
      <c r="R12" s="7">
        <v>169</v>
      </c>
      <c r="S12" s="7">
        <v>8</v>
      </c>
      <c r="T12" s="7">
        <v>11</v>
      </c>
      <c r="U12" s="7">
        <v>21</v>
      </c>
      <c r="V12" s="7">
        <v>204</v>
      </c>
      <c r="W12" s="7">
        <v>1</v>
      </c>
      <c r="X12" s="7">
        <v>16</v>
      </c>
      <c r="Y12" s="7">
        <v>177</v>
      </c>
      <c r="Z12" s="7">
        <v>940</v>
      </c>
      <c r="AA12" s="7">
        <v>13</v>
      </c>
      <c r="AB12" s="7">
        <v>181</v>
      </c>
    </row>
    <row r="13" spans="2:28" ht="12" customHeight="1">
      <c r="B13" s="3"/>
      <c r="C13" s="6"/>
      <c r="D13" s="5" t="s">
        <v>37</v>
      </c>
      <c r="E13" s="7">
        <f t="shared" si="1"/>
        <v>329</v>
      </c>
      <c r="F13" s="7">
        <f t="shared" si="1"/>
        <v>1581</v>
      </c>
      <c r="G13" s="7">
        <v>2</v>
      </c>
      <c r="H13" s="7">
        <v>11</v>
      </c>
      <c r="I13" s="7">
        <v>2</v>
      </c>
      <c r="J13" s="7">
        <v>17</v>
      </c>
      <c r="K13" s="7">
        <v>29</v>
      </c>
      <c r="L13" s="7">
        <v>69</v>
      </c>
      <c r="M13" s="7">
        <v>96</v>
      </c>
      <c r="N13" s="7">
        <v>806</v>
      </c>
      <c r="O13" s="7">
        <v>126</v>
      </c>
      <c r="P13" s="7">
        <v>241</v>
      </c>
      <c r="Q13" s="7">
        <v>3</v>
      </c>
      <c r="R13" s="7">
        <v>21</v>
      </c>
      <c r="S13" s="7" t="s">
        <v>102</v>
      </c>
      <c r="T13" s="7" t="s">
        <v>102</v>
      </c>
      <c r="U13" s="7">
        <v>8</v>
      </c>
      <c r="V13" s="7">
        <v>78</v>
      </c>
      <c r="W13" s="7" t="s">
        <v>102</v>
      </c>
      <c r="X13" s="7" t="s">
        <v>102</v>
      </c>
      <c r="Y13" s="7">
        <v>58</v>
      </c>
      <c r="Z13" s="7">
        <v>251</v>
      </c>
      <c r="AA13" s="7">
        <v>5</v>
      </c>
      <c r="AB13" s="7">
        <v>87</v>
      </c>
    </row>
    <row r="14" spans="2:28" ht="12" customHeight="1">
      <c r="B14" s="3"/>
      <c r="C14" s="6"/>
      <c r="D14" s="5" t="s">
        <v>38</v>
      </c>
      <c r="E14" s="7">
        <f t="shared" si="1"/>
        <v>798</v>
      </c>
      <c r="F14" s="7">
        <f t="shared" si="1"/>
        <v>3512</v>
      </c>
      <c r="G14" s="7">
        <v>2</v>
      </c>
      <c r="H14" s="7">
        <v>16</v>
      </c>
      <c r="I14" s="7">
        <v>1</v>
      </c>
      <c r="J14" s="7">
        <v>12</v>
      </c>
      <c r="K14" s="7">
        <v>104</v>
      </c>
      <c r="L14" s="7">
        <v>359</v>
      </c>
      <c r="M14" s="7">
        <v>258</v>
      </c>
      <c r="N14" s="7">
        <v>1659</v>
      </c>
      <c r="O14" s="7">
        <v>283</v>
      </c>
      <c r="P14" s="7">
        <v>649</v>
      </c>
      <c r="Q14" s="7">
        <v>3</v>
      </c>
      <c r="R14" s="7">
        <v>38</v>
      </c>
      <c r="S14" s="7">
        <v>1</v>
      </c>
      <c r="T14" s="7">
        <v>2</v>
      </c>
      <c r="U14" s="7">
        <v>19</v>
      </c>
      <c r="V14" s="7">
        <v>131</v>
      </c>
      <c r="W14" s="7">
        <v>1</v>
      </c>
      <c r="X14" s="7">
        <v>7</v>
      </c>
      <c r="Y14" s="7">
        <v>118</v>
      </c>
      <c r="Z14" s="7">
        <v>529</v>
      </c>
      <c r="AA14" s="7">
        <v>8</v>
      </c>
      <c r="AB14" s="7">
        <v>110</v>
      </c>
    </row>
    <row r="15" spans="2:28" ht="12" customHeight="1">
      <c r="B15" s="11"/>
      <c r="C15" s="37" t="s">
        <v>74</v>
      </c>
      <c r="D15" s="24"/>
      <c r="E15" s="8">
        <f aca="true" t="shared" si="2" ref="E15:AB15">SUM(E16)</f>
        <v>860</v>
      </c>
      <c r="F15" s="8">
        <f t="shared" si="2"/>
        <v>4903</v>
      </c>
      <c r="G15" s="8">
        <f t="shared" si="2"/>
        <v>11</v>
      </c>
      <c r="H15" s="8">
        <f t="shared" si="2"/>
        <v>104</v>
      </c>
      <c r="I15" s="8">
        <f t="shared" si="2"/>
        <v>4</v>
      </c>
      <c r="J15" s="8">
        <f t="shared" si="2"/>
        <v>76</v>
      </c>
      <c r="K15" s="8">
        <f t="shared" si="2"/>
        <v>100</v>
      </c>
      <c r="L15" s="8">
        <f t="shared" si="2"/>
        <v>515</v>
      </c>
      <c r="M15" s="8">
        <f t="shared" si="2"/>
        <v>105</v>
      </c>
      <c r="N15" s="8">
        <f t="shared" si="2"/>
        <v>1355</v>
      </c>
      <c r="O15" s="8">
        <f t="shared" si="2"/>
        <v>404</v>
      </c>
      <c r="P15" s="8">
        <f t="shared" si="2"/>
        <v>1355</v>
      </c>
      <c r="Q15" s="8">
        <f t="shared" si="2"/>
        <v>6</v>
      </c>
      <c r="R15" s="8">
        <f t="shared" si="2"/>
        <v>107</v>
      </c>
      <c r="S15" s="8">
        <f t="shared" si="2"/>
        <v>3</v>
      </c>
      <c r="T15" s="8">
        <f t="shared" si="2"/>
        <v>4</v>
      </c>
      <c r="U15" s="8">
        <f t="shared" si="2"/>
        <v>19</v>
      </c>
      <c r="V15" s="8">
        <f t="shared" si="2"/>
        <v>382</v>
      </c>
      <c r="W15" s="8">
        <f t="shared" si="2"/>
        <v>1</v>
      </c>
      <c r="X15" s="8">
        <f t="shared" si="2"/>
        <v>4</v>
      </c>
      <c r="Y15" s="8">
        <f t="shared" si="2"/>
        <v>196</v>
      </c>
      <c r="Z15" s="8">
        <f t="shared" si="2"/>
        <v>784</v>
      </c>
      <c r="AA15" s="8">
        <f t="shared" si="2"/>
        <v>11</v>
      </c>
      <c r="AB15" s="8">
        <f t="shared" si="2"/>
        <v>217</v>
      </c>
    </row>
    <row r="16" spans="2:28" ht="12" customHeight="1">
      <c r="B16" s="3"/>
      <c r="C16" s="6"/>
      <c r="D16" s="5" t="s">
        <v>39</v>
      </c>
      <c r="E16" s="7">
        <f>SUM(G16,I16,K16,M16,O16,Q16,S16,U16,W16,Y16,AA16)</f>
        <v>860</v>
      </c>
      <c r="F16" s="7">
        <f>SUM(H16,J16,L16,N16,P16,R16,T16,V16,X16,Z16,AB16)</f>
        <v>4903</v>
      </c>
      <c r="G16" s="7">
        <v>11</v>
      </c>
      <c r="H16" s="7">
        <v>104</v>
      </c>
      <c r="I16" s="7">
        <v>4</v>
      </c>
      <c r="J16" s="7">
        <v>76</v>
      </c>
      <c r="K16" s="7">
        <v>100</v>
      </c>
      <c r="L16" s="7">
        <v>515</v>
      </c>
      <c r="M16" s="7">
        <v>105</v>
      </c>
      <c r="N16" s="7">
        <v>1355</v>
      </c>
      <c r="O16" s="7">
        <v>404</v>
      </c>
      <c r="P16" s="7">
        <v>1355</v>
      </c>
      <c r="Q16" s="7">
        <v>6</v>
      </c>
      <c r="R16" s="7">
        <v>107</v>
      </c>
      <c r="S16" s="7">
        <v>3</v>
      </c>
      <c r="T16" s="7">
        <v>4</v>
      </c>
      <c r="U16" s="7">
        <v>19</v>
      </c>
      <c r="V16" s="7">
        <v>382</v>
      </c>
      <c r="W16" s="7">
        <v>1</v>
      </c>
      <c r="X16" s="7">
        <v>4</v>
      </c>
      <c r="Y16" s="7">
        <v>196</v>
      </c>
      <c r="Z16" s="7">
        <v>784</v>
      </c>
      <c r="AA16" s="7">
        <v>11</v>
      </c>
      <c r="AB16" s="7">
        <v>217</v>
      </c>
    </row>
    <row r="17" spans="2:28" ht="12" customHeight="1">
      <c r="B17" s="11"/>
      <c r="C17" s="37" t="s">
        <v>75</v>
      </c>
      <c r="D17" s="24"/>
      <c r="E17" s="8">
        <f aca="true" t="shared" si="3" ref="E17:AB17">SUM(E18:E25)</f>
        <v>4385</v>
      </c>
      <c r="F17" s="8">
        <f t="shared" si="3"/>
        <v>28148</v>
      </c>
      <c r="G17" s="8">
        <f t="shared" si="3"/>
        <v>51</v>
      </c>
      <c r="H17" s="8">
        <f t="shared" si="3"/>
        <v>492</v>
      </c>
      <c r="I17" s="8">
        <f t="shared" si="3"/>
        <v>10</v>
      </c>
      <c r="J17" s="8">
        <f t="shared" si="3"/>
        <v>77</v>
      </c>
      <c r="K17" s="8">
        <f t="shared" si="3"/>
        <v>646</v>
      </c>
      <c r="L17" s="8">
        <f t="shared" si="3"/>
        <v>4967</v>
      </c>
      <c r="M17" s="8">
        <f t="shared" si="3"/>
        <v>260</v>
      </c>
      <c r="N17" s="8">
        <f t="shared" si="3"/>
        <v>3565</v>
      </c>
      <c r="O17" s="8">
        <f t="shared" si="3"/>
        <v>1803</v>
      </c>
      <c r="P17" s="8">
        <f t="shared" si="3"/>
        <v>5550</v>
      </c>
      <c r="Q17" s="8">
        <f t="shared" si="3"/>
        <v>35</v>
      </c>
      <c r="R17" s="8">
        <f t="shared" si="3"/>
        <v>600</v>
      </c>
      <c r="S17" s="8">
        <f t="shared" si="3"/>
        <v>132</v>
      </c>
      <c r="T17" s="8">
        <f t="shared" si="3"/>
        <v>300</v>
      </c>
      <c r="U17" s="8">
        <f t="shared" si="3"/>
        <v>113</v>
      </c>
      <c r="V17" s="8">
        <f t="shared" si="3"/>
        <v>1385</v>
      </c>
      <c r="W17" s="8">
        <f t="shared" si="3"/>
        <v>22</v>
      </c>
      <c r="X17" s="8">
        <f t="shared" si="3"/>
        <v>240</v>
      </c>
      <c r="Y17" s="8">
        <f t="shared" si="3"/>
        <v>1243</v>
      </c>
      <c r="Z17" s="8">
        <f t="shared" si="3"/>
        <v>9938</v>
      </c>
      <c r="AA17" s="8">
        <f t="shared" si="3"/>
        <v>70</v>
      </c>
      <c r="AB17" s="8">
        <f t="shared" si="3"/>
        <v>1034</v>
      </c>
    </row>
    <row r="18" spans="2:28" ht="12" customHeight="1">
      <c r="B18" s="3"/>
      <c r="C18" s="6"/>
      <c r="D18" s="5" t="s">
        <v>40</v>
      </c>
      <c r="E18" s="7">
        <f aca="true" t="shared" si="4" ref="E18:F25">SUM(G18,I18,K18,M18,O18,Q18,S18,U18,W18,Y18,AA18)</f>
        <v>1275</v>
      </c>
      <c r="F18" s="7">
        <f t="shared" si="4"/>
        <v>8296</v>
      </c>
      <c r="G18" s="7">
        <v>15</v>
      </c>
      <c r="H18" s="7">
        <v>173</v>
      </c>
      <c r="I18" s="7">
        <v>5</v>
      </c>
      <c r="J18" s="7">
        <v>57</v>
      </c>
      <c r="K18" s="7">
        <v>141</v>
      </c>
      <c r="L18" s="7">
        <v>872</v>
      </c>
      <c r="M18" s="7">
        <v>85</v>
      </c>
      <c r="N18" s="7">
        <v>1551</v>
      </c>
      <c r="O18" s="7">
        <v>584</v>
      </c>
      <c r="P18" s="7">
        <v>2074</v>
      </c>
      <c r="Q18" s="7">
        <v>19</v>
      </c>
      <c r="R18" s="7">
        <v>315</v>
      </c>
      <c r="S18" s="7">
        <v>24</v>
      </c>
      <c r="T18" s="7">
        <v>40</v>
      </c>
      <c r="U18" s="7">
        <v>23</v>
      </c>
      <c r="V18" s="7">
        <v>450</v>
      </c>
      <c r="W18" s="7">
        <v>4</v>
      </c>
      <c r="X18" s="7">
        <v>111</v>
      </c>
      <c r="Y18" s="7">
        <v>354</v>
      </c>
      <c r="Z18" s="7">
        <v>2320</v>
      </c>
      <c r="AA18" s="7">
        <v>21</v>
      </c>
      <c r="AB18" s="7">
        <v>333</v>
      </c>
    </row>
    <row r="19" spans="2:28" ht="12" customHeight="1">
      <c r="B19" s="3"/>
      <c r="C19" s="6"/>
      <c r="D19" s="5" t="s">
        <v>18</v>
      </c>
      <c r="E19" s="7">
        <f t="shared" si="4"/>
        <v>113</v>
      </c>
      <c r="F19" s="7">
        <f t="shared" si="4"/>
        <v>427</v>
      </c>
      <c r="G19" s="7">
        <v>3</v>
      </c>
      <c r="H19" s="7">
        <v>16</v>
      </c>
      <c r="I19" s="7" t="s">
        <v>102</v>
      </c>
      <c r="J19" s="7" t="s">
        <v>102</v>
      </c>
      <c r="K19" s="7">
        <v>30</v>
      </c>
      <c r="L19" s="7">
        <v>97</v>
      </c>
      <c r="M19" s="7">
        <v>11</v>
      </c>
      <c r="N19" s="7">
        <v>81</v>
      </c>
      <c r="O19" s="7">
        <v>34</v>
      </c>
      <c r="P19" s="7">
        <v>66</v>
      </c>
      <c r="Q19" s="7" t="s">
        <v>102</v>
      </c>
      <c r="R19" s="7" t="s">
        <v>102</v>
      </c>
      <c r="S19" s="7" t="s">
        <v>102</v>
      </c>
      <c r="T19" s="7" t="s">
        <v>102</v>
      </c>
      <c r="U19" s="7">
        <v>11</v>
      </c>
      <c r="V19" s="7">
        <v>33</v>
      </c>
      <c r="W19" s="7" t="s">
        <v>102</v>
      </c>
      <c r="X19" s="7" t="s">
        <v>102</v>
      </c>
      <c r="Y19" s="7">
        <v>21</v>
      </c>
      <c r="Z19" s="7">
        <v>97</v>
      </c>
      <c r="AA19" s="7">
        <v>3</v>
      </c>
      <c r="AB19" s="7">
        <v>37</v>
      </c>
    </row>
    <row r="20" spans="2:28" ht="12" customHeight="1">
      <c r="B20" s="3"/>
      <c r="C20" s="6"/>
      <c r="D20" s="5" t="s">
        <v>41</v>
      </c>
      <c r="E20" s="7">
        <f t="shared" si="4"/>
        <v>791</v>
      </c>
      <c r="F20" s="7">
        <f t="shared" si="4"/>
        <v>4986</v>
      </c>
      <c r="G20" s="7">
        <v>7</v>
      </c>
      <c r="H20" s="7">
        <v>64</v>
      </c>
      <c r="I20" s="7">
        <v>1</v>
      </c>
      <c r="J20" s="7">
        <v>9</v>
      </c>
      <c r="K20" s="7">
        <v>131</v>
      </c>
      <c r="L20" s="7">
        <v>1194</v>
      </c>
      <c r="M20" s="7">
        <v>70</v>
      </c>
      <c r="N20" s="7">
        <v>1189</v>
      </c>
      <c r="O20" s="7">
        <v>324</v>
      </c>
      <c r="P20" s="7">
        <v>819</v>
      </c>
      <c r="Q20" s="7">
        <v>3</v>
      </c>
      <c r="R20" s="7">
        <v>49</v>
      </c>
      <c r="S20" s="7">
        <v>24</v>
      </c>
      <c r="T20" s="7">
        <v>52</v>
      </c>
      <c r="U20" s="7">
        <v>21</v>
      </c>
      <c r="V20" s="7">
        <v>155</v>
      </c>
      <c r="W20" s="7">
        <v>3</v>
      </c>
      <c r="X20" s="7">
        <v>38</v>
      </c>
      <c r="Y20" s="7">
        <v>193</v>
      </c>
      <c r="Z20" s="7">
        <v>1218</v>
      </c>
      <c r="AA20" s="7">
        <v>14</v>
      </c>
      <c r="AB20" s="7">
        <v>199</v>
      </c>
    </row>
    <row r="21" spans="2:28" ht="12" customHeight="1">
      <c r="B21" s="3"/>
      <c r="C21" s="6"/>
      <c r="D21" s="5" t="s">
        <v>42</v>
      </c>
      <c r="E21" s="7">
        <f t="shared" si="4"/>
        <v>526</v>
      </c>
      <c r="F21" s="7">
        <f t="shared" si="4"/>
        <v>2880</v>
      </c>
      <c r="G21" s="7">
        <v>8</v>
      </c>
      <c r="H21" s="7">
        <v>65</v>
      </c>
      <c r="I21" s="7">
        <v>3</v>
      </c>
      <c r="J21" s="7">
        <v>7</v>
      </c>
      <c r="K21" s="7">
        <v>92</v>
      </c>
      <c r="L21" s="7">
        <v>562</v>
      </c>
      <c r="M21" s="7">
        <v>19</v>
      </c>
      <c r="N21" s="7">
        <v>265</v>
      </c>
      <c r="O21" s="7">
        <v>210</v>
      </c>
      <c r="P21" s="7">
        <v>582</v>
      </c>
      <c r="Q21" s="7">
        <v>4</v>
      </c>
      <c r="R21" s="7">
        <v>72</v>
      </c>
      <c r="S21" s="7">
        <v>8</v>
      </c>
      <c r="T21" s="7">
        <v>41</v>
      </c>
      <c r="U21" s="7">
        <v>16</v>
      </c>
      <c r="V21" s="7">
        <v>397</v>
      </c>
      <c r="W21" s="7">
        <v>9</v>
      </c>
      <c r="X21" s="7">
        <v>48</v>
      </c>
      <c r="Y21" s="7">
        <v>145</v>
      </c>
      <c r="Z21" s="7">
        <v>719</v>
      </c>
      <c r="AA21" s="7">
        <v>12</v>
      </c>
      <c r="AB21" s="7">
        <v>122</v>
      </c>
    </row>
    <row r="22" spans="2:28" ht="12" customHeight="1">
      <c r="B22" s="3"/>
      <c r="C22" s="6"/>
      <c r="D22" s="5" t="s">
        <v>43</v>
      </c>
      <c r="E22" s="7">
        <f t="shared" si="4"/>
        <v>594</v>
      </c>
      <c r="F22" s="7">
        <f t="shared" si="4"/>
        <v>3402</v>
      </c>
      <c r="G22" s="7">
        <v>6</v>
      </c>
      <c r="H22" s="7">
        <v>70</v>
      </c>
      <c r="I22" s="7">
        <v>1</v>
      </c>
      <c r="J22" s="7">
        <v>4</v>
      </c>
      <c r="K22" s="7">
        <v>99</v>
      </c>
      <c r="L22" s="7">
        <v>709</v>
      </c>
      <c r="M22" s="7">
        <v>36</v>
      </c>
      <c r="N22" s="7">
        <v>163</v>
      </c>
      <c r="O22" s="7">
        <v>235</v>
      </c>
      <c r="P22" s="7">
        <v>677</v>
      </c>
      <c r="Q22" s="7">
        <v>4</v>
      </c>
      <c r="R22" s="7">
        <v>71</v>
      </c>
      <c r="S22" s="7">
        <v>27</v>
      </c>
      <c r="T22" s="7">
        <v>105</v>
      </c>
      <c r="U22" s="7">
        <v>21</v>
      </c>
      <c r="V22" s="7">
        <v>136</v>
      </c>
      <c r="W22" s="7">
        <v>2</v>
      </c>
      <c r="X22" s="7">
        <v>6</v>
      </c>
      <c r="Y22" s="7">
        <v>155</v>
      </c>
      <c r="Z22" s="7">
        <v>1349</v>
      </c>
      <c r="AA22" s="7">
        <v>8</v>
      </c>
      <c r="AB22" s="7">
        <v>112</v>
      </c>
    </row>
    <row r="23" spans="2:28" ht="12" customHeight="1">
      <c r="B23" s="3"/>
      <c r="C23" s="6"/>
      <c r="D23" s="5" t="s">
        <v>44</v>
      </c>
      <c r="E23" s="7">
        <f t="shared" si="4"/>
        <v>801</v>
      </c>
      <c r="F23" s="7">
        <f t="shared" si="4"/>
        <v>5921</v>
      </c>
      <c r="G23" s="7">
        <v>4</v>
      </c>
      <c r="H23" s="7">
        <v>64</v>
      </c>
      <c r="I23" s="7" t="s">
        <v>102</v>
      </c>
      <c r="J23" s="7" t="s">
        <v>102</v>
      </c>
      <c r="K23" s="7">
        <v>76</v>
      </c>
      <c r="L23" s="7">
        <v>455</v>
      </c>
      <c r="M23" s="7">
        <v>19</v>
      </c>
      <c r="N23" s="7">
        <v>92</v>
      </c>
      <c r="O23" s="7">
        <v>326</v>
      </c>
      <c r="P23" s="7">
        <v>1104</v>
      </c>
      <c r="Q23" s="7">
        <v>5</v>
      </c>
      <c r="R23" s="7">
        <v>93</v>
      </c>
      <c r="S23" s="7">
        <v>49</v>
      </c>
      <c r="T23" s="7">
        <v>62</v>
      </c>
      <c r="U23" s="7">
        <v>17</v>
      </c>
      <c r="V23" s="7">
        <v>175</v>
      </c>
      <c r="W23" s="7">
        <v>2</v>
      </c>
      <c r="X23" s="7">
        <v>22</v>
      </c>
      <c r="Y23" s="7">
        <v>298</v>
      </c>
      <c r="Z23" s="7">
        <v>3708</v>
      </c>
      <c r="AA23" s="7">
        <v>5</v>
      </c>
      <c r="AB23" s="7">
        <v>146</v>
      </c>
    </row>
    <row r="24" spans="2:28" ht="12" customHeight="1">
      <c r="B24" s="3"/>
      <c r="C24" s="6"/>
      <c r="D24" s="5" t="s">
        <v>45</v>
      </c>
      <c r="E24" s="7">
        <f t="shared" si="4"/>
        <v>116</v>
      </c>
      <c r="F24" s="7">
        <f t="shared" si="4"/>
        <v>462</v>
      </c>
      <c r="G24" s="7">
        <v>3</v>
      </c>
      <c r="H24" s="7">
        <v>26</v>
      </c>
      <c r="I24" s="7" t="s">
        <v>102</v>
      </c>
      <c r="J24" s="7" t="s">
        <v>102</v>
      </c>
      <c r="K24" s="7">
        <v>23</v>
      </c>
      <c r="L24" s="7">
        <v>68</v>
      </c>
      <c r="M24" s="7">
        <v>6</v>
      </c>
      <c r="N24" s="7">
        <v>43</v>
      </c>
      <c r="O24" s="7">
        <v>39</v>
      </c>
      <c r="P24" s="7">
        <v>88</v>
      </c>
      <c r="Q24" s="7" t="s">
        <v>102</v>
      </c>
      <c r="R24" s="7" t="s">
        <v>102</v>
      </c>
      <c r="S24" s="7" t="s">
        <v>102</v>
      </c>
      <c r="T24" s="7" t="s">
        <v>102</v>
      </c>
      <c r="U24" s="7">
        <v>2</v>
      </c>
      <c r="V24" s="7">
        <v>10</v>
      </c>
      <c r="W24" s="7">
        <v>2</v>
      </c>
      <c r="X24" s="7">
        <v>15</v>
      </c>
      <c r="Y24" s="7">
        <v>38</v>
      </c>
      <c r="Z24" s="7">
        <v>166</v>
      </c>
      <c r="AA24" s="7">
        <v>3</v>
      </c>
      <c r="AB24" s="7">
        <v>46</v>
      </c>
    </row>
    <row r="25" spans="2:28" ht="12" customHeight="1">
      <c r="B25" s="3"/>
      <c r="C25" s="6"/>
      <c r="D25" s="5" t="s">
        <v>46</v>
      </c>
      <c r="E25" s="7">
        <f t="shared" si="4"/>
        <v>169</v>
      </c>
      <c r="F25" s="7">
        <f t="shared" si="4"/>
        <v>1774</v>
      </c>
      <c r="G25" s="7">
        <v>5</v>
      </c>
      <c r="H25" s="7">
        <v>14</v>
      </c>
      <c r="I25" s="7" t="s">
        <v>102</v>
      </c>
      <c r="J25" s="7" t="s">
        <v>102</v>
      </c>
      <c r="K25" s="7">
        <v>54</v>
      </c>
      <c r="L25" s="7">
        <v>1010</v>
      </c>
      <c r="M25" s="7">
        <v>14</v>
      </c>
      <c r="N25" s="7">
        <v>181</v>
      </c>
      <c r="O25" s="7">
        <v>51</v>
      </c>
      <c r="P25" s="7">
        <v>140</v>
      </c>
      <c r="Q25" s="7" t="s">
        <v>102</v>
      </c>
      <c r="R25" s="7" t="s">
        <v>102</v>
      </c>
      <c r="S25" s="7" t="s">
        <v>102</v>
      </c>
      <c r="T25" s="7" t="s">
        <v>102</v>
      </c>
      <c r="U25" s="7">
        <v>2</v>
      </c>
      <c r="V25" s="7">
        <v>29</v>
      </c>
      <c r="W25" s="7" t="s">
        <v>102</v>
      </c>
      <c r="X25" s="7" t="s">
        <v>102</v>
      </c>
      <c r="Y25" s="7">
        <v>39</v>
      </c>
      <c r="Z25" s="7">
        <v>361</v>
      </c>
      <c r="AA25" s="7">
        <v>4</v>
      </c>
      <c r="AB25" s="7">
        <v>39</v>
      </c>
    </row>
    <row r="26" spans="2:28" ht="12" customHeight="1">
      <c r="B26" s="11"/>
      <c r="C26" s="37" t="s">
        <v>76</v>
      </c>
      <c r="D26" s="24"/>
      <c r="E26" s="8">
        <f aca="true" t="shared" si="5" ref="E26:AB26">SUM(E27:E34)</f>
        <v>3072</v>
      </c>
      <c r="F26" s="8">
        <f t="shared" si="5"/>
        <v>19227</v>
      </c>
      <c r="G26" s="8">
        <f t="shared" si="5"/>
        <v>40</v>
      </c>
      <c r="H26" s="8">
        <f t="shared" si="5"/>
        <v>524</v>
      </c>
      <c r="I26" s="8">
        <f t="shared" si="5"/>
        <v>9</v>
      </c>
      <c r="J26" s="8">
        <f t="shared" si="5"/>
        <v>123</v>
      </c>
      <c r="K26" s="8">
        <f t="shared" si="5"/>
        <v>387</v>
      </c>
      <c r="L26" s="8">
        <f t="shared" si="5"/>
        <v>3219</v>
      </c>
      <c r="M26" s="8">
        <f t="shared" si="5"/>
        <v>200</v>
      </c>
      <c r="N26" s="8">
        <f t="shared" si="5"/>
        <v>2384</v>
      </c>
      <c r="O26" s="8">
        <f t="shared" si="5"/>
        <v>1180</v>
      </c>
      <c r="P26" s="8">
        <f t="shared" si="5"/>
        <v>3419</v>
      </c>
      <c r="Q26" s="8">
        <f t="shared" si="5"/>
        <v>11</v>
      </c>
      <c r="R26" s="8">
        <f t="shared" si="5"/>
        <v>184</v>
      </c>
      <c r="S26" s="8">
        <f t="shared" si="5"/>
        <v>27</v>
      </c>
      <c r="T26" s="8">
        <f t="shared" si="5"/>
        <v>44</v>
      </c>
      <c r="U26" s="8">
        <f t="shared" si="5"/>
        <v>63</v>
      </c>
      <c r="V26" s="8">
        <f t="shared" si="5"/>
        <v>1182</v>
      </c>
      <c r="W26" s="8">
        <f t="shared" si="5"/>
        <v>17</v>
      </c>
      <c r="X26" s="8">
        <f t="shared" si="5"/>
        <v>165</v>
      </c>
      <c r="Y26" s="8">
        <f t="shared" si="5"/>
        <v>1084</v>
      </c>
      <c r="Z26" s="8">
        <f t="shared" si="5"/>
        <v>7293</v>
      </c>
      <c r="AA26" s="8">
        <f t="shared" si="5"/>
        <v>54</v>
      </c>
      <c r="AB26" s="8">
        <f t="shared" si="5"/>
        <v>690</v>
      </c>
    </row>
    <row r="27" spans="2:28" ht="12" customHeight="1">
      <c r="B27" s="3"/>
      <c r="C27" s="6"/>
      <c r="D27" s="5" t="s">
        <v>47</v>
      </c>
      <c r="E27" s="7">
        <f aca="true" t="shared" si="6" ref="E27:F34">SUM(G27,I27,K27,M27,O27,Q27,S27,U27,W27,Y27,AA27)</f>
        <v>136</v>
      </c>
      <c r="F27" s="7">
        <f t="shared" si="6"/>
        <v>923</v>
      </c>
      <c r="G27" s="7" t="s">
        <v>102</v>
      </c>
      <c r="H27" s="7" t="s">
        <v>102</v>
      </c>
      <c r="I27" s="7">
        <v>1</v>
      </c>
      <c r="J27" s="7">
        <v>22</v>
      </c>
      <c r="K27" s="7">
        <v>29</v>
      </c>
      <c r="L27" s="7">
        <v>109</v>
      </c>
      <c r="M27" s="7">
        <v>18</v>
      </c>
      <c r="N27" s="7">
        <v>427</v>
      </c>
      <c r="O27" s="7">
        <v>54</v>
      </c>
      <c r="P27" s="7">
        <v>125</v>
      </c>
      <c r="Q27" s="7" t="s">
        <v>102</v>
      </c>
      <c r="R27" s="7" t="s">
        <v>102</v>
      </c>
      <c r="S27" s="7" t="s">
        <v>102</v>
      </c>
      <c r="T27" s="7" t="s">
        <v>102</v>
      </c>
      <c r="U27" s="7">
        <v>2</v>
      </c>
      <c r="V27" s="7">
        <v>29</v>
      </c>
      <c r="W27" s="7">
        <v>1</v>
      </c>
      <c r="X27" s="7">
        <v>16</v>
      </c>
      <c r="Y27" s="7">
        <v>28</v>
      </c>
      <c r="Z27" s="7">
        <v>154</v>
      </c>
      <c r="AA27" s="7">
        <v>3</v>
      </c>
      <c r="AB27" s="7">
        <v>41</v>
      </c>
    </row>
    <row r="28" spans="2:28" ht="12" customHeight="1">
      <c r="B28" s="3"/>
      <c r="C28" s="6"/>
      <c r="D28" s="5" t="s">
        <v>48</v>
      </c>
      <c r="E28" s="7">
        <f t="shared" si="6"/>
        <v>371</v>
      </c>
      <c r="F28" s="7">
        <f t="shared" si="6"/>
        <v>2213</v>
      </c>
      <c r="G28" s="7">
        <v>9</v>
      </c>
      <c r="H28" s="7">
        <v>131</v>
      </c>
      <c r="I28" s="7">
        <v>1</v>
      </c>
      <c r="J28" s="7">
        <v>25</v>
      </c>
      <c r="K28" s="7">
        <v>59</v>
      </c>
      <c r="L28" s="7">
        <v>486</v>
      </c>
      <c r="M28" s="7">
        <v>14</v>
      </c>
      <c r="N28" s="7">
        <v>200</v>
      </c>
      <c r="O28" s="7">
        <v>150</v>
      </c>
      <c r="P28" s="7">
        <v>380</v>
      </c>
      <c r="Q28" s="7">
        <v>1</v>
      </c>
      <c r="R28" s="7">
        <v>15</v>
      </c>
      <c r="S28" s="7">
        <v>2</v>
      </c>
      <c r="T28" s="7">
        <v>4</v>
      </c>
      <c r="U28" s="7">
        <v>8</v>
      </c>
      <c r="V28" s="7">
        <v>47</v>
      </c>
      <c r="W28" s="7">
        <v>1</v>
      </c>
      <c r="X28" s="7">
        <v>1</v>
      </c>
      <c r="Y28" s="7">
        <v>115</v>
      </c>
      <c r="Z28" s="7">
        <v>825</v>
      </c>
      <c r="AA28" s="7">
        <v>11</v>
      </c>
      <c r="AB28" s="7">
        <v>99</v>
      </c>
    </row>
    <row r="29" spans="2:28" ht="12" customHeight="1">
      <c r="B29" s="3"/>
      <c r="C29" s="6"/>
      <c r="D29" s="5" t="s">
        <v>49</v>
      </c>
      <c r="E29" s="7">
        <f t="shared" si="6"/>
        <v>431</v>
      </c>
      <c r="F29" s="7">
        <f t="shared" si="6"/>
        <v>2487</v>
      </c>
      <c r="G29" s="7">
        <v>6</v>
      </c>
      <c r="H29" s="7">
        <v>90</v>
      </c>
      <c r="I29" s="7">
        <v>2</v>
      </c>
      <c r="J29" s="7">
        <v>35</v>
      </c>
      <c r="K29" s="7">
        <v>33</v>
      </c>
      <c r="L29" s="7">
        <v>407</v>
      </c>
      <c r="M29" s="7">
        <v>22</v>
      </c>
      <c r="N29" s="7">
        <v>313</v>
      </c>
      <c r="O29" s="7">
        <v>116</v>
      </c>
      <c r="P29" s="7">
        <v>406</v>
      </c>
      <c r="Q29" s="7">
        <v>1</v>
      </c>
      <c r="R29" s="7">
        <v>15</v>
      </c>
      <c r="S29" s="7">
        <v>3</v>
      </c>
      <c r="T29" s="7">
        <v>13</v>
      </c>
      <c r="U29" s="7">
        <v>12</v>
      </c>
      <c r="V29" s="7">
        <v>147</v>
      </c>
      <c r="W29" s="7">
        <v>2</v>
      </c>
      <c r="X29" s="7">
        <v>29</v>
      </c>
      <c r="Y29" s="7">
        <v>228</v>
      </c>
      <c r="Z29" s="7">
        <v>950</v>
      </c>
      <c r="AA29" s="7">
        <v>6</v>
      </c>
      <c r="AB29" s="7">
        <v>82</v>
      </c>
    </row>
    <row r="30" spans="2:28" ht="12" customHeight="1">
      <c r="B30" s="3"/>
      <c r="C30" s="6"/>
      <c r="D30" s="5" t="s">
        <v>50</v>
      </c>
      <c r="E30" s="7">
        <f t="shared" si="6"/>
        <v>149</v>
      </c>
      <c r="F30" s="7">
        <f t="shared" si="6"/>
        <v>721</v>
      </c>
      <c r="G30" s="7">
        <v>3</v>
      </c>
      <c r="H30" s="7">
        <v>46</v>
      </c>
      <c r="I30" s="7">
        <v>2</v>
      </c>
      <c r="J30" s="7">
        <v>18</v>
      </c>
      <c r="K30" s="7">
        <v>28</v>
      </c>
      <c r="L30" s="7">
        <v>105</v>
      </c>
      <c r="M30" s="7">
        <v>23</v>
      </c>
      <c r="N30" s="7">
        <v>154</v>
      </c>
      <c r="O30" s="7">
        <v>45</v>
      </c>
      <c r="P30" s="7">
        <v>91</v>
      </c>
      <c r="Q30" s="7" t="s">
        <v>102</v>
      </c>
      <c r="R30" s="7" t="s">
        <v>102</v>
      </c>
      <c r="S30" s="7" t="s">
        <v>102</v>
      </c>
      <c r="T30" s="7" t="s">
        <v>102</v>
      </c>
      <c r="U30" s="7">
        <v>3</v>
      </c>
      <c r="V30" s="7">
        <v>21</v>
      </c>
      <c r="W30" s="7" t="s">
        <v>102</v>
      </c>
      <c r="X30" s="7" t="s">
        <v>102</v>
      </c>
      <c r="Y30" s="7">
        <v>41</v>
      </c>
      <c r="Z30" s="7">
        <v>235</v>
      </c>
      <c r="AA30" s="7">
        <v>4</v>
      </c>
      <c r="AB30" s="7">
        <v>51</v>
      </c>
    </row>
    <row r="31" spans="2:28" ht="12" customHeight="1">
      <c r="B31" s="3"/>
      <c r="C31" s="6"/>
      <c r="D31" s="5" t="s">
        <v>51</v>
      </c>
      <c r="E31" s="7">
        <f t="shared" si="6"/>
        <v>436</v>
      </c>
      <c r="F31" s="7">
        <f t="shared" si="6"/>
        <v>2847</v>
      </c>
      <c r="G31" s="7">
        <v>3</v>
      </c>
      <c r="H31" s="7">
        <v>51</v>
      </c>
      <c r="I31" s="7">
        <v>2</v>
      </c>
      <c r="J31" s="7">
        <v>21</v>
      </c>
      <c r="K31" s="7">
        <v>83</v>
      </c>
      <c r="L31" s="7">
        <v>692</v>
      </c>
      <c r="M31" s="7">
        <v>33</v>
      </c>
      <c r="N31" s="7">
        <v>548</v>
      </c>
      <c r="O31" s="7">
        <v>204</v>
      </c>
      <c r="P31" s="7">
        <v>650</v>
      </c>
      <c r="Q31" s="7">
        <v>3</v>
      </c>
      <c r="R31" s="7">
        <v>76</v>
      </c>
      <c r="S31" s="7">
        <v>1</v>
      </c>
      <c r="T31" s="7">
        <v>2</v>
      </c>
      <c r="U31" s="7">
        <v>10</v>
      </c>
      <c r="V31" s="7">
        <v>96</v>
      </c>
      <c r="W31" s="7">
        <v>1</v>
      </c>
      <c r="X31" s="7">
        <v>19</v>
      </c>
      <c r="Y31" s="7">
        <v>89</v>
      </c>
      <c r="Z31" s="7">
        <v>593</v>
      </c>
      <c r="AA31" s="7">
        <v>7</v>
      </c>
      <c r="AB31" s="7">
        <v>99</v>
      </c>
    </row>
    <row r="32" spans="2:28" ht="12" customHeight="1">
      <c r="B32" s="3"/>
      <c r="C32" s="6"/>
      <c r="D32" s="5" t="s">
        <v>52</v>
      </c>
      <c r="E32" s="7">
        <f t="shared" si="6"/>
        <v>787</v>
      </c>
      <c r="F32" s="7">
        <f t="shared" si="6"/>
        <v>6160</v>
      </c>
      <c r="G32" s="7">
        <v>8</v>
      </c>
      <c r="H32" s="7">
        <v>102</v>
      </c>
      <c r="I32" s="7" t="s">
        <v>102</v>
      </c>
      <c r="J32" s="7" t="s">
        <v>102</v>
      </c>
      <c r="K32" s="7">
        <v>54</v>
      </c>
      <c r="L32" s="7">
        <v>901</v>
      </c>
      <c r="M32" s="7">
        <v>22</v>
      </c>
      <c r="N32" s="7">
        <v>122</v>
      </c>
      <c r="O32" s="7">
        <v>320</v>
      </c>
      <c r="P32" s="7">
        <v>966</v>
      </c>
      <c r="Q32" s="7">
        <v>4</v>
      </c>
      <c r="R32" s="7">
        <v>61</v>
      </c>
      <c r="S32" s="7">
        <v>16</v>
      </c>
      <c r="T32" s="7">
        <v>19</v>
      </c>
      <c r="U32" s="7">
        <v>17</v>
      </c>
      <c r="V32" s="7">
        <v>737</v>
      </c>
      <c r="W32" s="7">
        <v>8</v>
      </c>
      <c r="X32" s="7">
        <v>64</v>
      </c>
      <c r="Y32" s="7">
        <v>331</v>
      </c>
      <c r="Z32" s="7">
        <v>3061</v>
      </c>
      <c r="AA32" s="7">
        <v>7</v>
      </c>
      <c r="AB32" s="7">
        <v>127</v>
      </c>
    </row>
    <row r="33" spans="2:28" ht="12" customHeight="1">
      <c r="B33" s="3"/>
      <c r="C33" s="6"/>
      <c r="D33" s="5" t="s">
        <v>53</v>
      </c>
      <c r="E33" s="7">
        <f t="shared" si="6"/>
        <v>561</v>
      </c>
      <c r="F33" s="7">
        <f t="shared" si="6"/>
        <v>2960</v>
      </c>
      <c r="G33" s="7">
        <v>7</v>
      </c>
      <c r="H33" s="7">
        <v>65</v>
      </c>
      <c r="I33" s="7">
        <v>1</v>
      </c>
      <c r="J33" s="7">
        <v>2</v>
      </c>
      <c r="K33" s="7">
        <v>77</v>
      </c>
      <c r="L33" s="7">
        <v>405</v>
      </c>
      <c r="M33" s="7">
        <v>40</v>
      </c>
      <c r="N33" s="7">
        <v>438</v>
      </c>
      <c r="O33" s="7">
        <v>214</v>
      </c>
      <c r="P33" s="7">
        <v>608</v>
      </c>
      <c r="Q33" s="7">
        <v>1</v>
      </c>
      <c r="R33" s="7">
        <v>14</v>
      </c>
      <c r="S33" s="7">
        <v>5</v>
      </c>
      <c r="T33" s="7">
        <v>6</v>
      </c>
      <c r="U33" s="7">
        <v>7</v>
      </c>
      <c r="V33" s="7">
        <v>62</v>
      </c>
      <c r="W33" s="7">
        <v>4</v>
      </c>
      <c r="X33" s="7">
        <v>36</v>
      </c>
      <c r="Y33" s="7">
        <v>196</v>
      </c>
      <c r="Z33" s="7">
        <v>1208</v>
      </c>
      <c r="AA33" s="7">
        <v>9</v>
      </c>
      <c r="AB33" s="7">
        <v>116</v>
      </c>
    </row>
    <row r="34" spans="2:28" ht="12" customHeight="1">
      <c r="B34" s="3"/>
      <c r="C34" s="6"/>
      <c r="D34" s="5" t="s">
        <v>54</v>
      </c>
      <c r="E34" s="7">
        <f t="shared" si="6"/>
        <v>201</v>
      </c>
      <c r="F34" s="7">
        <f t="shared" si="6"/>
        <v>916</v>
      </c>
      <c r="G34" s="7">
        <v>4</v>
      </c>
      <c r="H34" s="7">
        <v>39</v>
      </c>
      <c r="I34" s="7" t="s">
        <v>102</v>
      </c>
      <c r="J34" s="7" t="s">
        <v>102</v>
      </c>
      <c r="K34" s="7">
        <v>24</v>
      </c>
      <c r="L34" s="7">
        <v>114</v>
      </c>
      <c r="M34" s="7">
        <v>28</v>
      </c>
      <c r="N34" s="7">
        <v>182</v>
      </c>
      <c r="O34" s="7">
        <v>77</v>
      </c>
      <c r="P34" s="7">
        <v>193</v>
      </c>
      <c r="Q34" s="7">
        <v>1</v>
      </c>
      <c r="R34" s="7">
        <v>3</v>
      </c>
      <c r="S34" s="7" t="s">
        <v>102</v>
      </c>
      <c r="T34" s="7" t="s">
        <v>102</v>
      </c>
      <c r="U34" s="7">
        <v>4</v>
      </c>
      <c r="V34" s="7">
        <v>43</v>
      </c>
      <c r="W34" s="7" t="s">
        <v>102</v>
      </c>
      <c r="X34" s="7" t="s">
        <v>102</v>
      </c>
      <c r="Y34" s="7">
        <v>56</v>
      </c>
      <c r="Z34" s="7">
        <v>267</v>
      </c>
      <c r="AA34" s="7">
        <v>7</v>
      </c>
      <c r="AB34" s="7">
        <v>75</v>
      </c>
    </row>
    <row r="35" spans="2:28" ht="12" customHeight="1">
      <c r="B35" s="11"/>
      <c r="C35" s="37" t="s">
        <v>77</v>
      </c>
      <c r="D35" s="24"/>
      <c r="E35" s="8">
        <f aca="true" t="shared" si="7" ref="E35:AB35">SUM(E36:E39)</f>
        <v>2603</v>
      </c>
      <c r="F35" s="8">
        <f t="shared" si="7"/>
        <v>16830</v>
      </c>
      <c r="G35" s="8">
        <f t="shared" si="7"/>
        <v>15</v>
      </c>
      <c r="H35" s="8">
        <f t="shared" si="7"/>
        <v>149</v>
      </c>
      <c r="I35" s="8">
        <f t="shared" si="7"/>
        <v>4</v>
      </c>
      <c r="J35" s="8">
        <f t="shared" si="7"/>
        <v>49</v>
      </c>
      <c r="K35" s="8">
        <f t="shared" si="7"/>
        <v>265</v>
      </c>
      <c r="L35" s="8">
        <f t="shared" si="7"/>
        <v>1613</v>
      </c>
      <c r="M35" s="8">
        <f t="shared" si="7"/>
        <v>663</v>
      </c>
      <c r="N35" s="8">
        <f t="shared" si="7"/>
        <v>7490</v>
      </c>
      <c r="O35" s="8">
        <f t="shared" si="7"/>
        <v>1059</v>
      </c>
      <c r="P35" s="8">
        <f t="shared" si="7"/>
        <v>3319</v>
      </c>
      <c r="Q35" s="8">
        <f t="shared" si="7"/>
        <v>11</v>
      </c>
      <c r="R35" s="8">
        <f t="shared" si="7"/>
        <v>239</v>
      </c>
      <c r="S35" s="8">
        <f t="shared" si="7"/>
        <v>15</v>
      </c>
      <c r="T35" s="8">
        <f t="shared" si="7"/>
        <v>26</v>
      </c>
      <c r="U35" s="8">
        <f t="shared" si="7"/>
        <v>46</v>
      </c>
      <c r="V35" s="8">
        <f t="shared" si="7"/>
        <v>495</v>
      </c>
      <c r="W35" s="8">
        <f t="shared" si="7"/>
        <v>5</v>
      </c>
      <c r="X35" s="8">
        <f t="shared" si="7"/>
        <v>37</v>
      </c>
      <c r="Y35" s="8">
        <f t="shared" si="7"/>
        <v>492</v>
      </c>
      <c r="Z35" s="8">
        <f t="shared" si="7"/>
        <v>2894</v>
      </c>
      <c r="AA35" s="8">
        <f t="shared" si="7"/>
        <v>28</v>
      </c>
      <c r="AB35" s="8">
        <f t="shared" si="7"/>
        <v>519</v>
      </c>
    </row>
    <row r="36" spans="2:28" ht="12" customHeight="1">
      <c r="B36" s="3"/>
      <c r="C36" s="6"/>
      <c r="D36" s="5" t="s">
        <v>55</v>
      </c>
      <c r="E36" s="7">
        <f aca="true" t="shared" si="8" ref="E36:F39">SUM(G36,I36,K36,M36,O36,Q36,S36,U36,W36,Y36,AA36)</f>
        <v>308</v>
      </c>
      <c r="F36" s="7">
        <f t="shared" si="8"/>
        <v>2677</v>
      </c>
      <c r="G36" s="7">
        <v>3</v>
      </c>
      <c r="H36" s="7">
        <v>30</v>
      </c>
      <c r="I36" s="7">
        <v>1</v>
      </c>
      <c r="J36" s="7">
        <v>7</v>
      </c>
      <c r="K36" s="7">
        <v>23</v>
      </c>
      <c r="L36" s="7">
        <v>244</v>
      </c>
      <c r="M36" s="7">
        <v>68</v>
      </c>
      <c r="N36" s="7">
        <v>1288</v>
      </c>
      <c r="O36" s="7">
        <v>128</v>
      </c>
      <c r="P36" s="7">
        <v>454</v>
      </c>
      <c r="Q36" s="7">
        <v>1</v>
      </c>
      <c r="R36" s="7">
        <v>18</v>
      </c>
      <c r="S36" s="7">
        <v>1</v>
      </c>
      <c r="T36" s="7">
        <v>1</v>
      </c>
      <c r="U36" s="7">
        <v>6</v>
      </c>
      <c r="V36" s="7">
        <v>91</v>
      </c>
      <c r="W36" s="7">
        <v>1</v>
      </c>
      <c r="X36" s="7">
        <v>7</v>
      </c>
      <c r="Y36" s="7">
        <v>70</v>
      </c>
      <c r="Z36" s="7">
        <v>428</v>
      </c>
      <c r="AA36" s="7">
        <v>6</v>
      </c>
      <c r="AB36" s="7">
        <v>109</v>
      </c>
    </row>
    <row r="37" spans="2:28" ht="12" customHeight="1">
      <c r="B37" s="3"/>
      <c r="C37" s="6"/>
      <c r="D37" s="5" t="s">
        <v>18</v>
      </c>
      <c r="E37" s="7">
        <f t="shared" si="8"/>
        <v>400</v>
      </c>
      <c r="F37" s="7">
        <f t="shared" si="8"/>
        <v>2756</v>
      </c>
      <c r="G37" s="7">
        <v>4</v>
      </c>
      <c r="H37" s="7">
        <v>16</v>
      </c>
      <c r="I37" s="7" t="s">
        <v>102</v>
      </c>
      <c r="J37" s="7" t="s">
        <v>102</v>
      </c>
      <c r="K37" s="7">
        <v>46</v>
      </c>
      <c r="L37" s="7">
        <v>190</v>
      </c>
      <c r="M37" s="7">
        <v>125</v>
      </c>
      <c r="N37" s="7">
        <v>1469</v>
      </c>
      <c r="O37" s="7">
        <v>140</v>
      </c>
      <c r="P37" s="7">
        <v>410</v>
      </c>
      <c r="Q37" s="7">
        <v>1</v>
      </c>
      <c r="R37" s="7">
        <v>5</v>
      </c>
      <c r="S37" s="7">
        <v>1</v>
      </c>
      <c r="T37" s="7">
        <v>1</v>
      </c>
      <c r="U37" s="7">
        <v>9</v>
      </c>
      <c r="V37" s="7">
        <v>96</v>
      </c>
      <c r="W37" s="7">
        <v>1</v>
      </c>
      <c r="X37" s="7">
        <v>6</v>
      </c>
      <c r="Y37" s="7">
        <v>68</v>
      </c>
      <c r="Z37" s="7">
        <v>486</v>
      </c>
      <c r="AA37" s="7">
        <v>5</v>
      </c>
      <c r="AB37" s="7">
        <v>77</v>
      </c>
    </row>
    <row r="38" spans="2:28" ht="12" customHeight="1">
      <c r="B38" s="3"/>
      <c r="C38" s="6"/>
      <c r="D38" s="5" t="s">
        <v>56</v>
      </c>
      <c r="E38" s="7">
        <f t="shared" si="8"/>
        <v>1402</v>
      </c>
      <c r="F38" s="7">
        <f t="shared" si="8"/>
        <v>7077</v>
      </c>
      <c r="G38" s="7">
        <v>5</v>
      </c>
      <c r="H38" s="7">
        <v>97</v>
      </c>
      <c r="I38" s="7">
        <v>2</v>
      </c>
      <c r="J38" s="7">
        <v>26</v>
      </c>
      <c r="K38" s="7">
        <v>143</v>
      </c>
      <c r="L38" s="7">
        <v>539</v>
      </c>
      <c r="M38" s="7">
        <v>377</v>
      </c>
      <c r="N38" s="7">
        <v>2933</v>
      </c>
      <c r="O38" s="7">
        <v>575</v>
      </c>
      <c r="P38" s="7">
        <v>1718</v>
      </c>
      <c r="Q38" s="7">
        <v>7</v>
      </c>
      <c r="R38" s="7">
        <v>169</v>
      </c>
      <c r="S38" s="7">
        <v>10</v>
      </c>
      <c r="T38" s="7">
        <v>13</v>
      </c>
      <c r="U38" s="7">
        <v>21</v>
      </c>
      <c r="V38" s="7">
        <v>161</v>
      </c>
      <c r="W38" s="7">
        <v>1</v>
      </c>
      <c r="X38" s="7">
        <v>14</v>
      </c>
      <c r="Y38" s="7">
        <v>253</v>
      </c>
      <c r="Z38" s="7">
        <v>1189</v>
      </c>
      <c r="AA38" s="7">
        <v>8</v>
      </c>
      <c r="AB38" s="7">
        <v>218</v>
      </c>
    </row>
    <row r="39" spans="2:28" ht="12" customHeight="1">
      <c r="B39" s="3"/>
      <c r="C39" s="6"/>
      <c r="D39" s="5" t="s">
        <v>67</v>
      </c>
      <c r="E39" s="7">
        <f t="shared" si="8"/>
        <v>493</v>
      </c>
      <c r="F39" s="7">
        <f t="shared" si="8"/>
        <v>4320</v>
      </c>
      <c r="G39" s="7">
        <v>3</v>
      </c>
      <c r="H39" s="7">
        <v>6</v>
      </c>
      <c r="I39" s="7">
        <v>1</v>
      </c>
      <c r="J39" s="7">
        <v>16</v>
      </c>
      <c r="K39" s="7">
        <v>53</v>
      </c>
      <c r="L39" s="7">
        <v>640</v>
      </c>
      <c r="M39" s="7">
        <v>93</v>
      </c>
      <c r="N39" s="7">
        <v>1800</v>
      </c>
      <c r="O39" s="7">
        <v>216</v>
      </c>
      <c r="P39" s="7">
        <v>737</v>
      </c>
      <c r="Q39" s="7">
        <v>2</v>
      </c>
      <c r="R39" s="7">
        <v>47</v>
      </c>
      <c r="S39" s="7">
        <v>3</v>
      </c>
      <c r="T39" s="7">
        <v>11</v>
      </c>
      <c r="U39" s="7">
        <v>10</v>
      </c>
      <c r="V39" s="7">
        <v>147</v>
      </c>
      <c r="W39" s="7">
        <v>2</v>
      </c>
      <c r="X39" s="7">
        <v>10</v>
      </c>
      <c r="Y39" s="7">
        <v>101</v>
      </c>
      <c r="Z39" s="7">
        <v>791</v>
      </c>
      <c r="AA39" s="7">
        <v>9</v>
      </c>
      <c r="AB39" s="7">
        <v>115</v>
      </c>
    </row>
    <row r="40" spans="2:28" ht="12" customHeight="1">
      <c r="B40" s="11"/>
      <c r="C40" s="37" t="s">
        <v>78</v>
      </c>
      <c r="D40" s="24"/>
      <c r="E40" s="8">
        <f aca="true" t="shared" si="9" ref="E40:AB40">SUM(E41:E44)</f>
        <v>2600</v>
      </c>
      <c r="F40" s="8">
        <f t="shared" si="9"/>
        <v>18885</v>
      </c>
      <c r="G40" s="8">
        <f t="shared" si="9"/>
        <v>13</v>
      </c>
      <c r="H40" s="8">
        <f t="shared" si="9"/>
        <v>62</v>
      </c>
      <c r="I40" s="8">
        <f t="shared" si="9"/>
        <v>1</v>
      </c>
      <c r="J40" s="8">
        <f t="shared" si="9"/>
        <v>15</v>
      </c>
      <c r="K40" s="8">
        <f t="shared" si="9"/>
        <v>278</v>
      </c>
      <c r="L40" s="8">
        <f t="shared" si="9"/>
        <v>1403</v>
      </c>
      <c r="M40" s="8">
        <f t="shared" si="9"/>
        <v>734</v>
      </c>
      <c r="N40" s="8">
        <f t="shared" si="9"/>
        <v>9724</v>
      </c>
      <c r="O40" s="8">
        <f t="shared" si="9"/>
        <v>951</v>
      </c>
      <c r="P40" s="8">
        <f t="shared" si="9"/>
        <v>3644</v>
      </c>
      <c r="Q40" s="8">
        <f t="shared" si="9"/>
        <v>11</v>
      </c>
      <c r="R40" s="8">
        <f t="shared" si="9"/>
        <v>153</v>
      </c>
      <c r="S40" s="8">
        <f t="shared" si="9"/>
        <v>19</v>
      </c>
      <c r="T40" s="8">
        <f t="shared" si="9"/>
        <v>31</v>
      </c>
      <c r="U40" s="8">
        <f t="shared" si="9"/>
        <v>53</v>
      </c>
      <c r="V40" s="8">
        <f t="shared" si="9"/>
        <v>707</v>
      </c>
      <c r="W40" s="8">
        <f t="shared" si="9"/>
        <v>7</v>
      </c>
      <c r="X40" s="8">
        <f t="shared" si="9"/>
        <v>29</v>
      </c>
      <c r="Y40" s="8">
        <f t="shared" si="9"/>
        <v>509</v>
      </c>
      <c r="Z40" s="8">
        <f t="shared" si="9"/>
        <v>2648</v>
      </c>
      <c r="AA40" s="8">
        <f t="shared" si="9"/>
        <v>24</v>
      </c>
      <c r="AB40" s="8">
        <f t="shared" si="9"/>
        <v>469</v>
      </c>
    </row>
    <row r="41" spans="2:28" ht="12" customHeight="1">
      <c r="B41" s="3"/>
      <c r="C41" s="6"/>
      <c r="D41" s="5" t="s">
        <v>57</v>
      </c>
      <c r="E41" s="7">
        <f aca="true" t="shared" si="10" ref="E41:F44">SUM(G41,I41,K41,M41,O41,Q41,S41,U41,W41,Y41,AA41)</f>
        <v>654</v>
      </c>
      <c r="F41" s="7">
        <f t="shared" si="10"/>
        <v>4487</v>
      </c>
      <c r="G41" s="7">
        <v>2</v>
      </c>
      <c r="H41" s="7">
        <v>16</v>
      </c>
      <c r="I41" s="7" t="s">
        <v>102</v>
      </c>
      <c r="J41" s="7" t="s">
        <v>102</v>
      </c>
      <c r="K41" s="7">
        <v>64</v>
      </c>
      <c r="L41" s="7">
        <v>330</v>
      </c>
      <c r="M41" s="7">
        <v>163</v>
      </c>
      <c r="N41" s="7">
        <v>2381</v>
      </c>
      <c r="O41" s="7">
        <v>275</v>
      </c>
      <c r="P41" s="7">
        <v>956</v>
      </c>
      <c r="Q41" s="7">
        <v>3</v>
      </c>
      <c r="R41" s="7">
        <v>73</v>
      </c>
      <c r="S41" s="7">
        <v>5</v>
      </c>
      <c r="T41" s="7">
        <v>8</v>
      </c>
      <c r="U41" s="7">
        <v>8</v>
      </c>
      <c r="V41" s="7">
        <v>74</v>
      </c>
      <c r="W41" s="7">
        <v>1</v>
      </c>
      <c r="X41" s="7">
        <v>7</v>
      </c>
      <c r="Y41" s="7">
        <v>129</v>
      </c>
      <c r="Z41" s="7">
        <v>545</v>
      </c>
      <c r="AA41" s="7">
        <v>4</v>
      </c>
      <c r="AB41" s="7">
        <v>97</v>
      </c>
    </row>
    <row r="42" spans="2:28" ht="12" customHeight="1">
      <c r="B42" s="3"/>
      <c r="C42" s="6"/>
      <c r="D42" s="5" t="s">
        <v>58</v>
      </c>
      <c r="E42" s="7">
        <f t="shared" si="10"/>
        <v>750</v>
      </c>
      <c r="F42" s="7">
        <f t="shared" si="10"/>
        <v>6231</v>
      </c>
      <c r="G42" s="7">
        <v>6</v>
      </c>
      <c r="H42" s="7">
        <v>25</v>
      </c>
      <c r="I42" s="7">
        <v>1</v>
      </c>
      <c r="J42" s="7">
        <v>15</v>
      </c>
      <c r="K42" s="7">
        <v>88</v>
      </c>
      <c r="L42" s="7">
        <v>378</v>
      </c>
      <c r="M42" s="7">
        <v>200</v>
      </c>
      <c r="N42" s="7">
        <v>3875</v>
      </c>
      <c r="O42" s="7">
        <v>277</v>
      </c>
      <c r="P42" s="7">
        <v>862</v>
      </c>
      <c r="Q42" s="7">
        <v>4</v>
      </c>
      <c r="R42" s="7">
        <v>23</v>
      </c>
      <c r="S42" s="7">
        <v>2</v>
      </c>
      <c r="T42" s="7">
        <v>4</v>
      </c>
      <c r="U42" s="7">
        <v>16</v>
      </c>
      <c r="V42" s="7">
        <v>202</v>
      </c>
      <c r="W42" s="7">
        <v>4</v>
      </c>
      <c r="X42" s="7">
        <v>14</v>
      </c>
      <c r="Y42" s="7">
        <v>143</v>
      </c>
      <c r="Z42" s="7">
        <v>691</v>
      </c>
      <c r="AA42" s="7">
        <v>9</v>
      </c>
      <c r="AB42" s="7">
        <v>142</v>
      </c>
    </row>
    <row r="43" spans="2:28" ht="12" customHeight="1">
      <c r="B43" s="3"/>
      <c r="C43" s="6"/>
      <c r="D43" s="5" t="s">
        <v>59</v>
      </c>
      <c r="E43" s="7">
        <f t="shared" si="10"/>
        <v>551</v>
      </c>
      <c r="F43" s="7">
        <f t="shared" si="10"/>
        <v>3874</v>
      </c>
      <c r="G43" s="7">
        <v>3</v>
      </c>
      <c r="H43" s="7">
        <v>16</v>
      </c>
      <c r="I43" s="7" t="s">
        <v>102</v>
      </c>
      <c r="J43" s="7" t="s">
        <v>102</v>
      </c>
      <c r="K43" s="7">
        <v>74</v>
      </c>
      <c r="L43" s="7">
        <v>353</v>
      </c>
      <c r="M43" s="7">
        <v>184</v>
      </c>
      <c r="N43" s="7">
        <v>2131</v>
      </c>
      <c r="O43" s="7">
        <v>159</v>
      </c>
      <c r="P43" s="7">
        <v>562</v>
      </c>
      <c r="Q43" s="7">
        <v>2</v>
      </c>
      <c r="R43" s="7">
        <v>28</v>
      </c>
      <c r="S43" s="7">
        <v>3</v>
      </c>
      <c r="T43" s="7">
        <v>10</v>
      </c>
      <c r="U43" s="7">
        <v>12</v>
      </c>
      <c r="V43" s="7">
        <v>150</v>
      </c>
      <c r="W43" s="7">
        <v>2</v>
      </c>
      <c r="X43" s="7">
        <v>8</v>
      </c>
      <c r="Y43" s="7">
        <v>105</v>
      </c>
      <c r="Z43" s="7">
        <v>489</v>
      </c>
      <c r="AA43" s="7">
        <v>7</v>
      </c>
      <c r="AB43" s="7">
        <v>127</v>
      </c>
    </row>
    <row r="44" spans="2:28" ht="12" customHeight="1">
      <c r="B44" s="3"/>
      <c r="C44" s="6"/>
      <c r="D44" s="5" t="s">
        <v>60</v>
      </c>
      <c r="E44" s="7">
        <f t="shared" si="10"/>
        <v>645</v>
      </c>
      <c r="F44" s="7">
        <f t="shared" si="10"/>
        <v>4293</v>
      </c>
      <c r="G44" s="7">
        <v>2</v>
      </c>
      <c r="H44" s="7">
        <v>5</v>
      </c>
      <c r="I44" s="7" t="s">
        <v>102</v>
      </c>
      <c r="J44" s="7" t="s">
        <v>102</v>
      </c>
      <c r="K44" s="7">
        <v>52</v>
      </c>
      <c r="L44" s="7">
        <v>342</v>
      </c>
      <c r="M44" s="7">
        <v>187</v>
      </c>
      <c r="N44" s="7">
        <v>1337</v>
      </c>
      <c r="O44" s="7">
        <v>240</v>
      </c>
      <c r="P44" s="7">
        <v>1264</v>
      </c>
      <c r="Q44" s="7">
        <v>2</v>
      </c>
      <c r="R44" s="7">
        <v>29</v>
      </c>
      <c r="S44" s="7">
        <v>9</v>
      </c>
      <c r="T44" s="7">
        <v>9</v>
      </c>
      <c r="U44" s="7">
        <v>17</v>
      </c>
      <c r="V44" s="7">
        <v>281</v>
      </c>
      <c r="W44" s="7" t="s">
        <v>102</v>
      </c>
      <c r="X44" s="7" t="s">
        <v>102</v>
      </c>
      <c r="Y44" s="7">
        <v>132</v>
      </c>
      <c r="Z44" s="7">
        <v>923</v>
      </c>
      <c r="AA44" s="7">
        <v>4</v>
      </c>
      <c r="AB44" s="7">
        <v>103</v>
      </c>
    </row>
    <row r="45" spans="2:28" ht="12" customHeight="1">
      <c r="B45" s="11"/>
      <c r="C45" s="37" t="s">
        <v>79</v>
      </c>
      <c r="D45" s="24"/>
      <c r="E45" s="8">
        <f aca="true" t="shared" si="11" ref="E45:AB45">SUM(E46)</f>
        <v>1401</v>
      </c>
      <c r="F45" s="8">
        <f t="shared" si="11"/>
        <v>8220</v>
      </c>
      <c r="G45" s="8">
        <f t="shared" si="11"/>
        <v>7</v>
      </c>
      <c r="H45" s="8">
        <f t="shared" si="11"/>
        <v>126</v>
      </c>
      <c r="I45" s="8">
        <f t="shared" si="11"/>
        <v>3</v>
      </c>
      <c r="J45" s="8">
        <f t="shared" si="11"/>
        <v>21</v>
      </c>
      <c r="K45" s="8">
        <f t="shared" si="11"/>
        <v>116</v>
      </c>
      <c r="L45" s="8">
        <f t="shared" si="11"/>
        <v>500</v>
      </c>
      <c r="M45" s="8">
        <f t="shared" si="11"/>
        <v>386</v>
      </c>
      <c r="N45" s="8">
        <f t="shared" si="11"/>
        <v>3414</v>
      </c>
      <c r="O45" s="8">
        <f t="shared" si="11"/>
        <v>572</v>
      </c>
      <c r="P45" s="8">
        <f t="shared" si="11"/>
        <v>1968</v>
      </c>
      <c r="Q45" s="8">
        <f t="shared" si="11"/>
        <v>11</v>
      </c>
      <c r="R45" s="8">
        <f t="shared" si="11"/>
        <v>254</v>
      </c>
      <c r="S45" s="8">
        <f t="shared" si="11"/>
        <v>28</v>
      </c>
      <c r="T45" s="8">
        <f t="shared" si="11"/>
        <v>47</v>
      </c>
      <c r="U45" s="8">
        <f t="shared" si="11"/>
        <v>17</v>
      </c>
      <c r="V45" s="8">
        <f t="shared" si="11"/>
        <v>516</v>
      </c>
      <c r="W45" s="8">
        <f t="shared" si="11"/>
        <v>3</v>
      </c>
      <c r="X45" s="8">
        <f t="shared" si="11"/>
        <v>52</v>
      </c>
      <c r="Y45" s="8">
        <f t="shared" si="11"/>
        <v>251</v>
      </c>
      <c r="Z45" s="8">
        <f t="shared" si="11"/>
        <v>1133</v>
      </c>
      <c r="AA45" s="8">
        <f t="shared" si="11"/>
        <v>7</v>
      </c>
      <c r="AB45" s="8">
        <f t="shared" si="11"/>
        <v>189</v>
      </c>
    </row>
    <row r="46" spans="2:28" ht="12" customHeight="1">
      <c r="B46" s="3"/>
      <c r="C46" s="6"/>
      <c r="D46" s="5" t="s">
        <v>61</v>
      </c>
      <c r="E46" s="7">
        <f>SUM(G46,I46,K46,M46,O46,Q46,S46,U46,W46,Y46,AA46)</f>
        <v>1401</v>
      </c>
      <c r="F46" s="7">
        <f>SUM(H46,J46,L46,N46,P46,R46,T46,V46,X46,Z46,AB46)</f>
        <v>8220</v>
      </c>
      <c r="G46" s="7">
        <v>7</v>
      </c>
      <c r="H46" s="7">
        <v>126</v>
      </c>
      <c r="I46" s="7">
        <v>3</v>
      </c>
      <c r="J46" s="7">
        <v>21</v>
      </c>
      <c r="K46" s="7">
        <v>116</v>
      </c>
      <c r="L46" s="7">
        <v>500</v>
      </c>
      <c r="M46" s="7">
        <v>386</v>
      </c>
      <c r="N46" s="7">
        <v>3414</v>
      </c>
      <c r="O46" s="7">
        <v>572</v>
      </c>
      <c r="P46" s="7">
        <v>1968</v>
      </c>
      <c r="Q46" s="7">
        <v>11</v>
      </c>
      <c r="R46" s="7">
        <v>254</v>
      </c>
      <c r="S46" s="7">
        <v>28</v>
      </c>
      <c r="T46" s="7">
        <v>47</v>
      </c>
      <c r="U46" s="7">
        <v>17</v>
      </c>
      <c r="V46" s="7">
        <v>516</v>
      </c>
      <c r="W46" s="7">
        <v>3</v>
      </c>
      <c r="X46" s="7">
        <v>52</v>
      </c>
      <c r="Y46" s="7">
        <v>251</v>
      </c>
      <c r="Z46" s="7">
        <v>1133</v>
      </c>
      <c r="AA46" s="7">
        <v>7</v>
      </c>
      <c r="AB46" s="7">
        <v>189</v>
      </c>
    </row>
    <row r="47" spans="2:28" ht="12" customHeight="1">
      <c r="B47" s="11"/>
      <c r="C47" s="37" t="s">
        <v>80</v>
      </c>
      <c r="D47" s="24"/>
      <c r="E47" s="8">
        <f aca="true" t="shared" si="12" ref="E47:AB47">SUM(E48:E52)</f>
        <v>3667</v>
      </c>
      <c r="F47" s="8">
        <f t="shared" si="12"/>
        <v>34168</v>
      </c>
      <c r="G47" s="8">
        <f t="shared" si="12"/>
        <v>16</v>
      </c>
      <c r="H47" s="8">
        <f t="shared" si="12"/>
        <v>151</v>
      </c>
      <c r="I47" s="8">
        <f t="shared" si="12"/>
        <v>6</v>
      </c>
      <c r="J47" s="8">
        <f t="shared" si="12"/>
        <v>39</v>
      </c>
      <c r="K47" s="8">
        <f t="shared" si="12"/>
        <v>475</v>
      </c>
      <c r="L47" s="8">
        <f t="shared" si="12"/>
        <v>2230</v>
      </c>
      <c r="M47" s="8">
        <f t="shared" si="12"/>
        <v>881</v>
      </c>
      <c r="N47" s="8">
        <f t="shared" si="12"/>
        <v>21319</v>
      </c>
      <c r="O47" s="8">
        <f t="shared" si="12"/>
        <v>1437</v>
      </c>
      <c r="P47" s="8">
        <f t="shared" si="12"/>
        <v>4761</v>
      </c>
      <c r="Q47" s="8">
        <f t="shared" si="12"/>
        <v>20</v>
      </c>
      <c r="R47" s="8">
        <f t="shared" si="12"/>
        <v>332</v>
      </c>
      <c r="S47" s="8">
        <f t="shared" si="12"/>
        <v>42</v>
      </c>
      <c r="T47" s="8">
        <f t="shared" si="12"/>
        <v>84</v>
      </c>
      <c r="U47" s="8">
        <f t="shared" si="12"/>
        <v>81</v>
      </c>
      <c r="V47" s="8">
        <f t="shared" si="12"/>
        <v>1248</v>
      </c>
      <c r="W47" s="8">
        <f t="shared" si="12"/>
        <v>6</v>
      </c>
      <c r="X47" s="8">
        <f t="shared" si="12"/>
        <v>43</v>
      </c>
      <c r="Y47" s="8">
        <f t="shared" si="12"/>
        <v>665</v>
      </c>
      <c r="Z47" s="8">
        <f t="shared" si="12"/>
        <v>3187</v>
      </c>
      <c r="AA47" s="8">
        <f t="shared" si="12"/>
        <v>38</v>
      </c>
      <c r="AB47" s="8">
        <f t="shared" si="12"/>
        <v>774</v>
      </c>
    </row>
    <row r="48" spans="2:28" ht="12" customHeight="1">
      <c r="B48" s="3"/>
      <c r="C48" s="6"/>
      <c r="D48" s="5" t="s">
        <v>62</v>
      </c>
      <c r="E48" s="7">
        <f aca="true" t="shared" si="13" ref="E48:F52">SUM(G48,I48,K48,M48,O48,Q48,S48,U48,W48,Y48,AA48)</f>
        <v>646</v>
      </c>
      <c r="F48" s="7">
        <f t="shared" si="13"/>
        <v>2840</v>
      </c>
      <c r="G48" s="7">
        <v>4</v>
      </c>
      <c r="H48" s="7">
        <v>43</v>
      </c>
      <c r="I48" s="7">
        <v>1</v>
      </c>
      <c r="J48" s="7">
        <v>1</v>
      </c>
      <c r="K48" s="7">
        <v>114</v>
      </c>
      <c r="L48" s="7">
        <v>452</v>
      </c>
      <c r="M48" s="7">
        <v>129</v>
      </c>
      <c r="N48" s="7">
        <v>909</v>
      </c>
      <c r="O48" s="7">
        <v>253</v>
      </c>
      <c r="P48" s="7">
        <v>702</v>
      </c>
      <c r="Q48" s="7">
        <v>4</v>
      </c>
      <c r="R48" s="7">
        <v>59</v>
      </c>
      <c r="S48" s="7">
        <v>5</v>
      </c>
      <c r="T48" s="7">
        <v>7</v>
      </c>
      <c r="U48" s="7">
        <v>8</v>
      </c>
      <c r="V48" s="7">
        <v>46</v>
      </c>
      <c r="W48" s="7" t="s">
        <v>102</v>
      </c>
      <c r="X48" s="7" t="s">
        <v>102</v>
      </c>
      <c r="Y48" s="7">
        <v>118</v>
      </c>
      <c r="Z48" s="7">
        <v>445</v>
      </c>
      <c r="AA48" s="7">
        <v>10</v>
      </c>
      <c r="AB48" s="7">
        <v>176</v>
      </c>
    </row>
    <row r="49" spans="2:28" ht="12" customHeight="1">
      <c r="B49" s="3"/>
      <c r="C49" s="6"/>
      <c r="D49" s="5" t="s">
        <v>90</v>
      </c>
      <c r="E49" s="7">
        <f t="shared" si="13"/>
        <v>391</v>
      </c>
      <c r="F49" s="7">
        <f t="shared" si="13"/>
        <v>2801</v>
      </c>
      <c r="G49" s="7">
        <v>1</v>
      </c>
      <c r="H49" s="7">
        <v>5</v>
      </c>
      <c r="I49" s="7">
        <v>2</v>
      </c>
      <c r="J49" s="7">
        <v>18</v>
      </c>
      <c r="K49" s="7">
        <v>62</v>
      </c>
      <c r="L49" s="7">
        <v>337</v>
      </c>
      <c r="M49" s="7">
        <v>125</v>
      </c>
      <c r="N49" s="7">
        <v>1635</v>
      </c>
      <c r="O49" s="7">
        <v>121</v>
      </c>
      <c r="P49" s="7">
        <v>372</v>
      </c>
      <c r="Q49" s="7">
        <v>1</v>
      </c>
      <c r="R49" s="7">
        <v>4</v>
      </c>
      <c r="S49" s="7">
        <v>2</v>
      </c>
      <c r="T49" s="7">
        <v>4</v>
      </c>
      <c r="U49" s="7">
        <v>8</v>
      </c>
      <c r="V49" s="7">
        <v>59</v>
      </c>
      <c r="W49" s="7">
        <v>1</v>
      </c>
      <c r="X49" s="7">
        <v>3</v>
      </c>
      <c r="Y49" s="7">
        <v>64</v>
      </c>
      <c r="Z49" s="7">
        <v>292</v>
      </c>
      <c r="AA49" s="7">
        <v>4</v>
      </c>
      <c r="AB49" s="7">
        <v>72</v>
      </c>
    </row>
    <row r="50" spans="2:28" ht="12" customHeight="1">
      <c r="B50" s="3"/>
      <c r="C50" s="6"/>
      <c r="D50" s="5" t="s">
        <v>63</v>
      </c>
      <c r="E50" s="7">
        <f t="shared" si="13"/>
        <v>417</v>
      </c>
      <c r="F50" s="7">
        <f t="shared" si="13"/>
        <v>2425</v>
      </c>
      <c r="G50" s="7">
        <v>2</v>
      </c>
      <c r="H50" s="7">
        <v>5</v>
      </c>
      <c r="I50" s="7">
        <v>2</v>
      </c>
      <c r="J50" s="7">
        <v>7</v>
      </c>
      <c r="K50" s="7">
        <v>58</v>
      </c>
      <c r="L50" s="7">
        <v>248</v>
      </c>
      <c r="M50" s="7">
        <v>115</v>
      </c>
      <c r="N50" s="7">
        <v>1306</v>
      </c>
      <c r="O50" s="7">
        <v>141</v>
      </c>
      <c r="P50" s="7">
        <v>400</v>
      </c>
      <c r="Q50" s="7" t="s">
        <v>102</v>
      </c>
      <c r="R50" s="7" t="s">
        <v>102</v>
      </c>
      <c r="S50" s="7">
        <v>1</v>
      </c>
      <c r="T50" s="7">
        <v>1</v>
      </c>
      <c r="U50" s="7">
        <v>8</v>
      </c>
      <c r="V50" s="7">
        <v>82</v>
      </c>
      <c r="W50" s="7" t="s">
        <v>102</v>
      </c>
      <c r="X50" s="7" t="s">
        <v>102</v>
      </c>
      <c r="Y50" s="7">
        <v>84</v>
      </c>
      <c r="Z50" s="7">
        <v>289</v>
      </c>
      <c r="AA50" s="7">
        <v>6</v>
      </c>
      <c r="AB50" s="7">
        <v>87</v>
      </c>
    </row>
    <row r="51" spans="2:28" ht="12" customHeight="1">
      <c r="B51" s="3"/>
      <c r="C51" s="6"/>
      <c r="D51" s="5" t="s">
        <v>64</v>
      </c>
      <c r="E51" s="7">
        <f t="shared" si="13"/>
        <v>1595</v>
      </c>
      <c r="F51" s="7">
        <f t="shared" si="13"/>
        <v>21251</v>
      </c>
      <c r="G51" s="7">
        <v>5</v>
      </c>
      <c r="H51" s="7">
        <v>67</v>
      </c>
      <c r="I51" s="7">
        <v>1</v>
      </c>
      <c r="J51" s="7">
        <v>13</v>
      </c>
      <c r="K51" s="7">
        <v>201</v>
      </c>
      <c r="L51" s="7">
        <v>1000</v>
      </c>
      <c r="M51" s="7">
        <v>330</v>
      </c>
      <c r="N51" s="7">
        <v>14409</v>
      </c>
      <c r="O51" s="7">
        <v>665</v>
      </c>
      <c r="P51" s="7">
        <v>2562</v>
      </c>
      <c r="Q51" s="7">
        <v>14</v>
      </c>
      <c r="R51" s="7">
        <v>250</v>
      </c>
      <c r="S51" s="7">
        <v>20</v>
      </c>
      <c r="T51" s="7">
        <v>39</v>
      </c>
      <c r="U51" s="7">
        <v>40</v>
      </c>
      <c r="V51" s="7">
        <v>896</v>
      </c>
      <c r="W51" s="7">
        <v>4</v>
      </c>
      <c r="X51" s="7">
        <v>29</v>
      </c>
      <c r="Y51" s="7">
        <v>305</v>
      </c>
      <c r="Z51" s="7">
        <v>1692</v>
      </c>
      <c r="AA51" s="7">
        <v>10</v>
      </c>
      <c r="AB51" s="7">
        <v>294</v>
      </c>
    </row>
    <row r="52" spans="2:28" ht="12" customHeight="1">
      <c r="B52" s="3"/>
      <c r="C52" s="6"/>
      <c r="D52" s="5" t="s">
        <v>65</v>
      </c>
      <c r="E52" s="7">
        <f t="shared" si="13"/>
        <v>618</v>
      </c>
      <c r="F52" s="7">
        <f t="shared" si="13"/>
        <v>4851</v>
      </c>
      <c r="G52" s="7">
        <v>4</v>
      </c>
      <c r="H52" s="7">
        <v>31</v>
      </c>
      <c r="I52" s="7" t="s">
        <v>102</v>
      </c>
      <c r="J52" s="7" t="s">
        <v>102</v>
      </c>
      <c r="K52" s="7">
        <v>40</v>
      </c>
      <c r="L52" s="7">
        <v>193</v>
      </c>
      <c r="M52" s="7">
        <v>182</v>
      </c>
      <c r="N52" s="7">
        <v>3060</v>
      </c>
      <c r="O52" s="7">
        <v>257</v>
      </c>
      <c r="P52" s="7">
        <v>725</v>
      </c>
      <c r="Q52" s="7">
        <v>1</v>
      </c>
      <c r="R52" s="7">
        <v>19</v>
      </c>
      <c r="S52" s="7">
        <v>14</v>
      </c>
      <c r="T52" s="7">
        <v>33</v>
      </c>
      <c r="U52" s="7">
        <v>17</v>
      </c>
      <c r="V52" s="7">
        <v>165</v>
      </c>
      <c r="W52" s="7">
        <v>1</v>
      </c>
      <c r="X52" s="7">
        <v>11</v>
      </c>
      <c r="Y52" s="7">
        <v>94</v>
      </c>
      <c r="Z52" s="7">
        <v>469</v>
      </c>
      <c r="AA52" s="7">
        <v>8</v>
      </c>
      <c r="AB52" s="7">
        <v>145</v>
      </c>
    </row>
    <row r="54" ht="12" customHeight="1">
      <c r="B54" s="9" t="s">
        <v>100</v>
      </c>
    </row>
    <row r="55" ht="12" customHeight="1">
      <c r="B55" s="9"/>
    </row>
  </sheetData>
  <mergeCells count="45">
    <mergeCell ref="C47:D47"/>
    <mergeCell ref="C45:D45"/>
    <mergeCell ref="C40:D40"/>
    <mergeCell ref="C35:D35"/>
    <mergeCell ref="C26:D26"/>
    <mergeCell ref="C17:D17"/>
    <mergeCell ref="C15:D15"/>
    <mergeCell ref="C10:D10"/>
    <mergeCell ref="AB5:AB6"/>
    <mergeCell ref="T5:T6"/>
    <mergeCell ref="V5:V6"/>
    <mergeCell ref="X5:X6"/>
    <mergeCell ref="Z5:Z6"/>
    <mergeCell ref="AA5:AA6"/>
    <mergeCell ref="N5:N6"/>
    <mergeCell ref="P5:P6"/>
    <mergeCell ref="R5:R6"/>
    <mergeCell ref="M5:M6"/>
    <mergeCell ref="O5:O6"/>
    <mergeCell ref="Q5:Q6"/>
    <mergeCell ref="AA3:AB4"/>
    <mergeCell ref="O3:P4"/>
    <mergeCell ref="S3:T4"/>
    <mergeCell ref="U3:V4"/>
    <mergeCell ref="W3:X4"/>
    <mergeCell ref="Y3:Z4"/>
    <mergeCell ref="M3:N4"/>
    <mergeCell ref="Q3:R4"/>
    <mergeCell ref="E3:F4"/>
    <mergeCell ref="G3:H4"/>
    <mergeCell ref="I3:J4"/>
    <mergeCell ref="B3:D6"/>
    <mergeCell ref="G5:G6"/>
    <mergeCell ref="I5:I6"/>
    <mergeCell ref="K5:K6"/>
    <mergeCell ref="F5:F6"/>
    <mergeCell ref="H5:H6"/>
    <mergeCell ref="J5:J6"/>
    <mergeCell ref="E5:E6"/>
    <mergeCell ref="K3:L4"/>
    <mergeCell ref="L5:L6"/>
    <mergeCell ref="S5:S6"/>
    <mergeCell ref="U5:U6"/>
    <mergeCell ref="W5:W6"/>
    <mergeCell ref="Y5:Y6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24" max="255" man="1"/>
  </rowBreaks>
  <colBreaks count="2" manualBreakCount="2">
    <brk id="14" max="65535" man="1"/>
    <brk id="2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1999-08-26T07:24:04Z</cp:lastPrinted>
  <dcterms:created xsi:type="dcterms:W3CDTF">1999-07-27T01:24:56Z</dcterms:created>
  <dcterms:modified xsi:type="dcterms:W3CDTF">2002-03-27T08:17:48Z</dcterms:modified>
  <cp:category/>
  <cp:version/>
  <cp:contentType/>
  <cp:contentStatus/>
</cp:coreProperties>
</file>