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activeTab="0"/>
  </bookViews>
  <sheets>
    <sheet name="85_市町村別・事業所数・従業者数・製造品出荷額等" sheetId="1" r:id="rId1"/>
    <sheet name="市町村別・事業所数・従業者数・製造品出荷額等 (続)" sheetId="2" r:id="rId2"/>
  </sheets>
  <definedNames>
    <definedName name="_xlnm.Print_Titles" localSheetId="0">'85_市町村別・事業所数・従業者数・製造品出荷額等'!$3:$5</definedName>
    <definedName name="_xlnm.Print_Titles" localSheetId="1">'市町村別・事業所数・従業者数・製造品出荷額等 (続)'!$3:$5</definedName>
  </definedNames>
  <calcPr fullCalcOnLoad="1"/>
</workbook>
</file>

<file path=xl/sharedStrings.xml><?xml version="1.0" encoding="utf-8"?>
<sst xmlns="http://schemas.openxmlformats.org/spreadsheetml/2006/main" count="149" uniqueCount="104">
  <si>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</si>
  <si>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</si>
  <si>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</si>
  <si>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</si>
  <si>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</si>
  <si>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</si>
  <si>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</si>
  <si>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</si>
  <si>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</si>
  <si>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</si>
  <si>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</si>
  <si>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</si>
  <si>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</si>
  <si>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</si>
  <si>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</si>
  <si>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</si>
  <si>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</si>
  <si>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</si>
  <si>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</si>
  <si>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</si>
  <si>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</si>
  <si>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</si>
  <si>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</si>
  <si>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</si>
  <si>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</si>
  <si>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</si>
  <si>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</si>
  <si>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</si>
  <si>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</si>
  <si>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</si>
  <si>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</si>
  <si>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</si>
  <si>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</si>
  <si>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</si>
  <si>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</si>
  <si>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</si>
  <si>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</si>
  <si>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伊勢崎市</t>
  </si>
  <si>
    <t>市  町  村</t>
  </si>
  <si>
    <t>事業所数</t>
  </si>
  <si>
    <t>製造品出荷額等</t>
  </si>
  <si>
    <t>前橋市</t>
  </si>
  <si>
    <t>従業者数</t>
  </si>
  <si>
    <t>人</t>
  </si>
  <si>
    <t>万円</t>
  </si>
  <si>
    <t>総数</t>
  </si>
  <si>
    <t>市部総数</t>
  </si>
  <si>
    <t>郡部総数</t>
  </si>
  <si>
    <t>明和村</t>
  </si>
  <si>
    <t>85．市町村別・事業所数・従業者数・製造品出荷額等（昭和48～52年）（各年12月31日）</t>
  </si>
  <si>
    <t>48年</t>
  </si>
  <si>
    <t>49年</t>
  </si>
  <si>
    <t>50年</t>
  </si>
  <si>
    <t>51年</t>
  </si>
  <si>
    <t>52年</t>
  </si>
  <si>
    <t>資料：県統計課「昭和52年工業統計調査」</t>
  </si>
  <si>
    <t>市  町  村</t>
  </si>
  <si>
    <t>事業所数</t>
  </si>
  <si>
    <t>従業者数</t>
  </si>
  <si>
    <t>製造品出荷額等</t>
  </si>
  <si>
    <t>人</t>
  </si>
  <si>
    <t>万円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</si>
  <si>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</si>
  <si>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</si>
  <si>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</si>
  <si>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</si>
  <si>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</si>
  <si>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</si>
  <si>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</si>
  <si>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</si>
  <si>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</si>
  <si>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</si>
  <si>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</si>
  <si>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</si>
  <si>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</si>
  <si>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</si>
  <si>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</si>
  <si>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</si>
  <si>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</si>
  <si>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</si>
  <si>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</si>
  <si>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</si>
  <si>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</si>
  <si>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</si>
  <si>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</si>
  <si>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</si>
  <si>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</si>
  <si>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</si>
  <si>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</si>
  <si>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</si>
  <si>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</si>
  <si>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</si>
  <si>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</si>
  <si>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</si>
  <si>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</si>
  <si>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</si>
  <si>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</si>
  <si>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</si>
  <si>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</si>
  <si>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</si>
  <si>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</si>
  <si>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</si>
  <si>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</si>
  <si>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市町村別・事業所数・従業者数・製造品出荷額等(続)（昭和48～52年）（各年12月31日）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</si>
</sst>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5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2" width="2.625" style="1" customWidth="1"/>
    <col min="3" max="4" width="1.875" style="1" customWidth="1"/>
    <col min="5" max="5" width="9.00390625" style="1" customWidth="1"/>
    <col min="6" max="10" width="8.75390625" style="1" bestFit="1" customWidth="1"/>
    <col min="11" max="15" width="9.75390625" style="1" bestFit="1" customWidth="1"/>
    <col min="16" max="20" width="14.125" style="1" bestFit="1" customWidth="1"/>
    <col min="21" max="21" width="11.625" style="1" bestFit="1" customWidth="1"/>
    <col min="22" max="16384" width="9.00390625" style="1" customWidth="1"/>
  </cols>
  <sheetData>
    <row r="1" ht="14.25" customHeight="1">
      <c r="B1" s="8" t="s">
        <v>49</v>
      </c>
    </row>
    <row r="2" spans="3:20" ht="12" customHeight="1">
      <c r="C2" s="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2" customHeight="1">
      <c r="B3" s="22" t="s">
        <v>38</v>
      </c>
      <c r="C3" s="23"/>
      <c r="D3" s="23"/>
      <c r="E3" s="24"/>
      <c r="F3" s="19" t="s">
        <v>39</v>
      </c>
      <c r="G3" s="20"/>
      <c r="H3" s="20"/>
      <c r="I3" s="20"/>
      <c r="J3" s="21"/>
      <c r="K3" s="19" t="s">
        <v>42</v>
      </c>
      <c r="L3" s="20"/>
      <c r="M3" s="20"/>
      <c r="N3" s="20"/>
      <c r="O3" s="21"/>
      <c r="P3" s="19" t="s">
        <v>40</v>
      </c>
      <c r="Q3" s="20"/>
      <c r="R3" s="20"/>
      <c r="S3" s="20"/>
      <c r="T3" s="21"/>
    </row>
    <row r="4" spans="2:20" ht="12" customHeight="1">
      <c r="B4" s="22"/>
      <c r="C4" s="23"/>
      <c r="D4" s="23"/>
      <c r="E4" s="24"/>
      <c r="F4" s="12" t="s">
        <v>50</v>
      </c>
      <c r="G4" s="12" t="s">
        <v>51</v>
      </c>
      <c r="H4" s="12" t="s">
        <v>52</v>
      </c>
      <c r="I4" s="12" t="s">
        <v>53</v>
      </c>
      <c r="J4" s="12" t="s">
        <v>54</v>
      </c>
      <c r="K4" s="12" t="s">
        <v>50</v>
      </c>
      <c r="L4" s="12" t="s">
        <v>51</v>
      </c>
      <c r="M4" s="12" t="s">
        <v>52</v>
      </c>
      <c r="N4" s="12" t="s">
        <v>53</v>
      </c>
      <c r="O4" s="12" t="s">
        <v>54</v>
      </c>
      <c r="P4" s="12" t="s">
        <v>50</v>
      </c>
      <c r="Q4" s="12" t="s">
        <v>51</v>
      </c>
      <c r="R4" s="12" t="s">
        <v>52</v>
      </c>
      <c r="S4" s="12" t="s">
        <v>53</v>
      </c>
      <c r="T4" s="12" t="s">
        <v>54</v>
      </c>
    </row>
    <row r="5" spans="2:20" ht="12" customHeight="1">
      <c r="B5" s="14"/>
      <c r="C5" s="15"/>
      <c r="D5" s="15"/>
      <c r="E5" s="16"/>
      <c r="F5" s="9"/>
      <c r="G5" s="9"/>
      <c r="H5" s="9"/>
      <c r="I5" s="9"/>
      <c r="J5" s="10" t="s">
        <v>43</v>
      </c>
      <c r="K5" s="10" t="s">
        <v>43</v>
      </c>
      <c r="L5" s="10" t="s">
        <v>43</v>
      </c>
      <c r="M5" s="10" t="s">
        <v>43</v>
      </c>
      <c r="N5" s="10" t="s">
        <v>43</v>
      </c>
      <c r="O5" s="9" t="s">
        <v>43</v>
      </c>
      <c r="P5" s="10" t="s">
        <v>44</v>
      </c>
      <c r="Q5" s="10" t="s">
        <v>44</v>
      </c>
      <c r="R5" s="10" t="s">
        <v>44</v>
      </c>
      <c r="S5" s="10" t="s">
        <v>44</v>
      </c>
      <c r="T5" s="9" t="s">
        <v>44</v>
      </c>
    </row>
    <row r="6" spans="2:21" ht="12" customHeight="1">
      <c r="B6" s="25" t="s">
        <v>45</v>
      </c>
      <c r="C6" s="26"/>
      <c r="D6" s="26"/>
      <c r="E6" s="27"/>
      <c r="F6" s="11">
        <f aca="true" t="shared" si="0" ref="F6:T6">SUM(F7,F19)</f>
        <v>16397</v>
      </c>
      <c r="G6" s="11">
        <f t="shared" si="0"/>
        <v>16113</v>
      </c>
      <c r="H6" s="11">
        <f t="shared" si="0"/>
        <v>17186</v>
      </c>
      <c r="I6" s="11">
        <f t="shared" si="0"/>
        <v>16819</v>
      </c>
      <c r="J6" s="11">
        <f t="shared" si="0"/>
        <v>16568</v>
      </c>
      <c r="K6" s="11">
        <f t="shared" si="0"/>
        <v>238985</v>
      </c>
      <c r="L6" s="11">
        <f t="shared" si="0"/>
        <v>226828</v>
      </c>
      <c r="M6" s="11">
        <f t="shared" si="0"/>
        <v>224566</v>
      </c>
      <c r="N6" s="11">
        <f t="shared" si="0"/>
        <v>226996</v>
      </c>
      <c r="O6" s="11">
        <f t="shared" si="0"/>
        <v>223947</v>
      </c>
      <c r="P6" s="11">
        <f t="shared" si="0"/>
        <v>169762592</v>
      </c>
      <c r="Q6" s="11">
        <f t="shared" si="0"/>
        <v>196818224</v>
      </c>
      <c r="R6" s="11">
        <f t="shared" si="0"/>
        <v>195296995</v>
      </c>
      <c r="S6" s="11">
        <f t="shared" si="0"/>
        <v>238646836</v>
      </c>
      <c r="T6" s="11">
        <f t="shared" si="0"/>
        <v>264013329</v>
      </c>
      <c r="U6" s="13"/>
    </row>
    <row r="7" spans="2:21" ht="12" customHeight="1">
      <c r="B7" s="2"/>
      <c r="C7" s="26" t="s">
        <v>46</v>
      </c>
      <c r="D7" s="26"/>
      <c r="E7" s="27"/>
      <c r="F7" s="11">
        <f aca="true" t="shared" si="1" ref="F7:P7">SUM(F8:F18)</f>
        <v>12376</v>
      </c>
      <c r="G7" s="11">
        <f t="shared" si="1"/>
        <v>12049</v>
      </c>
      <c r="H7" s="11">
        <f t="shared" si="1"/>
        <v>12978</v>
      </c>
      <c r="I7" s="11">
        <f t="shared" si="1"/>
        <v>12554</v>
      </c>
      <c r="J7" s="11">
        <f t="shared" si="1"/>
        <v>12261</v>
      </c>
      <c r="K7" s="11">
        <f t="shared" si="1"/>
        <v>177283</v>
      </c>
      <c r="L7" s="11">
        <f t="shared" si="1"/>
        <v>166390</v>
      </c>
      <c r="M7" s="11">
        <f t="shared" si="1"/>
        <v>163945</v>
      </c>
      <c r="N7" s="11">
        <f t="shared" si="1"/>
        <v>162117</v>
      </c>
      <c r="O7" s="11">
        <f t="shared" si="1"/>
        <v>159171</v>
      </c>
      <c r="P7" s="11">
        <f t="shared" si="1"/>
        <v>125426830</v>
      </c>
      <c r="Q7" s="11">
        <v>145424482</v>
      </c>
      <c r="R7" s="11">
        <f>SUM(R8:R18)</f>
        <v>144589218</v>
      </c>
      <c r="S7" s="11">
        <f>SUM(S8:S18)</f>
        <v>173844521</v>
      </c>
      <c r="T7" s="11">
        <f>SUM(T8:T18)</f>
        <v>191425747</v>
      </c>
      <c r="U7" s="13"/>
    </row>
    <row r="8" spans="2:20" ht="12" customHeight="1">
      <c r="B8" s="2"/>
      <c r="C8" s="4"/>
      <c r="D8" s="17" t="s">
        <v>41</v>
      </c>
      <c r="E8" s="18"/>
      <c r="F8" s="5">
        <v>1946</v>
      </c>
      <c r="G8" s="5">
        <v>1935</v>
      </c>
      <c r="H8" s="5">
        <v>1975</v>
      </c>
      <c r="I8" s="5">
        <v>1915</v>
      </c>
      <c r="J8" s="5">
        <v>1870</v>
      </c>
      <c r="K8" s="5">
        <v>31228</v>
      </c>
      <c r="L8" s="5">
        <v>29343</v>
      </c>
      <c r="M8" s="5">
        <v>28310</v>
      </c>
      <c r="N8" s="5">
        <v>28024</v>
      </c>
      <c r="O8" s="5">
        <v>27132</v>
      </c>
      <c r="P8" s="5">
        <v>21850560</v>
      </c>
      <c r="Q8" s="5">
        <v>24821666</v>
      </c>
      <c r="R8" s="5">
        <v>24034165</v>
      </c>
      <c r="S8" s="5">
        <v>27817474</v>
      </c>
      <c r="T8" s="5">
        <v>30083816</v>
      </c>
    </row>
    <row r="9" spans="2:20" ht="12" customHeight="1">
      <c r="B9" s="2"/>
      <c r="C9" s="4"/>
      <c r="D9" s="17" t="s">
        <v>0</v>
      </c>
      <c r="E9" s="18"/>
      <c r="F9" s="5">
        <v>1806</v>
      </c>
      <c r="G9" s="5">
        <v>1738</v>
      </c>
      <c r="H9" s="5">
        <v>1837</v>
      </c>
      <c r="I9" s="5">
        <v>1761</v>
      </c>
      <c r="J9" s="5">
        <v>1712</v>
      </c>
      <c r="K9" s="5">
        <v>30984</v>
      </c>
      <c r="L9" s="5">
        <v>28897</v>
      </c>
      <c r="M9" s="5">
        <v>28554</v>
      </c>
      <c r="N9" s="5">
        <v>27591</v>
      </c>
      <c r="O9" s="5">
        <v>26369</v>
      </c>
      <c r="P9" s="5">
        <v>24890142</v>
      </c>
      <c r="Q9" s="5">
        <v>28290229</v>
      </c>
      <c r="R9" s="5">
        <v>28038502</v>
      </c>
      <c r="S9" s="5">
        <v>32063169</v>
      </c>
      <c r="T9" s="5">
        <v>34459740</v>
      </c>
    </row>
    <row r="10" spans="2:20" ht="12" customHeight="1">
      <c r="B10" s="2"/>
      <c r="C10" s="4"/>
      <c r="D10" s="17" t="s">
        <v>1</v>
      </c>
      <c r="E10" s="18"/>
      <c r="F10" s="5">
        <v>3193</v>
      </c>
      <c r="G10" s="5">
        <v>3115</v>
      </c>
      <c r="H10" s="5">
        <v>3712</v>
      </c>
      <c r="I10" s="5">
        <v>3551</v>
      </c>
      <c r="J10" s="5">
        <v>3451</v>
      </c>
      <c r="K10" s="5">
        <v>28753</v>
      </c>
      <c r="L10" s="5">
        <v>26492</v>
      </c>
      <c r="M10" s="5">
        <v>27016</v>
      </c>
      <c r="N10" s="5">
        <v>26107</v>
      </c>
      <c r="O10" s="5">
        <v>25246</v>
      </c>
      <c r="P10" s="5">
        <v>15348083</v>
      </c>
      <c r="Q10" s="5">
        <v>16949028</v>
      </c>
      <c r="R10" s="5">
        <v>17147307</v>
      </c>
      <c r="S10" s="5">
        <v>19222111</v>
      </c>
      <c r="T10" s="5">
        <v>19869569</v>
      </c>
    </row>
    <row r="11" spans="2:20" ht="12" customHeight="1">
      <c r="B11" s="2"/>
      <c r="C11" s="4"/>
      <c r="D11" s="17" t="s">
        <v>37</v>
      </c>
      <c r="E11" s="18"/>
      <c r="F11" s="5">
        <v>1539</v>
      </c>
      <c r="G11" s="5">
        <v>1493</v>
      </c>
      <c r="H11" s="5">
        <v>1605</v>
      </c>
      <c r="I11" s="5">
        <v>1543</v>
      </c>
      <c r="J11" s="5">
        <v>1502</v>
      </c>
      <c r="K11" s="5">
        <v>21740</v>
      </c>
      <c r="L11" s="5">
        <v>20893</v>
      </c>
      <c r="M11" s="5">
        <v>20400</v>
      </c>
      <c r="N11" s="5">
        <v>20327</v>
      </c>
      <c r="O11" s="5">
        <v>20291</v>
      </c>
      <c r="P11" s="5">
        <v>13354371</v>
      </c>
      <c r="Q11" s="5">
        <v>16277624</v>
      </c>
      <c r="R11" s="5">
        <v>15920788</v>
      </c>
      <c r="S11" s="5">
        <v>20545414</v>
      </c>
      <c r="T11" s="5">
        <v>23692319</v>
      </c>
    </row>
    <row r="12" spans="2:20" ht="12" customHeight="1">
      <c r="B12" s="2"/>
      <c r="C12" s="4"/>
      <c r="D12" s="17" t="s">
        <v>2</v>
      </c>
      <c r="E12" s="18"/>
      <c r="F12" s="5">
        <v>1449</v>
      </c>
      <c r="G12" s="5">
        <v>1410</v>
      </c>
      <c r="H12" s="5">
        <v>1423</v>
      </c>
      <c r="I12" s="5">
        <v>1367</v>
      </c>
      <c r="J12" s="5">
        <v>1335</v>
      </c>
      <c r="K12" s="5">
        <v>22237</v>
      </c>
      <c r="L12" s="5">
        <v>20509</v>
      </c>
      <c r="M12" s="5">
        <v>19910</v>
      </c>
      <c r="N12" s="5">
        <v>19824</v>
      </c>
      <c r="O12" s="5">
        <v>20000</v>
      </c>
      <c r="P12" s="5">
        <v>18818544</v>
      </c>
      <c r="Q12" s="5">
        <v>22019102</v>
      </c>
      <c r="R12" s="5">
        <v>24629666</v>
      </c>
      <c r="S12" s="5">
        <v>32054361</v>
      </c>
      <c r="T12" s="5">
        <v>38117966</v>
      </c>
    </row>
    <row r="13" spans="2:20" ht="12" customHeight="1">
      <c r="B13" s="2"/>
      <c r="C13" s="4"/>
      <c r="D13" s="17" t="s">
        <v>3</v>
      </c>
      <c r="E13" s="18"/>
      <c r="F13" s="5">
        <v>316</v>
      </c>
      <c r="G13" s="5">
        <v>292</v>
      </c>
      <c r="H13" s="5">
        <v>285</v>
      </c>
      <c r="I13" s="5">
        <v>279</v>
      </c>
      <c r="J13" s="5">
        <v>272</v>
      </c>
      <c r="K13" s="5">
        <v>5040</v>
      </c>
      <c r="L13" s="5">
        <v>4643</v>
      </c>
      <c r="M13" s="5">
        <v>4347</v>
      </c>
      <c r="N13" s="5">
        <v>4258</v>
      </c>
      <c r="O13" s="5">
        <v>4010</v>
      </c>
      <c r="P13" s="5">
        <v>3697757</v>
      </c>
      <c r="Q13" s="5">
        <v>4237734</v>
      </c>
      <c r="R13" s="5">
        <v>3455545</v>
      </c>
      <c r="S13" s="5">
        <v>4065064</v>
      </c>
      <c r="T13" s="5">
        <v>4189580</v>
      </c>
    </row>
    <row r="14" spans="2:20" ht="12" customHeight="1">
      <c r="B14" s="2"/>
      <c r="C14" s="4"/>
      <c r="D14" s="17" t="s">
        <v>4</v>
      </c>
      <c r="E14" s="18"/>
      <c r="F14" s="5">
        <v>870</v>
      </c>
      <c r="G14" s="5">
        <v>847</v>
      </c>
      <c r="H14" s="5">
        <v>828</v>
      </c>
      <c r="I14" s="5">
        <v>822</v>
      </c>
      <c r="J14" s="5">
        <v>815</v>
      </c>
      <c r="K14" s="5">
        <v>11175</v>
      </c>
      <c r="L14" s="5">
        <v>10750</v>
      </c>
      <c r="M14" s="5">
        <v>10437</v>
      </c>
      <c r="N14" s="5">
        <v>10516</v>
      </c>
      <c r="O14" s="5">
        <v>10766</v>
      </c>
      <c r="P14" s="5">
        <v>7232833</v>
      </c>
      <c r="Q14" s="5">
        <v>8068743</v>
      </c>
      <c r="R14" s="5">
        <v>7896498</v>
      </c>
      <c r="S14" s="5">
        <v>9629646</v>
      </c>
      <c r="T14" s="5">
        <v>10708214</v>
      </c>
    </row>
    <row r="15" spans="2:20" ht="12" customHeight="1">
      <c r="B15" s="2"/>
      <c r="C15" s="4"/>
      <c r="D15" s="17" t="s">
        <v>5</v>
      </c>
      <c r="E15" s="18"/>
      <c r="F15" s="5">
        <v>229</v>
      </c>
      <c r="G15" s="5">
        <v>210</v>
      </c>
      <c r="H15" s="5">
        <v>221</v>
      </c>
      <c r="I15" s="5">
        <v>206</v>
      </c>
      <c r="J15" s="5">
        <v>198</v>
      </c>
      <c r="K15" s="5">
        <v>6709</v>
      </c>
      <c r="L15" s="5">
        <v>5950</v>
      </c>
      <c r="M15" s="5">
        <v>5854</v>
      </c>
      <c r="N15" s="5">
        <v>5971</v>
      </c>
      <c r="O15" s="5">
        <v>6050</v>
      </c>
      <c r="P15" s="5">
        <v>5459017</v>
      </c>
      <c r="Q15" s="5">
        <v>6518453</v>
      </c>
      <c r="R15" s="5">
        <v>5310066</v>
      </c>
      <c r="S15" s="5">
        <v>6390449</v>
      </c>
      <c r="T15" s="5">
        <v>6868104</v>
      </c>
    </row>
    <row r="16" spans="2:20" ht="12" customHeight="1">
      <c r="B16" s="2"/>
      <c r="C16" s="4"/>
      <c r="D16" s="17" t="s">
        <v>6</v>
      </c>
      <c r="E16" s="18"/>
      <c r="F16" s="5">
        <v>295</v>
      </c>
      <c r="G16" s="5">
        <v>293</v>
      </c>
      <c r="H16" s="5">
        <v>346</v>
      </c>
      <c r="I16" s="5">
        <v>356</v>
      </c>
      <c r="J16" s="5">
        <v>359</v>
      </c>
      <c r="K16" s="5">
        <v>6401</v>
      </c>
      <c r="L16" s="5">
        <v>6275</v>
      </c>
      <c r="M16" s="5">
        <v>6692</v>
      </c>
      <c r="N16" s="5">
        <v>7140</v>
      </c>
      <c r="O16" s="5">
        <v>7130</v>
      </c>
      <c r="P16" s="5">
        <v>4961117</v>
      </c>
      <c r="Q16" s="5">
        <v>5855318</v>
      </c>
      <c r="R16" s="5">
        <v>6372368</v>
      </c>
      <c r="S16" s="5">
        <v>7463380</v>
      </c>
      <c r="T16" s="5">
        <v>8555793</v>
      </c>
    </row>
    <row r="17" spans="2:20" ht="12" customHeight="1">
      <c r="B17" s="2"/>
      <c r="C17" s="4"/>
      <c r="D17" s="17" t="s">
        <v>7</v>
      </c>
      <c r="E17" s="18"/>
      <c r="F17" s="5">
        <v>553</v>
      </c>
      <c r="G17" s="5">
        <v>544</v>
      </c>
      <c r="H17" s="5">
        <v>569</v>
      </c>
      <c r="I17" s="5">
        <v>582</v>
      </c>
      <c r="J17" s="5">
        <v>575</v>
      </c>
      <c r="K17" s="5">
        <v>8482</v>
      </c>
      <c r="L17" s="5">
        <v>8069</v>
      </c>
      <c r="M17" s="5">
        <v>7958</v>
      </c>
      <c r="N17" s="5">
        <v>8143</v>
      </c>
      <c r="O17" s="5">
        <v>7996</v>
      </c>
      <c r="P17" s="5">
        <v>4898671</v>
      </c>
      <c r="Q17" s="5">
        <v>5981793</v>
      </c>
      <c r="R17" s="5">
        <v>6377072</v>
      </c>
      <c r="S17" s="5">
        <v>7647583</v>
      </c>
      <c r="T17" s="5">
        <v>8406857</v>
      </c>
    </row>
    <row r="18" spans="2:20" ht="12" customHeight="1">
      <c r="B18" s="2"/>
      <c r="C18" s="4"/>
      <c r="D18" s="17" t="s">
        <v>8</v>
      </c>
      <c r="E18" s="18"/>
      <c r="F18" s="5">
        <v>180</v>
      </c>
      <c r="G18" s="5">
        <v>172</v>
      </c>
      <c r="H18" s="5">
        <v>177</v>
      </c>
      <c r="I18" s="5">
        <v>172</v>
      </c>
      <c r="J18" s="5">
        <v>172</v>
      </c>
      <c r="K18" s="5">
        <v>4534</v>
      </c>
      <c r="L18" s="5">
        <v>4569</v>
      </c>
      <c r="M18" s="5">
        <v>4467</v>
      </c>
      <c r="N18" s="5">
        <v>4216</v>
      </c>
      <c r="O18" s="5">
        <v>4181</v>
      </c>
      <c r="P18" s="5">
        <v>4915735</v>
      </c>
      <c r="Q18" s="5">
        <v>6304792</v>
      </c>
      <c r="R18" s="5">
        <v>5407241</v>
      </c>
      <c r="S18" s="5">
        <v>6945870</v>
      </c>
      <c r="T18" s="5">
        <v>6473789</v>
      </c>
    </row>
    <row r="19" spans="2:20" ht="12" customHeight="1">
      <c r="B19" s="2"/>
      <c r="C19" s="26" t="s">
        <v>47</v>
      </c>
      <c r="D19" s="26"/>
      <c r="E19" s="27"/>
      <c r="F19" s="6">
        <f>SUM(F20,F30,F35,F41,'市町村別・事業所数・従業者数・製造品出荷額等 (続)'!F6,'市町村別・事業所数・従業者数・製造品出荷額等 (続)'!F11,'市町村別・事業所数・従業者数・製造品出荷額等 (続)'!F13,'市町村別・事業所数・従業者数・製造品出荷額等 (続)'!F22,'市町村別・事業所数・従業者数・製造品出荷額等 (続)'!F31,'市町村別・事業所数・従業者数・製造品出荷額等 (続)'!F36,'市町村別・事業所数・従業者数・製造品出荷額等 (続)'!F41,'市町村別・事業所数・従業者数・製造品出荷額等 (続)'!F43)</f>
        <v>4021</v>
      </c>
      <c r="G19" s="6">
        <f>SUM(G20,G30,G35,G41,'市町村別・事業所数・従業者数・製造品出荷額等 (続)'!G6,'市町村別・事業所数・従業者数・製造品出荷額等 (続)'!G11,'市町村別・事業所数・従業者数・製造品出荷額等 (続)'!G13,'市町村別・事業所数・従業者数・製造品出荷額等 (続)'!G22,'市町村別・事業所数・従業者数・製造品出荷額等 (続)'!G31,'市町村別・事業所数・従業者数・製造品出荷額等 (続)'!G36,'市町村別・事業所数・従業者数・製造品出荷額等 (続)'!G41,'市町村別・事業所数・従業者数・製造品出荷額等 (続)'!G43)</f>
        <v>4064</v>
      </c>
      <c r="H19" s="6">
        <f>SUM(H20,H30,H35,H41,'市町村別・事業所数・従業者数・製造品出荷額等 (続)'!H6,'市町村別・事業所数・従業者数・製造品出荷額等 (続)'!H11,'市町村別・事業所数・従業者数・製造品出荷額等 (続)'!H13,'市町村別・事業所数・従業者数・製造品出荷額等 (続)'!H22,'市町村別・事業所数・従業者数・製造品出荷額等 (続)'!H31,'市町村別・事業所数・従業者数・製造品出荷額等 (続)'!H36,'市町村別・事業所数・従業者数・製造品出荷額等 (続)'!H41,'市町村別・事業所数・従業者数・製造品出荷額等 (続)'!H43)</f>
        <v>4208</v>
      </c>
      <c r="I19" s="6">
        <f>SUM(I20,I30,I35,I41,'市町村別・事業所数・従業者数・製造品出荷額等 (続)'!I6,'市町村別・事業所数・従業者数・製造品出荷額等 (続)'!I11,'市町村別・事業所数・従業者数・製造品出荷額等 (続)'!I13,'市町村別・事業所数・従業者数・製造品出荷額等 (続)'!I22,'市町村別・事業所数・従業者数・製造品出荷額等 (続)'!I31,'市町村別・事業所数・従業者数・製造品出荷額等 (続)'!I36,'市町村別・事業所数・従業者数・製造品出荷額等 (続)'!I41,'市町村別・事業所数・従業者数・製造品出荷額等 (続)'!I43)</f>
        <v>4265</v>
      </c>
      <c r="J19" s="6">
        <f>SUM(J20,J30,J35,J41,'市町村別・事業所数・従業者数・製造品出荷額等 (続)'!J6,'市町村別・事業所数・従業者数・製造品出荷額等 (続)'!J11,'市町村別・事業所数・従業者数・製造品出荷額等 (続)'!J13,'市町村別・事業所数・従業者数・製造品出荷額等 (続)'!J22,'市町村別・事業所数・従業者数・製造品出荷額等 (続)'!J31,'市町村別・事業所数・従業者数・製造品出荷額等 (続)'!J36,'市町村別・事業所数・従業者数・製造品出荷額等 (続)'!J41,'市町村別・事業所数・従業者数・製造品出荷額等 (続)'!J43)</f>
        <v>4307</v>
      </c>
      <c r="K19" s="6">
        <f>SUM(K20,K30,K35,K41,'市町村別・事業所数・従業者数・製造品出荷額等 (続)'!K6,'市町村別・事業所数・従業者数・製造品出荷額等 (続)'!K11,'市町村別・事業所数・従業者数・製造品出荷額等 (続)'!K13,'市町村別・事業所数・従業者数・製造品出荷額等 (続)'!K22,'市町村別・事業所数・従業者数・製造品出荷額等 (続)'!K31,'市町村別・事業所数・従業者数・製造品出荷額等 (続)'!K36,'市町村別・事業所数・従業者数・製造品出荷額等 (続)'!K41,'市町村別・事業所数・従業者数・製造品出荷額等 (続)'!K43)</f>
        <v>61702</v>
      </c>
      <c r="L19" s="6">
        <f>SUM(L20,L30,L35,L41,'市町村別・事業所数・従業者数・製造品出荷額等 (続)'!L6,'市町村別・事業所数・従業者数・製造品出荷額等 (続)'!L11,'市町村別・事業所数・従業者数・製造品出荷額等 (続)'!L13,'市町村別・事業所数・従業者数・製造品出荷額等 (続)'!L22,'市町村別・事業所数・従業者数・製造品出荷額等 (続)'!L31,'市町村別・事業所数・従業者数・製造品出荷額等 (続)'!L36,'市町村別・事業所数・従業者数・製造品出荷額等 (続)'!L41,'市町村別・事業所数・従業者数・製造品出荷額等 (続)'!L43)</f>
        <v>60438</v>
      </c>
      <c r="M19" s="6">
        <f>SUM(M20,M30,M35,M41,'市町村別・事業所数・従業者数・製造品出荷額等 (続)'!M6,'市町村別・事業所数・従業者数・製造品出荷額等 (続)'!M11,'市町村別・事業所数・従業者数・製造品出荷額等 (続)'!M13,'市町村別・事業所数・従業者数・製造品出荷額等 (続)'!M22,'市町村別・事業所数・従業者数・製造品出荷額等 (続)'!M31,'市町村別・事業所数・従業者数・製造品出荷額等 (続)'!M36,'市町村別・事業所数・従業者数・製造品出荷額等 (続)'!M41,'市町村別・事業所数・従業者数・製造品出荷額等 (続)'!M43)</f>
        <v>60621</v>
      </c>
      <c r="N19" s="6">
        <f>SUM(N20,N30,N35,N41,'市町村別・事業所数・従業者数・製造品出荷額等 (続)'!N6,'市町村別・事業所数・従業者数・製造品出荷額等 (続)'!N11,'市町村別・事業所数・従業者数・製造品出荷額等 (続)'!N13,'市町村別・事業所数・従業者数・製造品出荷額等 (続)'!N22,'市町村別・事業所数・従業者数・製造品出荷額等 (続)'!N31,'市町村別・事業所数・従業者数・製造品出荷額等 (続)'!N36,'市町村別・事業所数・従業者数・製造品出荷額等 (続)'!N41,'市町村別・事業所数・従業者数・製造品出荷額等 (続)'!N43)</f>
        <v>64879</v>
      </c>
      <c r="O19" s="6">
        <f>SUM(O20,O30,O35,O41,'市町村別・事業所数・従業者数・製造品出荷額等 (続)'!O6,'市町村別・事業所数・従業者数・製造品出荷額等 (続)'!O11,'市町村別・事業所数・従業者数・製造品出荷額等 (続)'!O13,'市町村別・事業所数・従業者数・製造品出荷額等 (続)'!O22,'市町村別・事業所数・従業者数・製造品出荷額等 (続)'!O31,'市町村別・事業所数・従業者数・製造品出荷額等 (続)'!O36,'市町村別・事業所数・従業者数・製造品出荷額等 (続)'!O41,'市町村別・事業所数・従業者数・製造品出荷額等 (続)'!O43)</f>
        <v>64776</v>
      </c>
      <c r="P19" s="6">
        <f>SUM(P20,P30,P35,P41,'市町村別・事業所数・従業者数・製造品出荷額等 (続)'!P6,'市町村別・事業所数・従業者数・製造品出荷額等 (続)'!P11,'市町村別・事業所数・従業者数・製造品出荷額等 (続)'!P13,'市町村別・事業所数・従業者数・製造品出荷額等 (続)'!P22,'市町村別・事業所数・従業者数・製造品出荷額等 (続)'!P31,'市町村別・事業所数・従業者数・製造品出荷額等 (続)'!P36,'市町村別・事業所数・従業者数・製造品出荷額等 (続)'!P41,'市町村別・事業所数・従業者数・製造品出荷額等 (続)'!P43)</f>
        <v>44335762</v>
      </c>
      <c r="Q19" s="6">
        <f>SUM(Q20,Q30,Q35,Q41,'市町村別・事業所数・従業者数・製造品出荷額等 (続)'!Q6,'市町村別・事業所数・従業者数・製造品出荷額等 (続)'!Q11,'市町村別・事業所数・従業者数・製造品出荷額等 (続)'!Q13,'市町村別・事業所数・従業者数・製造品出荷額等 (続)'!Q22,'市町村別・事業所数・従業者数・製造品出荷額等 (続)'!Q31,'市町村別・事業所数・従業者数・製造品出荷額等 (続)'!Q36,'市町村別・事業所数・従業者数・製造品出荷額等 (続)'!Q41,'市町村別・事業所数・従業者数・製造品出荷額等 (続)'!Q43)</f>
        <v>51393742</v>
      </c>
      <c r="R19" s="6">
        <f>SUM(R20,R30,R35,R41,'市町村別・事業所数・従業者数・製造品出荷額等 (続)'!R6,'市町村別・事業所数・従業者数・製造品出荷額等 (続)'!R11,'市町村別・事業所数・従業者数・製造品出荷額等 (続)'!R13,'市町村別・事業所数・従業者数・製造品出荷額等 (続)'!R22,'市町村別・事業所数・従業者数・製造品出荷額等 (続)'!R31,'市町村別・事業所数・従業者数・製造品出荷額等 (続)'!R36,'市町村別・事業所数・従業者数・製造品出荷額等 (続)'!R41,'市町村別・事業所数・従業者数・製造品出荷額等 (続)'!R43)</f>
        <v>50707777</v>
      </c>
      <c r="S19" s="6">
        <f>SUM(S20,S30,S35,S41,'市町村別・事業所数・従業者数・製造品出荷額等 (続)'!S6,'市町村別・事業所数・従業者数・製造品出荷額等 (続)'!S11,'市町村別・事業所数・従業者数・製造品出荷額等 (続)'!S13,'市町村別・事業所数・従業者数・製造品出荷額等 (続)'!S22,'市町村別・事業所数・従業者数・製造品出荷額等 (続)'!S31,'市町村別・事業所数・従業者数・製造品出荷額等 (続)'!S36,'市町村別・事業所数・従業者数・製造品出荷額等 (続)'!S41,'市町村別・事業所数・従業者数・製造品出荷額等 (続)'!S43)</f>
        <v>64802315</v>
      </c>
      <c r="T19" s="6">
        <f>SUM(T20,T30,T35,T41,'市町村別・事業所数・従業者数・製造品出荷額等 (続)'!T6,'市町村別・事業所数・従業者数・製造品出荷額等 (続)'!T11,'市町村別・事業所数・従業者数・製造品出荷額等 (続)'!T13,'市町村別・事業所数・従業者数・製造品出荷額等 (続)'!T22,'市町村別・事業所数・従業者数・製造品出荷額等 (続)'!T31,'市町村別・事業所数・従業者数・製造品出荷額等 (続)'!T36,'市町村別・事業所数・従業者数・製造品出荷額等 (続)'!T41,'市町村別・事業所数・従業者数・製造品出荷額等 (続)'!T43)</f>
        <v>72587582</v>
      </c>
    </row>
    <row r="20" spans="2:21" ht="12" customHeight="1">
      <c r="B20" s="2"/>
      <c r="C20" s="4"/>
      <c r="D20" s="28" t="s">
        <v>9</v>
      </c>
      <c r="E20" s="29"/>
      <c r="F20" s="6">
        <f aca="true" t="shared" si="2" ref="F20:O20">SUM(F21:F29)</f>
        <v>266</v>
      </c>
      <c r="G20" s="6">
        <f t="shared" si="2"/>
        <v>270</v>
      </c>
      <c r="H20" s="6">
        <f t="shared" si="2"/>
        <v>312</v>
      </c>
      <c r="I20" s="6">
        <f t="shared" si="2"/>
        <v>324</v>
      </c>
      <c r="J20" s="6">
        <f t="shared" si="2"/>
        <v>331</v>
      </c>
      <c r="K20" s="6">
        <f t="shared" si="2"/>
        <v>3668</v>
      </c>
      <c r="L20" s="6">
        <f t="shared" si="2"/>
        <v>3491</v>
      </c>
      <c r="M20" s="6">
        <f t="shared" si="2"/>
        <v>3809</v>
      </c>
      <c r="N20" s="6">
        <f t="shared" si="2"/>
        <v>3933</v>
      </c>
      <c r="O20" s="6">
        <f t="shared" si="2"/>
        <v>4151</v>
      </c>
      <c r="P20" s="6">
        <v>1674593</v>
      </c>
      <c r="Q20" s="6">
        <f>SUM(Q21:Q29)</f>
        <v>1842120</v>
      </c>
      <c r="R20" s="6">
        <f>SUM(R21:R29)</f>
        <v>2063065</v>
      </c>
      <c r="S20" s="6">
        <f>SUM(S21:S29)</f>
        <v>2533697</v>
      </c>
      <c r="T20" s="6">
        <f>SUM(T21:T29)</f>
        <v>2886282</v>
      </c>
      <c r="U20" s="13"/>
    </row>
    <row r="21" spans="2:20" ht="12" customHeight="1">
      <c r="B21" s="2"/>
      <c r="C21" s="4"/>
      <c r="D21" s="4"/>
      <c r="E21" s="3" t="s">
        <v>10</v>
      </c>
      <c r="F21" s="5">
        <v>15</v>
      </c>
      <c r="G21" s="5">
        <v>14</v>
      </c>
      <c r="H21" s="5">
        <v>27</v>
      </c>
      <c r="I21" s="5">
        <v>25</v>
      </c>
      <c r="J21" s="5">
        <v>24</v>
      </c>
      <c r="K21" s="5">
        <v>299</v>
      </c>
      <c r="L21" s="5">
        <v>278</v>
      </c>
      <c r="M21" s="5">
        <v>314</v>
      </c>
      <c r="N21" s="5">
        <v>301</v>
      </c>
      <c r="O21" s="5">
        <v>273</v>
      </c>
      <c r="P21" s="5">
        <v>120994</v>
      </c>
      <c r="Q21" s="5">
        <v>105793</v>
      </c>
      <c r="R21" s="5">
        <v>131931</v>
      </c>
      <c r="S21" s="5">
        <v>170055</v>
      </c>
      <c r="T21" s="5">
        <v>151853</v>
      </c>
    </row>
    <row r="22" spans="2:20" ht="12" customHeight="1">
      <c r="B22" s="2"/>
      <c r="C22" s="4"/>
      <c r="D22" s="4"/>
      <c r="E22" s="3" t="s">
        <v>11</v>
      </c>
      <c r="F22" s="5">
        <v>25</v>
      </c>
      <c r="G22" s="5">
        <v>25</v>
      </c>
      <c r="H22" s="5">
        <v>28</v>
      </c>
      <c r="I22" s="5">
        <v>29</v>
      </c>
      <c r="J22" s="5">
        <v>31</v>
      </c>
      <c r="K22" s="5">
        <v>415</v>
      </c>
      <c r="L22" s="5">
        <v>332</v>
      </c>
      <c r="M22" s="5">
        <v>393</v>
      </c>
      <c r="N22" s="5">
        <v>489</v>
      </c>
      <c r="O22" s="5">
        <v>505</v>
      </c>
      <c r="P22" s="5">
        <v>200983</v>
      </c>
      <c r="Q22" s="5">
        <v>228894</v>
      </c>
      <c r="R22" s="5">
        <v>265366</v>
      </c>
      <c r="S22" s="5">
        <v>301650</v>
      </c>
      <c r="T22" s="5">
        <v>426294</v>
      </c>
    </row>
    <row r="23" spans="2:20" ht="12" customHeight="1">
      <c r="B23" s="2"/>
      <c r="C23" s="4"/>
      <c r="D23" s="4"/>
      <c r="E23" s="3" t="s">
        <v>12</v>
      </c>
      <c r="F23" s="5">
        <v>23</v>
      </c>
      <c r="G23" s="5">
        <v>28</v>
      </c>
      <c r="H23" s="5">
        <v>36</v>
      </c>
      <c r="I23" s="5">
        <v>37</v>
      </c>
      <c r="J23" s="5">
        <v>40</v>
      </c>
      <c r="K23" s="5">
        <v>227</v>
      </c>
      <c r="L23" s="5">
        <v>311</v>
      </c>
      <c r="M23" s="5">
        <v>407</v>
      </c>
      <c r="N23" s="5">
        <v>430</v>
      </c>
      <c r="O23" s="5">
        <v>453</v>
      </c>
      <c r="P23" s="5">
        <v>85297</v>
      </c>
      <c r="Q23" s="5">
        <v>133651</v>
      </c>
      <c r="R23" s="5">
        <v>213389</v>
      </c>
      <c r="S23" s="5">
        <v>274651</v>
      </c>
      <c r="T23" s="5">
        <v>349510</v>
      </c>
    </row>
    <row r="24" spans="2:20" ht="12" customHeight="1">
      <c r="B24" s="2"/>
      <c r="C24" s="4"/>
      <c r="D24" s="4"/>
      <c r="E24" s="3" t="s">
        <v>13</v>
      </c>
      <c r="F24" s="5">
        <v>38</v>
      </c>
      <c r="G24" s="5">
        <v>39</v>
      </c>
      <c r="H24" s="5">
        <v>43</v>
      </c>
      <c r="I24" s="5">
        <v>45</v>
      </c>
      <c r="J24" s="5">
        <v>43</v>
      </c>
      <c r="K24" s="5">
        <v>664</v>
      </c>
      <c r="L24" s="5">
        <v>526</v>
      </c>
      <c r="M24" s="5">
        <v>584</v>
      </c>
      <c r="N24" s="5">
        <v>656</v>
      </c>
      <c r="O24" s="5">
        <v>664</v>
      </c>
      <c r="P24" s="5">
        <v>223513</v>
      </c>
      <c r="Q24" s="5">
        <v>246994</v>
      </c>
      <c r="R24" s="5">
        <v>278155</v>
      </c>
      <c r="S24" s="5">
        <v>350541</v>
      </c>
      <c r="T24" s="5">
        <v>444163</v>
      </c>
    </row>
    <row r="25" spans="2:20" ht="12" customHeight="1">
      <c r="B25" s="2"/>
      <c r="C25" s="4"/>
      <c r="D25" s="4"/>
      <c r="E25" s="3" t="s">
        <v>14</v>
      </c>
      <c r="F25" s="5">
        <v>19</v>
      </c>
      <c r="G25" s="5">
        <v>23</v>
      </c>
      <c r="H25" s="5">
        <v>24</v>
      </c>
      <c r="I25" s="5">
        <v>19</v>
      </c>
      <c r="J25" s="5">
        <v>22</v>
      </c>
      <c r="K25" s="5">
        <v>274</v>
      </c>
      <c r="L25" s="5">
        <v>340</v>
      </c>
      <c r="M25" s="5">
        <v>390</v>
      </c>
      <c r="N25" s="5">
        <v>324</v>
      </c>
      <c r="O25" s="5">
        <v>345</v>
      </c>
      <c r="P25" s="5">
        <v>139159</v>
      </c>
      <c r="Q25" s="5">
        <v>187091</v>
      </c>
      <c r="R25" s="5">
        <v>192276</v>
      </c>
      <c r="S25" s="5">
        <v>200512</v>
      </c>
      <c r="T25" s="5">
        <v>207972</v>
      </c>
    </row>
    <row r="26" spans="2:20" ht="12" customHeight="1">
      <c r="B26" s="2"/>
      <c r="C26" s="4"/>
      <c r="D26" s="4"/>
      <c r="E26" s="3" t="s">
        <v>15</v>
      </c>
      <c r="F26" s="5">
        <v>32</v>
      </c>
      <c r="G26" s="5">
        <v>33</v>
      </c>
      <c r="H26" s="5">
        <v>40</v>
      </c>
      <c r="I26" s="5">
        <v>40</v>
      </c>
      <c r="J26" s="5">
        <v>39</v>
      </c>
      <c r="K26" s="5">
        <v>576</v>
      </c>
      <c r="L26" s="5">
        <v>517</v>
      </c>
      <c r="M26" s="5">
        <v>521</v>
      </c>
      <c r="N26" s="5">
        <v>438</v>
      </c>
      <c r="O26" s="5">
        <v>503</v>
      </c>
      <c r="P26" s="5">
        <v>395446</v>
      </c>
      <c r="Q26" s="5">
        <v>336853</v>
      </c>
      <c r="R26" s="5">
        <v>331354</v>
      </c>
      <c r="S26" s="5">
        <v>445742</v>
      </c>
      <c r="T26" s="5">
        <v>365059</v>
      </c>
    </row>
    <row r="27" spans="2:20" ht="12" customHeight="1">
      <c r="B27" s="2"/>
      <c r="C27" s="4"/>
      <c r="D27" s="4"/>
      <c r="E27" s="3" t="s">
        <v>16</v>
      </c>
      <c r="F27" s="5">
        <v>47</v>
      </c>
      <c r="G27" s="5">
        <v>47</v>
      </c>
      <c r="H27" s="5">
        <v>49</v>
      </c>
      <c r="I27" s="5">
        <v>63</v>
      </c>
      <c r="J27" s="5">
        <v>63</v>
      </c>
      <c r="K27" s="5">
        <v>499</v>
      </c>
      <c r="L27" s="5">
        <v>493</v>
      </c>
      <c r="M27" s="5">
        <v>503</v>
      </c>
      <c r="N27" s="5">
        <v>617</v>
      </c>
      <c r="O27" s="5">
        <v>649</v>
      </c>
      <c r="P27" s="5">
        <v>272784</v>
      </c>
      <c r="Q27" s="5">
        <v>328754</v>
      </c>
      <c r="R27" s="5">
        <v>325424</v>
      </c>
      <c r="S27" s="5">
        <v>423223</v>
      </c>
      <c r="T27" s="5">
        <v>504808</v>
      </c>
    </row>
    <row r="28" spans="2:20" ht="12" customHeight="1">
      <c r="B28" s="2"/>
      <c r="C28" s="4"/>
      <c r="D28" s="4"/>
      <c r="E28" s="3" t="s">
        <v>17</v>
      </c>
      <c r="F28" s="5">
        <v>14</v>
      </c>
      <c r="G28" s="5">
        <v>16</v>
      </c>
      <c r="H28" s="5">
        <v>19</v>
      </c>
      <c r="I28" s="5">
        <v>18</v>
      </c>
      <c r="J28" s="5">
        <v>20</v>
      </c>
      <c r="K28" s="5">
        <v>210</v>
      </c>
      <c r="L28" s="5">
        <v>225</v>
      </c>
      <c r="M28" s="5">
        <v>243</v>
      </c>
      <c r="N28" s="5">
        <v>220</v>
      </c>
      <c r="O28" s="5">
        <v>222</v>
      </c>
      <c r="P28" s="5">
        <v>56364</v>
      </c>
      <c r="Q28" s="5">
        <v>71485</v>
      </c>
      <c r="R28" s="5">
        <v>86205</v>
      </c>
      <c r="S28" s="5">
        <v>88309</v>
      </c>
      <c r="T28" s="5">
        <v>103888</v>
      </c>
    </row>
    <row r="29" spans="2:20" ht="12" customHeight="1">
      <c r="B29" s="2"/>
      <c r="C29" s="4"/>
      <c r="D29" s="4"/>
      <c r="E29" s="3" t="s">
        <v>18</v>
      </c>
      <c r="F29" s="5">
        <v>53</v>
      </c>
      <c r="G29" s="5">
        <v>45</v>
      </c>
      <c r="H29" s="5">
        <v>46</v>
      </c>
      <c r="I29" s="5">
        <v>48</v>
      </c>
      <c r="J29" s="5">
        <v>49</v>
      </c>
      <c r="K29" s="5">
        <v>504</v>
      </c>
      <c r="L29" s="5">
        <v>469</v>
      </c>
      <c r="M29" s="5">
        <v>454</v>
      </c>
      <c r="N29" s="5">
        <v>458</v>
      </c>
      <c r="O29" s="5">
        <v>537</v>
      </c>
      <c r="P29" s="5">
        <v>180153</v>
      </c>
      <c r="Q29" s="5">
        <v>202605</v>
      </c>
      <c r="R29" s="5">
        <v>238965</v>
      </c>
      <c r="S29" s="5">
        <v>279014</v>
      </c>
      <c r="T29" s="5">
        <v>332735</v>
      </c>
    </row>
    <row r="30" spans="2:21" ht="12" customHeight="1">
      <c r="B30" s="2"/>
      <c r="C30" s="4"/>
      <c r="D30" s="28" t="s">
        <v>19</v>
      </c>
      <c r="E30" s="29"/>
      <c r="F30" s="6">
        <f aca="true" t="shared" si="3" ref="F30:T30">SUM(F31:F34)</f>
        <v>182</v>
      </c>
      <c r="G30" s="6">
        <f t="shared" si="3"/>
        <v>187</v>
      </c>
      <c r="H30" s="6">
        <f t="shared" si="3"/>
        <v>190</v>
      </c>
      <c r="I30" s="6">
        <f t="shared" si="3"/>
        <v>195</v>
      </c>
      <c r="J30" s="6">
        <f t="shared" si="3"/>
        <v>195</v>
      </c>
      <c r="K30" s="6">
        <f t="shared" si="3"/>
        <v>4685</v>
      </c>
      <c r="L30" s="6">
        <f t="shared" si="3"/>
        <v>4263</v>
      </c>
      <c r="M30" s="6">
        <f t="shared" si="3"/>
        <v>4302</v>
      </c>
      <c r="N30" s="6">
        <f t="shared" si="3"/>
        <v>4586</v>
      </c>
      <c r="O30" s="6">
        <f t="shared" si="3"/>
        <v>4207</v>
      </c>
      <c r="P30" s="6">
        <f t="shared" si="3"/>
        <v>3546860</v>
      </c>
      <c r="Q30" s="6">
        <f t="shared" si="3"/>
        <v>4282041</v>
      </c>
      <c r="R30" s="6">
        <f t="shared" si="3"/>
        <v>3795672</v>
      </c>
      <c r="S30" s="6">
        <f t="shared" si="3"/>
        <v>4562253</v>
      </c>
      <c r="T30" s="6">
        <f t="shared" si="3"/>
        <v>5199677</v>
      </c>
      <c r="U30" s="13"/>
    </row>
    <row r="31" spans="2:20" ht="12" customHeight="1">
      <c r="B31" s="2"/>
      <c r="C31" s="4"/>
      <c r="D31" s="4"/>
      <c r="E31" s="3" t="s">
        <v>20</v>
      </c>
      <c r="F31" s="5">
        <v>44</v>
      </c>
      <c r="G31" s="5">
        <v>48</v>
      </c>
      <c r="H31" s="5">
        <v>54</v>
      </c>
      <c r="I31" s="5">
        <v>53</v>
      </c>
      <c r="J31" s="5">
        <v>52</v>
      </c>
      <c r="K31" s="5">
        <v>1692</v>
      </c>
      <c r="L31" s="5">
        <v>1561</v>
      </c>
      <c r="M31" s="5">
        <v>1660</v>
      </c>
      <c r="N31" s="5">
        <v>1788</v>
      </c>
      <c r="O31" s="5">
        <v>1605</v>
      </c>
      <c r="P31" s="5">
        <v>1055174</v>
      </c>
      <c r="Q31" s="5">
        <v>1394701</v>
      </c>
      <c r="R31" s="5">
        <v>1377920</v>
      </c>
      <c r="S31" s="5">
        <v>1750419</v>
      </c>
      <c r="T31" s="5">
        <v>1940187</v>
      </c>
    </row>
    <row r="32" spans="2:20" ht="12" customHeight="1">
      <c r="B32" s="2"/>
      <c r="C32" s="4"/>
      <c r="D32" s="4"/>
      <c r="E32" s="3" t="s">
        <v>21</v>
      </c>
      <c r="F32" s="5">
        <v>26</v>
      </c>
      <c r="G32" s="5">
        <v>28</v>
      </c>
      <c r="H32" s="5">
        <v>26</v>
      </c>
      <c r="I32" s="5">
        <v>26</v>
      </c>
      <c r="J32" s="5">
        <v>26</v>
      </c>
      <c r="K32" s="5">
        <v>523</v>
      </c>
      <c r="L32" s="5">
        <v>509</v>
      </c>
      <c r="M32" s="5">
        <v>438</v>
      </c>
      <c r="N32" s="5">
        <v>496</v>
      </c>
      <c r="O32" s="5">
        <v>435</v>
      </c>
      <c r="P32" s="5">
        <v>164231</v>
      </c>
      <c r="Q32" s="5">
        <v>172673</v>
      </c>
      <c r="R32" s="5">
        <v>156224</v>
      </c>
      <c r="S32" s="5">
        <v>306330</v>
      </c>
      <c r="T32" s="5">
        <v>266579</v>
      </c>
    </row>
    <row r="33" spans="2:20" ht="12" customHeight="1">
      <c r="B33" s="2"/>
      <c r="C33" s="4"/>
      <c r="D33" s="4"/>
      <c r="E33" s="3" t="s">
        <v>22</v>
      </c>
      <c r="F33" s="5">
        <v>37</v>
      </c>
      <c r="G33" s="5">
        <v>36</v>
      </c>
      <c r="H33" s="5">
        <v>36</v>
      </c>
      <c r="I33" s="5">
        <v>38</v>
      </c>
      <c r="J33" s="5">
        <v>41</v>
      </c>
      <c r="K33" s="5">
        <v>780</v>
      </c>
      <c r="L33" s="5">
        <v>683</v>
      </c>
      <c r="M33" s="5">
        <v>660</v>
      </c>
      <c r="N33" s="5">
        <v>713</v>
      </c>
      <c r="O33" s="5">
        <v>633</v>
      </c>
      <c r="P33" s="5">
        <v>278311</v>
      </c>
      <c r="Q33" s="5">
        <v>322462</v>
      </c>
      <c r="R33" s="5">
        <v>293309</v>
      </c>
      <c r="S33" s="5">
        <v>364855</v>
      </c>
      <c r="T33" s="5">
        <v>512624</v>
      </c>
    </row>
    <row r="34" spans="2:20" ht="12" customHeight="1">
      <c r="B34" s="2"/>
      <c r="C34" s="4"/>
      <c r="D34" s="4"/>
      <c r="E34" s="3" t="s">
        <v>23</v>
      </c>
      <c r="F34" s="5">
        <v>75</v>
      </c>
      <c r="G34" s="5">
        <v>75</v>
      </c>
      <c r="H34" s="5">
        <v>74</v>
      </c>
      <c r="I34" s="5">
        <v>78</v>
      </c>
      <c r="J34" s="5">
        <v>76</v>
      </c>
      <c r="K34" s="5">
        <v>1690</v>
      </c>
      <c r="L34" s="5">
        <v>1510</v>
      </c>
      <c r="M34" s="5">
        <v>1544</v>
      </c>
      <c r="N34" s="5">
        <v>1589</v>
      </c>
      <c r="O34" s="5">
        <v>1534</v>
      </c>
      <c r="P34" s="5">
        <v>2049144</v>
      </c>
      <c r="Q34" s="5">
        <v>2392205</v>
      </c>
      <c r="R34" s="5">
        <v>1968219</v>
      </c>
      <c r="S34" s="5">
        <v>2140649</v>
      </c>
      <c r="T34" s="5">
        <v>2480287</v>
      </c>
    </row>
    <row r="35" spans="2:21" ht="12" customHeight="1">
      <c r="B35" s="2"/>
      <c r="C35" s="4"/>
      <c r="D35" s="28" t="s">
        <v>24</v>
      </c>
      <c r="E35" s="29"/>
      <c r="F35" s="6">
        <f aca="true" t="shared" si="4" ref="F35:T35">SUM(F36:F40)</f>
        <v>152</v>
      </c>
      <c r="G35" s="6">
        <f t="shared" si="4"/>
        <v>152</v>
      </c>
      <c r="H35" s="6">
        <f t="shared" si="4"/>
        <v>156</v>
      </c>
      <c r="I35" s="6">
        <f t="shared" si="4"/>
        <v>155</v>
      </c>
      <c r="J35" s="6">
        <f t="shared" si="4"/>
        <v>159</v>
      </c>
      <c r="K35" s="6">
        <f t="shared" si="4"/>
        <v>1778</v>
      </c>
      <c r="L35" s="6">
        <f t="shared" si="4"/>
        <v>1586</v>
      </c>
      <c r="M35" s="6">
        <f t="shared" si="4"/>
        <v>1714</v>
      </c>
      <c r="N35" s="6">
        <f t="shared" si="4"/>
        <v>1773</v>
      </c>
      <c r="O35" s="6">
        <f t="shared" si="4"/>
        <v>1723</v>
      </c>
      <c r="P35" s="6">
        <f t="shared" si="4"/>
        <v>550378</v>
      </c>
      <c r="Q35" s="6">
        <f t="shared" si="4"/>
        <v>695800</v>
      </c>
      <c r="R35" s="6">
        <f t="shared" si="4"/>
        <v>706929</v>
      </c>
      <c r="S35" s="6">
        <f t="shared" si="4"/>
        <v>858072</v>
      </c>
      <c r="T35" s="6">
        <f t="shared" si="4"/>
        <v>855217</v>
      </c>
      <c r="U35" s="13"/>
    </row>
    <row r="36" spans="2:20" ht="12" customHeight="1">
      <c r="B36" s="2"/>
      <c r="C36" s="4"/>
      <c r="D36" s="4"/>
      <c r="E36" s="3" t="s">
        <v>25</v>
      </c>
      <c r="F36" s="5">
        <v>38</v>
      </c>
      <c r="G36" s="5">
        <v>36</v>
      </c>
      <c r="H36" s="5">
        <v>34</v>
      </c>
      <c r="I36" s="5">
        <v>34</v>
      </c>
      <c r="J36" s="5">
        <v>31</v>
      </c>
      <c r="K36" s="5">
        <v>521</v>
      </c>
      <c r="L36" s="5">
        <v>436</v>
      </c>
      <c r="M36" s="5">
        <v>418</v>
      </c>
      <c r="N36" s="5">
        <v>414</v>
      </c>
      <c r="O36" s="5">
        <v>349</v>
      </c>
      <c r="P36" s="5">
        <v>196091</v>
      </c>
      <c r="Q36" s="5">
        <v>240746</v>
      </c>
      <c r="R36" s="5">
        <v>201046</v>
      </c>
      <c r="S36" s="5">
        <v>232066</v>
      </c>
      <c r="T36" s="5">
        <v>174978</v>
      </c>
    </row>
    <row r="37" spans="2:20" ht="12" customHeight="1">
      <c r="B37" s="2"/>
      <c r="C37" s="4"/>
      <c r="D37" s="4"/>
      <c r="E37" s="3" t="s">
        <v>26</v>
      </c>
      <c r="F37" s="5">
        <v>13</v>
      </c>
      <c r="G37" s="5">
        <v>11</v>
      </c>
      <c r="H37" s="5">
        <v>13</v>
      </c>
      <c r="I37" s="5">
        <v>12</v>
      </c>
      <c r="J37" s="5">
        <v>11</v>
      </c>
      <c r="K37" s="5">
        <v>164</v>
      </c>
      <c r="L37" s="5">
        <v>122</v>
      </c>
      <c r="M37" s="5">
        <v>172</v>
      </c>
      <c r="N37" s="5">
        <v>165</v>
      </c>
      <c r="O37" s="5">
        <v>158</v>
      </c>
      <c r="P37" s="5">
        <v>63451</v>
      </c>
      <c r="Q37" s="5">
        <v>66868</v>
      </c>
      <c r="R37" s="5">
        <v>68153</v>
      </c>
      <c r="S37" s="5">
        <v>88559</v>
      </c>
      <c r="T37" s="5">
        <v>95465</v>
      </c>
    </row>
    <row r="38" spans="2:20" ht="12" customHeight="1">
      <c r="B38" s="2"/>
      <c r="C38" s="4"/>
      <c r="D38" s="4"/>
      <c r="E38" s="3" t="s">
        <v>27</v>
      </c>
      <c r="F38" s="5">
        <v>9</v>
      </c>
      <c r="G38" s="5">
        <v>9</v>
      </c>
      <c r="H38" s="5">
        <v>9</v>
      </c>
      <c r="I38" s="5">
        <v>8</v>
      </c>
      <c r="J38" s="5">
        <v>8</v>
      </c>
      <c r="K38" s="5">
        <v>140</v>
      </c>
      <c r="L38" s="5">
        <v>128</v>
      </c>
      <c r="M38" s="5">
        <v>133</v>
      </c>
      <c r="N38" s="5">
        <v>134</v>
      </c>
      <c r="O38" s="5">
        <v>130</v>
      </c>
      <c r="P38" s="5">
        <v>45417</v>
      </c>
      <c r="Q38" s="5">
        <v>56256</v>
      </c>
      <c r="R38" s="5">
        <v>54378</v>
      </c>
      <c r="S38" s="5">
        <v>57838</v>
      </c>
      <c r="T38" s="5">
        <v>69510</v>
      </c>
    </row>
    <row r="39" spans="2:20" ht="12" customHeight="1">
      <c r="B39" s="2"/>
      <c r="C39" s="4"/>
      <c r="D39" s="4"/>
      <c r="E39" s="3" t="s">
        <v>28</v>
      </c>
      <c r="F39" s="5">
        <v>26</v>
      </c>
      <c r="G39" s="5">
        <v>26</v>
      </c>
      <c r="H39" s="5">
        <v>31</v>
      </c>
      <c r="I39" s="5">
        <v>30</v>
      </c>
      <c r="J39" s="5">
        <v>37</v>
      </c>
      <c r="K39" s="5">
        <v>455</v>
      </c>
      <c r="L39" s="5">
        <v>470</v>
      </c>
      <c r="M39" s="5">
        <v>518</v>
      </c>
      <c r="N39" s="5">
        <v>551</v>
      </c>
      <c r="O39" s="5">
        <v>576</v>
      </c>
      <c r="P39" s="5">
        <v>107013</v>
      </c>
      <c r="Q39" s="5">
        <v>161514</v>
      </c>
      <c r="R39" s="5">
        <v>182873</v>
      </c>
      <c r="S39" s="5">
        <v>247183</v>
      </c>
      <c r="T39" s="5">
        <v>242559</v>
      </c>
    </row>
    <row r="40" spans="2:20" ht="12" customHeight="1">
      <c r="B40" s="2"/>
      <c r="C40" s="4"/>
      <c r="D40" s="4"/>
      <c r="E40" s="3" t="s">
        <v>29</v>
      </c>
      <c r="F40" s="5">
        <v>66</v>
      </c>
      <c r="G40" s="5">
        <v>70</v>
      </c>
      <c r="H40" s="5">
        <v>69</v>
      </c>
      <c r="I40" s="5">
        <v>71</v>
      </c>
      <c r="J40" s="5">
        <v>72</v>
      </c>
      <c r="K40" s="5">
        <v>498</v>
      </c>
      <c r="L40" s="5">
        <v>430</v>
      </c>
      <c r="M40" s="5">
        <v>473</v>
      </c>
      <c r="N40" s="5">
        <v>509</v>
      </c>
      <c r="O40" s="5">
        <v>510</v>
      </c>
      <c r="P40" s="5">
        <v>138406</v>
      </c>
      <c r="Q40" s="5">
        <v>170416</v>
      </c>
      <c r="R40" s="5">
        <v>200479</v>
      </c>
      <c r="S40" s="5">
        <v>232426</v>
      </c>
      <c r="T40" s="5">
        <v>272705</v>
      </c>
    </row>
    <row r="41" spans="2:21" ht="12" customHeight="1">
      <c r="B41" s="2"/>
      <c r="C41" s="4"/>
      <c r="D41" s="28" t="s">
        <v>30</v>
      </c>
      <c r="E41" s="29"/>
      <c r="F41" s="6">
        <f aca="true" t="shared" si="5" ref="F41:T41">SUM(F42:F47)</f>
        <v>322</v>
      </c>
      <c r="G41" s="6">
        <f t="shared" si="5"/>
        <v>311</v>
      </c>
      <c r="H41" s="6">
        <f t="shared" si="5"/>
        <v>311</v>
      </c>
      <c r="I41" s="6">
        <f t="shared" si="5"/>
        <v>317</v>
      </c>
      <c r="J41" s="6">
        <f t="shared" si="5"/>
        <v>319</v>
      </c>
      <c r="K41" s="6">
        <f t="shared" si="5"/>
        <v>5592</v>
      </c>
      <c r="L41" s="6">
        <f t="shared" si="5"/>
        <v>5233</v>
      </c>
      <c r="M41" s="6">
        <f t="shared" si="5"/>
        <v>4756</v>
      </c>
      <c r="N41" s="6">
        <f t="shared" si="5"/>
        <v>5239</v>
      </c>
      <c r="O41" s="6">
        <f t="shared" si="5"/>
        <v>5084</v>
      </c>
      <c r="P41" s="6">
        <f t="shared" si="5"/>
        <v>3125917</v>
      </c>
      <c r="Q41" s="6">
        <f t="shared" si="5"/>
        <v>3088017</v>
      </c>
      <c r="R41" s="6">
        <f t="shared" si="5"/>
        <v>2845061</v>
      </c>
      <c r="S41" s="6">
        <f t="shared" si="5"/>
        <v>3677225</v>
      </c>
      <c r="T41" s="6">
        <f t="shared" si="5"/>
        <v>4169269</v>
      </c>
      <c r="U41" s="13"/>
    </row>
    <row r="42" spans="2:20" ht="12" customHeight="1">
      <c r="B42" s="2"/>
      <c r="C42" s="4"/>
      <c r="D42" s="4"/>
      <c r="E42" s="3" t="s">
        <v>31</v>
      </c>
      <c r="F42" s="5">
        <v>54</v>
      </c>
      <c r="G42" s="5">
        <v>51</v>
      </c>
      <c r="H42" s="5">
        <v>58</v>
      </c>
      <c r="I42" s="5">
        <v>65</v>
      </c>
      <c r="J42" s="5">
        <v>64</v>
      </c>
      <c r="K42" s="5">
        <v>2163</v>
      </c>
      <c r="L42" s="5">
        <v>1926</v>
      </c>
      <c r="M42" s="5">
        <v>1548</v>
      </c>
      <c r="N42" s="5">
        <v>1652</v>
      </c>
      <c r="O42" s="5">
        <v>1510</v>
      </c>
      <c r="P42" s="5">
        <v>1237723</v>
      </c>
      <c r="Q42" s="5">
        <v>1506232</v>
      </c>
      <c r="R42" s="5">
        <v>1188328</v>
      </c>
      <c r="S42" s="5">
        <v>1639414</v>
      </c>
      <c r="T42" s="5">
        <v>1966345</v>
      </c>
    </row>
    <row r="43" spans="2:20" ht="12" customHeight="1">
      <c r="B43" s="2"/>
      <c r="C43" s="4"/>
      <c r="D43" s="4"/>
      <c r="E43" s="3" t="s">
        <v>32</v>
      </c>
      <c r="F43" s="5">
        <v>44</v>
      </c>
      <c r="G43" s="5">
        <v>44</v>
      </c>
      <c r="H43" s="5">
        <v>40</v>
      </c>
      <c r="I43" s="5">
        <v>43</v>
      </c>
      <c r="J43" s="5">
        <v>48</v>
      </c>
      <c r="K43" s="5">
        <v>1127</v>
      </c>
      <c r="L43" s="5">
        <v>1078</v>
      </c>
      <c r="M43" s="5">
        <v>1017</v>
      </c>
      <c r="N43" s="5">
        <v>997</v>
      </c>
      <c r="O43" s="5">
        <v>971</v>
      </c>
      <c r="P43" s="5">
        <v>570850</v>
      </c>
      <c r="Q43" s="5">
        <v>589139</v>
      </c>
      <c r="R43" s="5">
        <v>551303</v>
      </c>
      <c r="S43" s="5">
        <v>624000</v>
      </c>
      <c r="T43" s="5">
        <v>728129</v>
      </c>
    </row>
    <row r="44" spans="2:20" ht="12" customHeight="1">
      <c r="B44" s="2"/>
      <c r="C44" s="4"/>
      <c r="D44" s="4"/>
      <c r="E44" s="3" t="s">
        <v>33</v>
      </c>
      <c r="F44" s="5">
        <v>192</v>
      </c>
      <c r="G44" s="5">
        <v>186</v>
      </c>
      <c r="H44" s="5">
        <v>185</v>
      </c>
      <c r="I44" s="5">
        <v>179</v>
      </c>
      <c r="J44" s="5">
        <v>176</v>
      </c>
      <c r="K44" s="5">
        <v>1824</v>
      </c>
      <c r="L44" s="5">
        <v>1731</v>
      </c>
      <c r="M44" s="5">
        <v>1724</v>
      </c>
      <c r="N44" s="5">
        <v>2056</v>
      </c>
      <c r="O44" s="5">
        <v>2034</v>
      </c>
      <c r="P44" s="5">
        <v>1186215</v>
      </c>
      <c r="Q44" s="5">
        <v>842946</v>
      </c>
      <c r="R44" s="5">
        <v>967720</v>
      </c>
      <c r="S44" s="5">
        <v>1273236</v>
      </c>
      <c r="T44" s="5">
        <v>1334523</v>
      </c>
    </row>
    <row r="45" spans="2:20" ht="12" customHeight="1">
      <c r="B45" s="2"/>
      <c r="C45" s="4"/>
      <c r="D45" s="4"/>
      <c r="E45" s="3" t="s">
        <v>34</v>
      </c>
      <c r="F45" s="5">
        <v>12</v>
      </c>
      <c r="G45" s="5">
        <v>11</v>
      </c>
      <c r="H45" s="5">
        <v>10</v>
      </c>
      <c r="I45" s="5">
        <v>11</v>
      </c>
      <c r="J45" s="5">
        <v>11</v>
      </c>
      <c r="K45" s="5">
        <v>284</v>
      </c>
      <c r="L45" s="5">
        <v>295</v>
      </c>
      <c r="M45" s="5">
        <v>293</v>
      </c>
      <c r="N45" s="5">
        <v>344</v>
      </c>
      <c r="O45" s="5">
        <v>375</v>
      </c>
      <c r="P45" s="5">
        <v>56425</v>
      </c>
      <c r="Q45" s="5">
        <v>54944</v>
      </c>
      <c r="R45" s="5">
        <v>49545</v>
      </c>
      <c r="S45" s="5">
        <v>61175</v>
      </c>
      <c r="T45" s="5">
        <v>65009</v>
      </c>
    </row>
    <row r="46" spans="2:20" ht="12" customHeight="1">
      <c r="B46" s="2"/>
      <c r="C46" s="4"/>
      <c r="D46" s="4"/>
      <c r="E46" s="3" t="s">
        <v>35</v>
      </c>
      <c r="F46" s="5">
        <v>10</v>
      </c>
      <c r="G46" s="5">
        <v>10</v>
      </c>
      <c r="H46" s="5">
        <v>9</v>
      </c>
      <c r="I46" s="5">
        <v>9</v>
      </c>
      <c r="J46" s="5">
        <v>9</v>
      </c>
      <c r="K46" s="5">
        <v>124</v>
      </c>
      <c r="L46" s="5">
        <v>144</v>
      </c>
      <c r="M46" s="5">
        <v>116</v>
      </c>
      <c r="N46" s="5">
        <v>114</v>
      </c>
      <c r="O46" s="5">
        <v>120</v>
      </c>
      <c r="P46" s="5">
        <v>65146</v>
      </c>
      <c r="Q46" s="5">
        <v>78690</v>
      </c>
      <c r="R46" s="5">
        <v>72386</v>
      </c>
      <c r="S46" s="5">
        <v>59984</v>
      </c>
      <c r="T46" s="5">
        <v>53102</v>
      </c>
    </row>
    <row r="47" spans="2:20" ht="12" customHeight="1">
      <c r="B47" s="2"/>
      <c r="C47" s="4"/>
      <c r="D47" s="4"/>
      <c r="E47" s="3" t="s">
        <v>36</v>
      </c>
      <c r="F47" s="5">
        <v>10</v>
      </c>
      <c r="G47" s="5">
        <v>9</v>
      </c>
      <c r="H47" s="5">
        <v>9</v>
      </c>
      <c r="I47" s="5">
        <v>10</v>
      </c>
      <c r="J47" s="5">
        <v>11</v>
      </c>
      <c r="K47" s="5">
        <v>70</v>
      </c>
      <c r="L47" s="5">
        <v>59</v>
      </c>
      <c r="M47" s="5">
        <v>58</v>
      </c>
      <c r="N47" s="5">
        <v>76</v>
      </c>
      <c r="O47" s="5">
        <v>74</v>
      </c>
      <c r="P47" s="5">
        <v>9558</v>
      </c>
      <c r="Q47" s="5">
        <v>16066</v>
      </c>
      <c r="R47" s="5">
        <v>15779</v>
      </c>
      <c r="S47" s="5">
        <v>19416</v>
      </c>
      <c r="T47" s="5">
        <v>22161</v>
      </c>
    </row>
    <row r="48" ht="12" customHeight="1">
      <c r="U48" s="13"/>
    </row>
    <row r="49" ht="12" customHeight="1">
      <c r="B49" s="7" t="s">
        <v>55</v>
      </c>
    </row>
    <row r="55" ht="12" customHeight="1">
      <c r="U55" s="13"/>
    </row>
    <row r="56" ht="12" customHeight="1">
      <c r="U56" s="13"/>
    </row>
    <row r="64" ht="12" customHeight="1">
      <c r="U64" s="13"/>
    </row>
    <row r="73" ht="12" customHeight="1">
      <c r="U73" s="13"/>
    </row>
    <row r="78" ht="12" customHeight="1">
      <c r="U78" s="13"/>
    </row>
    <row r="85" ht="12" customHeight="1">
      <c r="U85" s="13"/>
    </row>
  </sheetData>
  <mergeCells count="22">
    <mergeCell ref="D14:E14"/>
    <mergeCell ref="D41:E41"/>
    <mergeCell ref="D15:E15"/>
    <mergeCell ref="D30:E30"/>
    <mergeCell ref="D35:E35"/>
    <mergeCell ref="D16:E16"/>
    <mergeCell ref="D17:E17"/>
    <mergeCell ref="D20:E20"/>
    <mergeCell ref="C19:E19"/>
    <mergeCell ref="D18:E18"/>
    <mergeCell ref="K3:O3"/>
    <mergeCell ref="P3:T3"/>
    <mergeCell ref="B3:E4"/>
    <mergeCell ref="B6:E6"/>
    <mergeCell ref="D11:E11"/>
    <mergeCell ref="D12:E12"/>
    <mergeCell ref="D13:E13"/>
    <mergeCell ref="F3:J3"/>
    <mergeCell ref="C7:E7"/>
    <mergeCell ref="D8:E8"/>
    <mergeCell ref="D9:E9"/>
    <mergeCell ref="D10:E10"/>
  </mergeCells>
  <printOptions/>
  <pageMargins left="0.7874015748031497" right="0.7874015748031497" top="0.984251968503937" bottom="0.984251968503937" header="0.5118110236220472" footer="0.5118110236220472"/>
  <pageSetup orientation="portrait" paperSize="9" scale="65" r:id="rId1"/>
  <headerFooter alignWithMargins="0">
    <oddHeader>&amp;L&amp;F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50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4" sqref="G34"/>
    </sheetView>
  </sheetViews>
  <sheetFormatPr defaultColWidth="9.00390625" defaultRowHeight="12" customHeight="1"/>
  <cols>
    <col min="1" max="2" width="2.625" style="1" customWidth="1"/>
    <col min="3" max="4" width="1.875" style="1" customWidth="1"/>
    <col min="5" max="5" width="9.00390625" style="1" customWidth="1"/>
    <col min="6" max="10" width="8.75390625" style="1" bestFit="1" customWidth="1"/>
    <col min="11" max="15" width="9.75390625" style="1" bestFit="1" customWidth="1"/>
    <col min="16" max="20" width="14.125" style="1" bestFit="1" customWidth="1"/>
    <col min="21" max="21" width="11.625" style="1" bestFit="1" customWidth="1"/>
    <col min="22" max="16384" width="9.00390625" style="1" customWidth="1"/>
  </cols>
  <sheetData>
    <row r="1" ht="14.25" customHeight="1">
      <c r="B1" s="8" t="s">
        <v>103</v>
      </c>
    </row>
    <row r="2" spans="3:20" ht="12" customHeight="1">
      <c r="C2" s="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2" customHeight="1">
      <c r="B3" s="22" t="s">
        <v>56</v>
      </c>
      <c r="C3" s="23"/>
      <c r="D3" s="23"/>
      <c r="E3" s="24"/>
      <c r="F3" s="19" t="s">
        <v>57</v>
      </c>
      <c r="G3" s="20"/>
      <c r="H3" s="20"/>
      <c r="I3" s="20"/>
      <c r="J3" s="21"/>
      <c r="K3" s="19" t="s">
        <v>58</v>
      </c>
      <c r="L3" s="20"/>
      <c r="M3" s="20"/>
      <c r="N3" s="20"/>
      <c r="O3" s="21"/>
      <c r="P3" s="19" t="s">
        <v>59</v>
      </c>
      <c r="Q3" s="20"/>
      <c r="R3" s="20"/>
      <c r="S3" s="20"/>
      <c r="T3" s="21"/>
    </row>
    <row r="4" spans="2:20" ht="12" customHeight="1">
      <c r="B4" s="22"/>
      <c r="C4" s="23"/>
      <c r="D4" s="23"/>
      <c r="E4" s="24"/>
      <c r="F4" s="12" t="s">
        <v>50</v>
      </c>
      <c r="G4" s="12" t="s">
        <v>51</v>
      </c>
      <c r="H4" s="12" t="s">
        <v>52</v>
      </c>
      <c r="I4" s="12" t="s">
        <v>53</v>
      </c>
      <c r="J4" s="12" t="s">
        <v>54</v>
      </c>
      <c r="K4" s="12" t="s">
        <v>50</v>
      </c>
      <c r="L4" s="12" t="s">
        <v>51</v>
      </c>
      <c r="M4" s="12" t="s">
        <v>52</v>
      </c>
      <c r="N4" s="12" t="s">
        <v>53</v>
      </c>
      <c r="O4" s="12" t="s">
        <v>54</v>
      </c>
      <c r="P4" s="12" t="s">
        <v>50</v>
      </c>
      <c r="Q4" s="12" t="s">
        <v>51</v>
      </c>
      <c r="R4" s="12" t="s">
        <v>52</v>
      </c>
      <c r="S4" s="12" t="s">
        <v>53</v>
      </c>
      <c r="T4" s="12" t="s">
        <v>54</v>
      </c>
    </row>
    <row r="5" spans="2:20" ht="12" customHeight="1">
      <c r="B5" s="14"/>
      <c r="C5" s="15"/>
      <c r="D5" s="15"/>
      <c r="E5" s="16"/>
      <c r="F5" s="9"/>
      <c r="G5" s="9"/>
      <c r="H5" s="9"/>
      <c r="I5" s="9"/>
      <c r="J5" s="10" t="s">
        <v>60</v>
      </c>
      <c r="K5" s="10" t="s">
        <v>60</v>
      </c>
      <c r="L5" s="10" t="s">
        <v>60</v>
      </c>
      <c r="M5" s="10" t="s">
        <v>60</v>
      </c>
      <c r="N5" s="10" t="s">
        <v>60</v>
      </c>
      <c r="O5" s="9" t="s">
        <v>60</v>
      </c>
      <c r="P5" s="10" t="s">
        <v>61</v>
      </c>
      <c r="Q5" s="10" t="s">
        <v>61</v>
      </c>
      <c r="R5" s="10" t="s">
        <v>61</v>
      </c>
      <c r="S5" s="10" t="s">
        <v>61</v>
      </c>
      <c r="T5" s="9" t="s">
        <v>61</v>
      </c>
    </row>
    <row r="6" spans="2:20" ht="12" customHeight="1">
      <c r="B6" s="2"/>
      <c r="C6" s="4"/>
      <c r="D6" s="28" t="s">
        <v>63</v>
      </c>
      <c r="E6" s="29"/>
      <c r="F6" s="6">
        <f aca="true" t="shared" si="0" ref="F6:R6">SUM(F7:F10)</f>
        <v>503</v>
      </c>
      <c r="G6" s="6">
        <f t="shared" si="0"/>
        <v>511</v>
      </c>
      <c r="H6" s="6">
        <f t="shared" si="0"/>
        <v>517</v>
      </c>
      <c r="I6" s="6">
        <f t="shared" si="0"/>
        <v>530</v>
      </c>
      <c r="J6" s="6">
        <f t="shared" si="0"/>
        <v>561</v>
      </c>
      <c r="K6" s="6">
        <f t="shared" si="0"/>
        <v>4355</v>
      </c>
      <c r="L6" s="6">
        <f t="shared" si="0"/>
        <v>4186</v>
      </c>
      <c r="M6" s="6">
        <f t="shared" si="0"/>
        <v>4211</v>
      </c>
      <c r="N6" s="6">
        <f t="shared" si="0"/>
        <v>4478</v>
      </c>
      <c r="O6" s="6">
        <f t="shared" si="0"/>
        <v>4422</v>
      </c>
      <c r="P6" s="6">
        <f t="shared" si="0"/>
        <v>2584964</v>
      </c>
      <c r="Q6" s="6">
        <f t="shared" si="0"/>
        <v>2989602</v>
      </c>
      <c r="R6" s="6">
        <f t="shared" si="0"/>
        <v>3097604</v>
      </c>
      <c r="S6" s="6">
        <v>3291475</v>
      </c>
      <c r="T6" s="6">
        <f>SUM(T7:T10)</f>
        <v>3384743</v>
      </c>
    </row>
    <row r="7" spans="2:20" ht="12" customHeight="1">
      <c r="B7" s="2"/>
      <c r="C7" s="4"/>
      <c r="D7" s="4"/>
      <c r="E7" s="3" t="s">
        <v>64</v>
      </c>
      <c r="F7" s="5">
        <v>42</v>
      </c>
      <c r="G7" s="5">
        <v>43</v>
      </c>
      <c r="H7" s="5">
        <v>45</v>
      </c>
      <c r="I7" s="5">
        <v>50</v>
      </c>
      <c r="J7" s="5">
        <v>60</v>
      </c>
      <c r="K7" s="5">
        <v>342</v>
      </c>
      <c r="L7" s="5">
        <v>318</v>
      </c>
      <c r="M7" s="5">
        <v>267</v>
      </c>
      <c r="N7" s="5">
        <v>328</v>
      </c>
      <c r="O7" s="5">
        <v>365</v>
      </c>
      <c r="P7" s="5">
        <v>88221</v>
      </c>
      <c r="Q7" s="5">
        <v>110644</v>
      </c>
      <c r="R7" s="5">
        <v>103580</v>
      </c>
      <c r="S7" s="5">
        <v>145209</v>
      </c>
      <c r="T7" s="5">
        <v>207192</v>
      </c>
    </row>
    <row r="8" spans="2:20" ht="12" customHeight="1">
      <c r="B8" s="2"/>
      <c r="C8" s="4"/>
      <c r="D8" s="4"/>
      <c r="E8" s="3" t="s">
        <v>65</v>
      </c>
      <c r="F8" s="5">
        <v>198</v>
      </c>
      <c r="G8" s="5">
        <v>193</v>
      </c>
      <c r="H8" s="5">
        <v>197</v>
      </c>
      <c r="I8" s="5">
        <v>193</v>
      </c>
      <c r="J8" s="5">
        <v>191</v>
      </c>
      <c r="K8" s="5">
        <v>1896</v>
      </c>
      <c r="L8" s="5">
        <v>1860</v>
      </c>
      <c r="M8" s="5">
        <v>1889</v>
      </c>
      <c r="N8" s="5">
        <v>1911</v>
      </c>
      <c r="O8" s="5">
        <v>1829</v>
      </c>
      <c r="P8" s="5">
        <v>1467942</v>
      </c>
      <c r="Q8" s="5">
        <v>1682981</v>
      </c>
      <c r="R8" s="5">
        <v>1605717</v>
      </c>
      <c r="S8" s="5">
        <v>1512936</v>
      </c>
      <c r="T8" s="5">
        <v>1547550</v>
      </c>
    </row>
    <row r="9" spans="2:20" ht="12" customHeight="1">
      <c r="B9" s="2"/>
      <c r="C9" s="4"/>
      <c r="D9" s="4"/>
      <c r="E9" s="3" t="s">
        <v>66</v>
      </c>
      <c r="F9" s="5">
        <v>67</v>
      </c>
      <c r="G9" s="5">
        <v>65</v>
      </c>
      <c r="H9" s="5">
        <v>63</v>
      </c>
      <c r="I9" s="5">
        <v>68</v>
      </c>
      <c r="J9" s="5">
        <v>72</v>
      </c>
      <c r="K9" s="5">
        <v>597</v>
      </c>
      <c r="L9" s="5">
        <v>519</v>
      </c>
      <c r="M9" s="5">
        <v>536</v>
      </c>
      <c r="N9" s="5">
        <v>601</v>
      </c>
      <c r="O9" s="5">
        <v>618</v>
      </c>
      <c r="P9" s="5">
        <v>332153</v>
      </c>
      <c r="Q9" s="5">
        <v>375519</v>
      </c>
      <c r="R9" s="5">
        <v>522803</v>
      </c>
      <c r="S9" s="5">
        <v>510497</v>
      </c>
      <c r="T9" s="5">
        <v>474466</v>
      </c>
    </row>
    <row r="10" spans="2:20" ht="12" customHeight="1">
      <c r="B10" s="2"/>
      <c r="C10" s="4"/>
      <c r="D10" s="4"/>
      <c r="E10" s="3" t="s">
        <v>67</v>
      </c>
      <c r="F10" s="5">
        <v>196</v>
      </c>
      <c r="G10" s="5">
        <v>210</v>
      </c>
      <c r="H10" s="5">
        <v>212</v>
      </c>
      <c r="I10" s="5">
        <v>219</v>
      </c>
      <c r="J10" s="5">
        <v>238</v>
      </c>
      <c r="K10" s="5">
        <v>1520</v>
      </c>
      <c r="L10" s="5">
        <v>1489</v>
      </c>
      <c r="M10" s="5">
        <v>1519</v>
      </c>
      <c r="N10" s="5">
        <v>1638</v>
      </c>
      <c r="O10" s="5">
        <v>1610</v>
      </c>
      <c r="P10" s="5">
        <v>696648</v>
      </c>
      <c r="Q10" s="5">
        <v>820458</v>
      </c>
      <c r="R10" s="5">
        <v>865504</v>
      </c>
      <c r="S10" s="5">
        <v>1131833</v>
      </c>
      <c r="T10" s="5">
        <v>1155535</v>
      </c>
    </row>
    <row r="11" spans="2:20" ht="12" customHeight="1">
      <c r="B11" s="2"/>
      <c r="C11" s="4"/>
      <c r="D11" s="28" t="s">
        <v>68</v>
      </c>
      <c r="E11" s="29"/>
      <c r="F11" s="6">
        <f aca="true" t="shared" si="1" ref="F11:T11">SUM(F12)</f>
        <v>84</v>
      </c>
      <c r="G11" s="6">
        <f t="shared" si="1"/>
        <v>88</v>
      </c>
      <c r="H11" s="6">
        <f t="shared" si="1"/>
        <v>81</v>
      </c>
      <c r="I11" s="6">
        <f t="shared" si="1"/>
        <v>82</v>
      </c>
      <c r="J11" s="6">
        <f t="shared" si="1"/>
        <v>79</v>
      </c>
      <c r="K11" s="6">
        <f t="shared" si="1"/>
        <v>1530</v>
      </c>
      <c r="L11" s="6">
        <f t="shared" si="1"/>
        <v>1480</v>
      </c>
      <c r="M11" s="6">
        <f t="shared" si="1"/>
        <v>1269</v>
      </c>
      <c r="N11" s="6">
        <f t="shared" si="1"/>
        <v>1220</v>
      </c>
      <c r="O11" s="6">
        <f t="shared" si="1"/>
        <v>1157</v>
      </c>
      <c r="P11" s="6">
        <f t="shared" si="1"/>
        <v>838800</v>
      </c>
      <c r="Q11" s="6">
        <f t="shared" si="1"/>
        <v>996125</v>
      </c>
      <c r="R11" s="6">
        <f t="shared" si="1"/>
        <v>940087</v>
      </c>
      <c r="S11" s="6">
        <f t="shared" si="1"/>
        <v>1096526</v>
      </c>
      <c r="T11" s="6">
        <f t="shared" si="1"/>
        <v>1021765</v>
      </c>
    </row>
    <row r="12" spans="2:20" ht="12" customHeight="1">
      <c r="B12" s="2"/>
      <c r="C12" s="4"/>
      <c r="D12" s="4"/>
      <c r="E12" s="3" t="s">
        <v>69</v>
      </c>
      <c r="F12" s="5">
        <v>84</v>
      </c>
      <c r="G12" s="5">
        <v>88</v>
      </c>
      <c r="H12" s="5">
        <v>81</v>
      </c>
      <c r="I12" s="5">
        <v>82</v>
      </c>
      <c r="J12" s="5">
        <v>79</v>
      </c>
      <c r="K12" s="5">
        <v>1530</v>
      </c>
      <c r="L12" s="5">
        <v>1480</v>
      </c>
      <c r="M12" s="5">
        <v>1269</v>
      </c>
      <c r="N12" s="5">
        <v>1220</v>
      </c>
      <c r="O12" s="5">
        <v>1157</v>
      </c>
      <c r="P12" s="5">
        <v>838800</v>
      </c>
      <c r="Q12" s="5">
        <v>996125</v>
      </c>
      <c r="R12" s="5">
        <v>940087</v>
      </c>
      <c r="S12" s="5">
        <v>1096526</v>
      </c>
      <c r="T12" s="5">
        <v>1021765</v>
      </c>
    </row>
    <row r="13" spans="2:20" ht="12" customHeight="1">
      <c r="B13" s="2"/>
      <c r="C13" s="4"/>
      <c r="D13" s="28" t="s">
        <v>70</v>
      </c>
      <c r="E13" s="29"/>
      <c r="F13" s="6">
        <f aca="true" t="shared" si="2" ref="F13:T13">SUM(F14:F21)</f>
        <v>252</v>
      </c>
      <c r="G13" s="6">
        <f t="shared" si="2"/>
        <v>241</v>
      </c>
      <c r="H13" s="6">
        <f t="shared" si="2"/>
        <v>253</v>
      </c>
      <c r="I13" s="6">
        <f t="shared" si="2"/>
        <v>247</v>
      </c>
      <c r="J13" s="6">
        <f t="shared" si="2"/>
        <v>241</v>
      </c>
      <c r="K13" s="6">
        <f t="shared" si="2"/>
        <v>3842</v>
      </c>
      <c r="L13" s="6">
        <f t="shared" si="2"/>
        <v>3306</v>
      </c>
      <c r="M13" s="6">
        <f t="shared" si="2"/>
        <v>3486</v>
      </c>
      <c r="N13" s="6">
        <f t="shared" si="2"/>
        <v>3747</v>
      </c>
      <c r="O13" s="6">
        <f t="shared" si="2"/>
        <v>3532</v>
      </c>
      <c r="P13" s="6">
        <f t="shared" si="2"/>
        <v>2316246</v>
      </c>
      <c r="Q13" s="6">
        <f t="shared" si="2"/>
        <v>2559070</v>
      </c>
      <c r="R13" s="6">
        <f t="shared" si="2"/>
        <v>2464778</v>
      </c>
      <c r="S13" s="6">
        <f t="shared" si="2"/>
        <v>2996696</v>
      </c>
      <c r="T13" s="6">
        <f t="shared" si="2"/>
        <v>3101741</v>
      </c>
    </row>
    <row r="14" spans="2:20" ht="12" customHeight="1">
      <c r="B14" s="2"/>
      <c r="C14" s="4"/>
      <c r="D14" s="4"/>
      <c r="E14" s="3" t="s">
        <v>71</v>
      </c>
      <c r="F14" s="5">
        <v>75</v>
      </c>
      <c r="G14" s="5">
        <v>75</v>
      </c>
      <c r="H14" s="5">
        <v>72</v>
      </c>
      <c r="I14" s="5">
        <v>70</v>
      </c>
      <c r="J14" s="5">
        <v>68</v>
      </c>
      <c r="K14" s="5">
        <v>1708</v>
      </c>
      <c r="L14" s="5">
        <v>1398</v>
      </c>
      <c r="M14" s="5">
        <v>1397</v>
      </c>
      <c r="N14" s="5">
        <v>1554</v>
      </c>
      <c r="O14" s="5">
        <v>1462</v>
      </c>
      <c r="P14" s="5">
        <v>926706</v>
      </c>
      <c r="Q14" s="5">
        <v>921628</v>
      </c>
      <c r="R14" s="5">
        <v>900273</v>
      </c>
      <c r="S14" s="5">
        <v>956562</v>
      </c>
      <c r="T14" s="5">
        <v>1000105</v>
      </c>
    </row>
    <row r="15" spans="2:20" ht="12" customHeight="1">
      <c r="B15" s="2"/>
      <c r="C15" s="4"/>
      <c r="D15" s="4"/>
      <c r="E15" s="3" t="s">
        <v>62</v>
      </c>
      <c r="F15" s="5">
        <v>11</v>
      </c>
      <c r="G15" s="5">
        <v>10</v>
      </c>
      <c r="H15" s="5">
        <v>10</v>
      </c>
      <c r="I15" s="5">
        <v>8</v>
      </c>
      <c r="J15" s="5">
        <v>8</v>
      </c>
      <c r="K15" s="5">
        <v>114</v>
      </c>
      <c r="L15" s="5">
        <v>79</v>
      </c>
      <c r="M15" s="5">
        <v>85</v>
      </c>
      <c r="N15" s="5">
        <v>86</v>
      </c>
      <c r="O15" s="5">
        <v>74</v>
      </c>
      <c r="P15" s="5">
        <v>18293</v>
      </c>
      <c r="Q15" s="5">
        <v>20438</v>
      </c>
      <c r="R15" s="5">
        <v>29809</v>
      </c>
      <c r="S15" s="5">
        <v>18708</v>
      </c>
      <c r="T15" s="5">
        <v>26537</v>
      </c>
    </row>
    <row r="16" spans="2:20" ht="12" customHeight="1">
      <c r="B16" s="2"/>
      <c r="C16" s="4"/>
      <c r="D16" s="4"/>
      <c r="E16" s="3" t="s">
        <v>72</v>
      </c>
      <c r="F16" s="5">
        <v>67</v>
      </c>
      <c r="G16" s="5">
        <v>63</v>
      </c>
      <c r="H16" s="5">
        <v>65</v>
      </c>
      <c r="I16" s="5">
        <v>64</v>
      </c>
      <c r="J16" s="5">
        <v>61</v>
      </c>
      <c r="K16" s="5">
        <v>1107</v>
      </c>
      <c r="L16" s="5">
        <v>1045</v>
      </c>
      <c r="M16" s="5">
        <v>1135</v>
      </c>
      <c r="N16" s="5">
        <v>1225</v>
      </c>
      <c r="O16" s="5">
        <v>1174</v>
      </c>
      <c r="P16" s="5">
        <v>857639</v>
      </c>
      <c r="Q16" s="5">
        <v>1089423</v>
      </c>
      <c r="R16" s="5">
        <v>1038454</v>
      </c>
      <c r="S16" s="5">
        <v>1475498</v>
      </c>
      <c r="T16" s="5">
        <v>1534360</v>
      </c>
    </row>
    <row r="17" spans="2:20" ht="12" customHeight="1">
      <c r="B17" s="2"/>
      <c r="C17" s="4"/>
      <c r="D17" s="4"/>
      <c r="E17" s="3" t="s">
        <v>73</v>
      </c>
      <c r="F17" s="5">
        <v>23</v>
      </c>
      <c r="G17" s="5">
        <v>22</v>
      </c>
      <c r="H17" s="5">
        <v>33</v>
      </c>
      <c r="I17" s="5">
        <v>32</v>
      </c>
      <c r="J17" s="5">
        <v>32</v>
      </c>
      <c r="K17" s="5">
        <v>238</v>
      </c>
      <c r="L17" s="5">
        <v>222</v>
      </c>
      <c r="M17" s="5">
        <v>280</v>
      </c>
      <c r="N17" s="5">
        <v>285</v>
      </c>
      <c r="O17" s="5">
        <v>282</v>
      </c>
      <c r="P17" s="5">
        <v>71037</v>
      </c>
      <c r="Q17" s="5">
        <v>102165</v>
      </c>
      <c r="R17" s="5">
        <v>116248</v>
      </c>
      <c r="S17" s="5">
        <v>128257</v>
      </c>
      <c r="T17" s="5">
        <v>140593</v>
      </c>
    </row>
    <row r="18" spans="2:20" ht="12" customHeight="1">
      <c r="B18" s="2"/>
      <c r="C18" s="4"/>
      <c r="D18" s="4"/>
      <c r="E18" s="3" t="s">
        <v>74</v>
      </c>
      <c r="F18" s="5">
        <v>44</v>
      </c>
      <c r="G18" s="5">
        <v>42</v>
      </c>
      <c r="H18" s="5">
        <v>42</v>
      </c>
      <c r="I18" s="5">
        <v>40</v>
      </c>
      <c r="J18" s="5">
        <v>39</v>
      </c>
      <c r="K18" s="5">
        <v>228</v>
      </c>
      <c r="L18" s="5">
        <v>209</v>
      </c>
      <c r="M18" s="5">
        <v>189</v>
      </c>
      <c r="N18" s="5">
        <v>194</v>
      </c>
      <c r="O18" s="5">
        <v>173</v>
      </c>
      <c r="P18" s="5">
        <v>100786</v>
      </c>
      <c r="Q18" s="5">
        <v>111448</v>
      </c>
      <c r="R18" s="5">
        <v>111790</v>
      </c>
      <c r="S18" s="5">
        <v>118107</v>
      </c>
      <c r="T18" s="5">
        <v>118351</v>
      </c>
    </row>
    <row r="19" spans="2:20" ht="12" customHeight="1">
      <c r="B19" s="2"/>
      <c r="C19" s="4"/>
      <c r="D19" s="4"/>
      <c r="E19" s="3" t="s">
        <v>75</v>
      </c>
      <c r="F19" s="5">
        <v>14</v>
      </c>
      <c r="G19" s="5">
        <v>14</v>
      </c>
      <c r="H19" s="5">
        <v>16</v>
      </c>
      <c r="I19" s="5">
        <v>16</v>
      </c>
      <c r="J19" s="5">
        <v>16</v>
      </c>
      <c r="K19" s="5">
        <v>57</v>
      </c>
      <c r="L19" s="5">
        <v>48</v>
      </c>
      <c r="M19" s="5">
        <v>139</v>
      </c>
      <c r="N19" s="5">
        <v>130</v>
      </c>
      <c r="O19" s="5">
        <v>119</v>
      </c>
      <c r="P19" s="5">
        <v>13185</v>
      </c>
      <c r="Q19" s="5">
        <v>14407</v>
      </c>
      <c r="R19" s="5">
        <v>62760</v>
      </c>
      <c r="S19" s="5">
        <v>59688</v>
      </c>
      <c r="T19" s="5">
        <v>72101</v>
      </c>
    </row>
    <row r="20" spans="2:20" ht="12" customHeight="1">
      <c r="B20" s="2"/>
      <c r="C20" s="4"/>
      <c r="D20" s="4"/>
      <c r="E20" s="3" t="s">
        <v>76</v>
      </c>
      <c r="F20" s="5">
        <v>5</v>
      </c>
      <c r="G20" s="5">
        <v>4</v>
      </c>
      <c r="H20" s="5">
        <v>4</v>
      </c>
      <c r="I20" s="5">
        <v>4</v>
      </c>
      <c r="J20" s="5">
        <v>4</v>
      </c>
      <c r="K20" s="5">
        <v>51</v>
      </c>
      <c r="L20" s="5">
        <v>36</v>
      </c>
      <c r="M20" s="5">
        <v>34</v>
      </c>
      <c r="N20" s="5">
        <v>43</v>
      </c>
      <c r="O20" s="5">
        <v>32</v>
      </c>
      <c r="P20" s="5">
        <v>12153</v>
      </c>
      <c r="Q20" s="5">
        <v>11991</v>
      </c>
      <c r="R20" s="5">
        <v>16944</v>
      </c>
      <c r="S20" s="5">
        <v>19661</v>
      </c>
      <c r="T20" s="5">
        <v>20943</v>
      </c>
    </row>
    <row r="21" spans="2:20" ht="12" customHeight="1">
      <c r="B21" s="2"/>
      <c r="C21" s="4"/>
      <c r="D21" s="4"/>
      <c r="E21" s="3" t="s">
        <v>77</v>
      </c>
      <c r="F21" s="5">
        <v>13</v>
      </c>
      <c r="G21" s="5">
        <v>11</v>
      </c>
      <c r="H21" s="5">
        <v>11</v>
      </c>
      <c r="I21" s="5">
        <v>13</v>
      </c>
      <c r="J21" s="5">
        <v>13</v>
      </c>
      <c r="K21" s="5">
        <v>339</v>
      </c>
      <c r="L21" s="5">
        <v>269</v>
      </c>
      <c r="M21" s="5">
        <v>227</v>
      </c>
      <c r="N21" s="5">
        <v>230</v>
      </c>
      <c r="O21" s="5">
        <v>216</v>
      </c>
      <c r="P21" s="5">
        <v>316447</v>
      </c>
      <c r="Q21" s="5">
        <v>287570</v>
      </c>
      <c r="R21" s="5">
        <v>188500</v>
      </c>
      <c r="S21" s="5">
        <v>220215</v>
      </c>
      <c r="T21" s="5">
        <v>188751</v>
      </c>
    </row>
    <row r="22" spans="2:20" ht="12" customHeight="1">
      <c r="B22" s="2"/>
      <c r="C22" s="4"/>
      <c r="D22" s="28" t="s">
        <v>78</v>
      </c>
      <c r="E22" s="29"/>
      <c r="F22" s="6">
        <f aca="true" t="shared" si="3" ref="F22:T22">SUM(F23:F30)</f>
        <v>149</v>
      </c>
      <c r="G22" s="6">
        <f t="shared" si="3"/>
        <v>149</v>
      </c>
      <c r="H22" s="6">
        <f t="shared" si="3"/>
        <v>155</v>
      </c>
      <c r="I22" s="6">
        <f t="shared" si="3"/>
        <v>159</v>
      </c>
      <c r="J22" s="6">
        <f t="shared" si="3"/>
        <v>169</v>
      </c>
      <c r="K22" s="6">
        <f t="shared" si="3"/>
        <v>2423</v>
      </c>
      <c r="L22" s="6">
        <f t="shared" si="3"/>
        <v>2023</v>
      </c>
      <c r="M22" s="6">
        <f t="shared" si="3"/>
        <v>2040</v>
      </c>
      <c r="N22" s="6">
        <f t="shared" si="3"/>
        <v>2294</v>
      </c>
      <c r="O22" s="6">
        <f t="shared" si="3"/>
        <v>2265</v>
      </c>
      <c r="P22" s="6">
        <f t="shared" si="3"/>
        <v>809952</v>
      </c>
      <c r="Q22" s="6">
        <f t="shared" si="3"/>
        <v>949644</v>
      </c>
      <c r="R22" s="6">
        <f t="shared" si="3"/>
        <v>978665</v>
      </c>
      <c r="S22" s="6">
        <f t="shared" si="3"/>
        <v>1396428</v>
      </c>
      <c r="T22" s="6">
        <f t="shared" si="3"/>
        <v>1469451</v>
      </c>
    </row>
    <row r="23" spans="2:20" ht="12" customHeight="1">
      <c r="B23" s="2"/>
      <c r="C23" s="4"/>
      <c r="D23" s="4"/>
      <c r="E23" s="3" t="s">
        <v>79</v>
      </c>
      <c r="F23" s="5">
        <v>8</v>
      </c>
      <c r="G23" s="5">
        <v>10</v>
      </c>
      <c r="H23" s="5">
        <v>10</v>
      </c>
      <c r="I23" s="5">
        <v>10</v>
      </c>
      <c r="J23" s="5">
        <v>10</v>
      </c>
      <c r="K23" s="5">
        <v>392</v>
      </c>
      <c r="L23" s="5">
        <v>372</v>
      </c>
      <c r="M23" s="5">
        <v>344</v>
      </c>
      <c r="N23" s="5">
        <v>407</v>
      </c>
      <c r="O23" s="5">
        <v>411</v>
      </c>
      <c r="P23" s="5">
        <v>155280</v>
      </c>
      <c r="Q23" s="5">
        <v>202791</v>
      </c>
      <c r="R23" s="5">
        <v>209188</v>
      </c>
      <c r="S23" s="5">
        <v>312126</v>
      </c>
      <c r="T23" s="5">
        <v>356537</v>
      </c>
    </row>
    <row r="24" spans="2:20" ht="12" customHeight="1">
      <c r="B24" s="2"/>
      <c r="C24" s="4"/>
      <c r="D24" s="4"/>
      <c r="E24" s="3" t="s">
        <v>80</v>
      </c>
      <c r="F24" s="5">
        <v>11</v>
      </c>
      <c r="G24" s="5">
        <v>10</v>
      </c>
      <c r="H24" s="5">
        <v>14</v>
      </c>
      <c r="I24" s="5">
        <v>16</v>
      </c>
      <c r="J24" s="5">
        <v>17</v>
      </c>
      <c r="K24" s="5">
        <v>174</v>
      </c>
      <c r="L24" s="5">
        <v>138</v>
      </c>
      <c r="M24" s="5">
        <v>206</v>
      </c>
      <c r="N24" s="5">
        <v>220</v>
      </c>
      <c r="O24" s="5">
        <v>221</v>
      </c>
      <c r="P24" s="5">
        <v>75454</v>
      </c>
      <c r="Q24" s="5">
        <v>101479</v>
      </c>
      <c r="R24" s="5">
        <v>102310</v>
      </c>
      <c r="S24" s="5">
        <v>117090</v>
      </c>
      <c r="T24" s="5">
        <v>125742</v>
      </c>
    </row>
    <row r="25" spans="2:20" ht="12" customHeight="1">
      <c r="B25" s="2"/>
      <c r="C25" s="4"/>
      <c r="D25" s="4"/>
      <c r="E25" s="3" t="s">
        <v>81</v>
      </c>
      <c r="F25" s="5">
        <v>24</v>
      </c>
      <c r="G25" s="5">
        <v>21</v>
      </c>
      <c r="H25" s="5">
        <v>22</v>
      </c>
      <c r="I25" s="5">
        <v>27</v>
      </c>
      <c r="J25" s="5">
        <v>27</v>
      </c>
      <c r="K25" s="5">
        <v>226</v>
      </c>
      <c r="L25" s="5">
        <v>242</v>
      </c>
      <c r="M25" s="5">
        <v>277</v>
      </c>
      <c r="N25" s="5">
        <v>415</v>
      </c>
      <c r="O25" s="5">
        <v>354</v>
      </c>
      <c r="P25" s="5">
        <v>61519</v>
      </c>
      <c r="Q25" s="5">
        <v>83942</v>
      </c>
      <c r="R25" s="5">
        <v>115700</v>
      </c>
      <c r="S25" s="5">
        <v>262502</v>
      </c>
      <c r="T25" s="5">
        <v>199503</v>
      </c>
    </row>
    <row r="26" spans="2:20" ht="12" customHeight="1">
      <c r="B26" s="2"/>
      <c r="C26" s="4"/>
      <c r="D26" s="4"/>
      <c r="E26" s="3" t="s">
        <v>82</v>
      </c>
      <c r="F26" s="5">
        <v>24</v>
      </c>
      <c r="G26" s="5">
        <v>21</v>
      </c>
      <c r="H26" s="5">
        <v>23</v>
      </c>
      <c r="I26" s="5">
        <v>24</v>
      </c>
      <c r="J26" s="5">
        <v>26</v>
      </c>
      <c r="K26" s="5">
        <v>144</v>
      </c>
      <c r="L26" s="5">
        <v>130</v>
      </c>
      <c r="M26" s="5">
        <v>137</v>
      </c>
      <c r="N26" s="5">
        <v>155</v>
      </c>
      <c r="O26" s="5">
        <v>164</v>
      </c>
      <c r="P26" s="5">
        <v>51617</v>
      </c>
      <c r="Q26" s="5">
        <v>59729</v>
      </c>
      <c r="R26" s="5">
        <v>68501</v>
      </c>
      <c r="S26" s="5">
        <v>95051</v>
      </c>
      <c r="T26" s="5">
        <v>100765</v>
      </c>
    </row>
    <row r="27" spans="2:20" ht="12" customHeight="1">
      <c r="B27" s="2"/>
      <c r="C27" s="4"/>
      <c r="D27" s="4"/>
      <c r="E27" s="3" t="s">
        <v>83</v>
      </c>
      <c r="F27" s="5">
        <v>26</v>
      </c>
      <c r="G27" s="5">
        <v>26</v>
      </c>
      <c r="H27" s="5">
        <v>27</v>
      </c>
      <c r="I27" s="5">
        <v>23</v>
      </c>
      <c r="J27" s="5">
        <v>28</v>
      </c>
      <c r="K27" s="5">
        <v>832</v>
      </c>
      <c r="L27" s="5">
        <v>477</v>
      </c>
      <c r="M27" s="5">
        <v>436</v>
      </c>
      <c r="N27" s="5">
        <v>482</v>
      </c>
      <c r="O27" s="5">
        <v>494</v>
      </c>
      <c r="P27" s="5">
        <v>268095</v>
      </c>
      <c r="Q27" s="5">
        <v>194013</v>
      </c>
      <c r="R27" s="5">
        <v>189620</v>
      </c>
      <c r="S27" s="5">
        <v>228636</v>
      </c>
      <c r="T27" s="5">
        <v>298750</v>
      </c>
    </row>
    <row r="28" spans="2:20" ht="12" customHeight="1">
      <c r="B28" s="2"/>
      <c r="C28" s="4"/>
      <c r="D28" s="4"/>
      <c r="E28" s="3" t="s">
        <v>84</v>
      </c>
      <c r="F28" s="5">
        <v>15</v>
      </c>
      <c r="G28" s="5">
        <v>15</v>
      </c>
      <c r="H28" s="5">
        <v>15</v>
      </c>
      <c r="I28" s="5">
        <v>17</v>
      </c>
      <c r="J28" s="5">
        <v>16</v>
      </c>
      <c r="K28" s="5">
        <v>98</v>
      </c>
      <c r="L28" s="5">
        <v>95</v>
      </c>
      <c r="M28" s="5">
        <v>101</v>
      </c>
      <c r="N28" s="5">
        <v>106</v>
      </c>
      <c r="O28" s="5">
        <v>100</v>
      </c>
      <c r="P28" s="5">
        <v>29443</v>
      </c>
      <c r="Q28" s="5">
        <v>40630</v>
      </c>
      <c r="R28" s="5">
        <v>46130</v>
      </c>
      <c r="S28" s="5">
        <v>55398</v>
      </c>
      <c r="T28" s="5">
        <v>56043</v>
      </c>
    </row>
    <row r="29" spans="2:20" ht="12" customHeight="1">
      <c r="B29" s="2"/>
      <c r="C29" s="4"/>
      <c r="D29" s="4"/>
      <c r="E29" s="3" t="s">
        <v>85</v>
      </c>
      <c r="F29" s="5">
        <v>23</v>
      </c>
      <c r="G29" s="5">
        <v>24</v>
      </c>
      <c r="H29" s="5">
        <v>22</v>
      </c>
      <c r="I29" s="5">
        <v>20</v>
      </c>
      <c r="J29" s="5">
        <v>20</v>
      </c>
      <c r="K29" s="5">
        <v>412</v>
      </c>
      <c r="L29" s="5">
        <v>408</v>
      </c>
      <c r="M29" s="5">
        <v>371</v>
      </c>
      <c r="N29" s="5">
        <v>352</v>
      </c>
      <c r="O29" s="5">
        <v>342</v>
      </c>
      <c r="P29" s="5">
        <v>143753</v>
      </c>
      <c r="Q29" s="5">
        <v>217115</v>
      </c>
      <c r="R29" s="5">
        <v>192201</v>
      </c>
      <c r="S29" s="5">
        <v>254315</v>
      </c>
      <c r="T29" s="5">
        <v>247403</v>
      </c>
    </row>
    <row r="30" spans="2:20" ht="12" customHeight="1">
      <c r="B30" s="2"/>
      <c r="C30" s="4"/>
      <c r="D30" s="4"/>
      <c r="E30" s="3" t="s">
        <v>86</v>
      </c>
      <c r="F30" s="5">
        <v>18</v>
      </c>
      <c r="G30" s="5">
        <v>22</v>
      </c>
      <c r="H30" s="5">
        <v>22</v>
      </c>
      <c r="I30" s="5">
        <v>22</v>
      </c>
      <c r="J30" s="5">
        <v>25</v>
      </c>
      <c r="K30" s="5">
        <v>145</v>
      </c>
      <c r="L30" s="5">
        <v>161</v>
      </c>
      <c r="M30" s="5">
        <v>168</v>
      </c>
      <c r="N30" s="5">
        <v>157</v>
      </c>
      <c r="O30" s="5">
        <v>179</v>
      </c>
      <c r="P30" s="5">
        <v>24791</v>
      </c>
      <c r="Q30" s="5">
        <v>49945</v>
      </c>
      <c r="R30" s="5">
        <v>55015</v>
      </c>
      <c r="S30" s="5">
        <v>71310</v>
      </c>
      <c r="T30" s="5">
        <v>84708</v>
      </c>
    </row>
    <row r="31" spans="2:20" ht="12" customHeight="1">
      <c r="B31" s="2"/>
      <c r="C31" s="4"/>
      <c r="D31" s="28" t="s">
        <v>87</v>
      </c>
      <c r="E31" s="29"/>
      <c r="F31" s="6">
        <f aca="true" t="shared" si="4" ref="F31:T31">SUM(F32:F35)</f>
        <v>519</v>
      </c>
      <c r="G31" s="6">
        <f t="shared" si="4"/>
        <v>543</v>
      </c>
      <c r="H31" s="6">
        <f t="shared" si="4"/>
        <v>538</v>
      </c>
      <c r="I31" s="6">
        <f t="shared" si="4"/>
        <v>555</v>
      </c>
      <c r="J31" s="6">
        <f t="shared" si="4"/>
        <v>537</v>
      </c>
      <c r="K31" s="6">
        <f t="shared" si="4"/>
        <v>5743</v>
      </c>
      <c r="L31" s="6">
        <f t="shared" si="4"/>
        <v>5743</v>
      </c>
      <c r="M31" s="6">
        <f t="shared" si="4"/>
        <v>6098</v>
      </c>
      <c r="N31" s="6">
        <f t="shared" si="4"/>
        <v>6551</v>
      </c>
      <c r="O31" s="6">
        <f t="shared" si="4"/>
        <v>6505</v>
      </c>
      <c r="P31" s="6">
        <f t="shared" si="4"/>
        <v>2979572</v>
      </c>
      <c r="Q31" s="6">
        <f t="shared" si="4"/>
        <v>3665633</v>
      </c>
      <c r="R31" s="6">
        <f t="shared" si="4"/>
        <v>4857707</v>
      </c>
      <c r="S31" s="6">
        <f t="shared" si="4"/>
        <v>6188892</v>
      </c>
      <c r="T31" s="6">
        <f t="shared" si="4"/>
        <v>7169662</v>
      </c>
    </row>
    <row r="32" spans="2:20" ht="12" customHeight="1">
      <c r="B32" s="2"/>
      <c r="C32" s="4"/>
      <c r="D32" s="4"/>
      <c r="E32" s="3" t="s">
        <v>88</v>
      </c>
      <c r="F32" s="5">
        <v>45</v>
      </c>
      <c r="G32" s="5">
        <v>50</v>
      </c>
      <c r="H32" s="5">
        <v>48</v>
      </c>
      <c r="I32" s="5">
        <v>56</v>
      </c>
      <c r="J32" s="5">
        <v>53</v>
      </c>
      <c r="K32" s="5">
        <v>681</v>
      </c>
      <c r="L32" s="5">
        <v>730</v>
      </c>
      <c r="M32" s="5">
        <v>1021</v>
      </c>
      <c r="N32" s="5">
        <v>1241</v>
      </c>
      <c r="O32" s="5">
        <v>1221</v>
      </c>
      <c r="P32" s="5">
        <v>419519</v>
      </c>
      <c r="Q32" s="5">
        <v>595533</v>
      </c>
      <c r="R32" s="5">
        <v>1199052</v>
      </c>
      <c r="S32" s="5">
        <v>1819865</v>
      </c>
      <c r="T32" s="5">
        <v>2058577</v>
      </c>
    </row>
    <row r="33" spans="2:20" ht="12" customHeight="1">
      <c r="B33" s="2"/>
      <c r="C33" s="4"/>
      <c r="D33" s="4"/>
      <c r="E33" s="3" t="s">
        <v>62</v>
      </c>
      <c r="F33" s="5">
        <v>82</v>
      </c>
      <c r="G33" s="5">
        <v>88</v>
      </c>
      <c r="H33" s="5">
        <v>86</v>
      </c>
      <c r="I33" s="5">
        <v>86</v>
      </c>
      <c r="J33" s="5">
        <v>88</v>
      </c>
      <c r="K33" s="5">
        <v>1076</v>
      </c>
      <c r="L33" s="5">
        <v>1030</v>
      </c>
      <c r="M33" s="5">
        <v>1148</v>
      </c>
      <c r="N33" s="5">
        <v>1201</v>
      </c>
      <c r="O33" s="5">
        <v>1259</v>
      </c>
      <c r="P33" s="5">
        <v>468848</v>
      </c>
      <c r="Q33" s="5">
        <v>645653</v>
      </c>
      <c r="R33" s="5">
        <v>873315</v>
      </c>
      <c r="S33" s="5">
        <v>1201626</v>
      </c>
      <c r="T33" s="5">
        <v>1374258</v>
      </c>
    </row>
    <row r="34" spans="2:20" ht="12" customHeight="1">
      <c r="B34" s="2"/>
      <c r="C34" s="4"/>
      <c r="D34" s="4"/>
      <c r="E34" s="3" t="s">
        <v>89</v>
      </c>
      <c r="F34" s="5">
        <v>334</v>
      </c>
      <c r="G34" s="5">
        <v>348</v>
      </c>
      <c r="H34" s="5">
        <v>340</v>
      </c>
      <c r="I34" s="5">
        <v>349</v>
      </c>
      <c r="J34" s="5">
        <v>332</v>
      </c>
      <c r="K34" s="5">
        <v>2895</v>
      </c>
      <c r="L34" s="5">
        <v>2929</v>
      </c>
      <c r="M34" s="5">
        <v>2706</v>
      </c>
      <c r="N34" s="5">
        <v>2866</v>
      </c>
      <c r="O34" s="5">
        <v>2765</v>
      </c>
      <c r="P34" s="5">
        <v>1330791</v>
      </c>
      <c r="Q34" s="5">
        <v>1556994</v>
      </c>
      <c r="R34" s="5">
        <v>1622422</v>
      </c>
      <c r="S34" s="5">
        <v>1773152</v>
      </c>
      <c r="T34" s="5">
        <v>2239562</v>
      </c>
    </row>
    <row r="35" spans="2:20" ht="12" customHeight="1">
      <c r="B35" s="2"/>
      <c r="C35" s="4"/>
      <c r="D35" s="4"/>
      <c r="E35" s="3" t="s">
        <v>90</v>
      </c>
      <c r="F35" s="5">
        <v>58</v>
      </c>
      <c r="G35" s="5">
        <v>57</v>
      </c>
      <c r="H35" s="5">
        <v>64</v>
      </c>
      <c r="I35" s="5">
        <v>64</v>
      </c>
      <c r="J35" s="5">
        <v>64</v>
      </c>
      <c r="K35" s="5">
        <v>1091</v>
      </c>
      <c r="L35" s="5">
        <v>1054</v>
      </c>
      <c r="M35" s="5">
        <v>1223</v>
      </c>
      <c r="N35" s="5">
        <v>1243</v>
      </c>
      <c r="O35" s="5">
        <v>1260</v>
      </c>
      <c r="P35" s="5">
        <v>760414</v>
      </c>
      <c r="Q35" s="5">
        <v>867453</v>
      </c>
      <c r="R35" s="5">
        <v>1162918</v>
      </c>
      <c r="S35" s="5">
        <v>1394249</v>
      </c>
      <c r="T35" s="5">
        <v>1497265</v>
      </c>
    </row>
    <row r="36" spans="2:20" ht="12" customHeight="1">
      <c r="B36" s="2"/>
      <c r="C36" s="4"/>
      <c r="D36" s="28" t="s">
        <v>91</v>
      </c>
      <c r="E36" s="29"/>
      <c r="F36" s="6">
        <f aca="true" t="shared" si="5" ref="F36:T36">SUM(F37:F40)</f>
        <v>468</v>
      </c>
      <c r="G36" s="6">
        <f t="shared" si="5"/>
        <v>485</v>
      </c>
      <c r="H36" s="6">
        <f t="shared" si="5"/>
        <v>529</v>
      </c>
      <c r="I36" s="6">
        <f t="shared" si="5"/>
        <v>549</v>
      </c>
      <c r="J36" s="6">
        <f t="shared" si="5"/>
        <v>563</v>
      </c>
      <c r="K36" s="6">
        <f t="shared" si="5"/>
        <v>6909</v>
      </c>
      <c r="L36" s="6">
        <f t="shared" si="5"/>
        <v>7204</v>
      </c>
      <c r="M36" s="6">
        <f t="shared" si="5"/>
        <v>7432</v>
      </c>
      <c r="N36" s="6">
        <f t="shared" si="5"/>
        <v>8296</v>
      </c>
      <c r="O36" s="6">
        <f t="shared" si="5"/>
        <v>8410</v>
      </c>
      <c r="P36" s="6">
        <f t="shared" si="5"/>
        <v>6277712</v>
      </c>
      <c r="Q36" s="6">
        <f t="shared" si="5"/>
        <v>7617918</v>
      </c>
      <c r="R36" s="6">
        <f t="shared" si="5"/>
        <v>7678719</v>
      </c>
      <c r="S36" s="6">
        <f t="shared" si="5"/>
        <v>10250827</v>
      </c>
      <c r="T36" s="6">
        <f t="shared" si="5"/>
        <v>12391729</v>
      </c>
    </row>
    <row r="37" spans="2:20" ht="12" customHeight="1">
      <c r="B37" s="2"/>
      <c r="C37" s="4"/>
      <c r="D37" s="4"/>
      <c r="E37" s="3" t="s">
        <v>92</v>
      </c>
      <c r="F37" s="5">
        <v>147</v>
      </c>
      <c r="G37" s="5">
        <v>139</v>
      </c>
      <c r="H37" s="5">
        <v>152</v>
      </c>
      <c r="I37" s="5">
        <v>147</v>
      </c>
      <c r="J37" s="5">
        <v>141</v>
      </c>
      <c r="K37" s="5">
        <v>2611</v>
      </c>
      <c r="L37" s="5">
        <v>2419</v>
      </c>
      <c r="M37" s="5">
        <v>2267</v>
      </c>
      <c r="N37" s="5">
        <v>2201</v>
      </c>
      <c r="O37" s="5">
        <v>2148</v>
      </c>
      <c r="P37" s="5">
        <v>2146069</v>
      </c>
      <c r="Q37" s="5">
        <v>2134205</v>
      </c>
      <c r="R37" s="5">
        <v>2245457</v>
      </c>
      <c r="S37" s="5">
        <v>2321735</v>
      </c>
      <c r="T37" s="5">
        <v>3460712</v>
      </c>
    </row>
    <row r="38" spans="2:20" ht="12" customHeight="1">
      <c r="B38" s="2"/>
      <c r="C38" s="4"/>
      <c r="D38" s="4"/>
      <c r="E38" s="3" t="s">
        <v>93</v>
      </c>
      <c r="F38" s="5">
        <v>184</v>
      </c>
      <c r="G38" s="5">
        <v>184</v>
      </c>
      <c r="H38" s="5">
        <v>187</v>
      </c>
      <c r="I38" s="5">
        <v>189</v>
      </c>
      <c r="J38" s="5">
        <v>189</v>
      </c>
      <c r="K38" s="5">
        <v>2551</v>
      </c>
      <c r="L38" s="5">
        <v>2698</v>
      </c>
      <c r="M38" s="5">
        <v>2941</v>
      </c>
      <c r="N38" s="5">
        <v>3694</v>
      </c>
      <c r="O38" s="5">
        <v>3636</v>
      </c>
      <c r="P38" s="5">
        <v>3235081</v>
      </c>
      <c r="Q38" s="5">
        <v>4086428</v>
      </c>
      <c r="R38" s="5">
        <v>3998225</v>
      </c>
      <c r="S38" s="5">
        <v>6120350</v>
      </c>
      <c r="T38" s="5">
        <v>6635715</v>
      </c>
    </row>
    <row r="39" spans="2:20" ht="12" customHeight="1">
      <c r="B39" s="2"/>
      <c r="C39" s="4"/>
      <c r="D39" s="4"/>
      <c r="E39" s="3" t="s">
        <v>94</v>
      </c>
      <c r="F39" s="5">
        <v>78</v>
      </c>
      <c r="G39" s="5">
        <v>79</v>
      </c>
      <c r="H39" s="5">
        <v>86</v>
      </c>
      <c r="I39" s="5">
        <v>91</v>
      </c>
      <c r="J39" s="5">
        <v>102</v>
      </c>
      <c r="K39" s="5">
        <v>1177</v>
      </c>
      <c r="L39" s="5">
        <v>1389</v>
      </c>
      <c r="M39" s="5">
        <v>1499</v>
      </c>
      <c r="N39" s="5">
        <v>1609</v>
      </c>
      <c r="O39" s="5">
        <v>1727</v>
      </c>
      <c r="P39" s="5">
        <v>636532</v>
      </c>
      <c r="Q39" s="5">
        <v>1017231</v>
      </c>
      <c r="R39" s="5">
        <v>1044713</v>
      </c>
      <c r="S39" s="5">
        <v>1313653</v>
      </c>
      <c r="T39" s="5">
        <v>1688285</v>
      </c>
    </row>
    <row r="40" spans="2:20" ht="12" customHeight="1">
      <c r="B40" s="2"/>
      <c r="C40" s="4"/>
      <c r="D40" s="4"/>
      <c r="E40" s="3" t="s">
        <v>95</v>
      </c>
      <c r="F40" s="5">
        <v>59</v>
      </c>
      <c r="G40" s="5">
        <v>83</v>
      </c>
      <c r="H40" s="5">
        <v>104</v>
      </c>
      <c r="I40" s="5">
        <v>122</v>
      </c>
      <c r="J40" s="5">
        <v>131</v>
      </c>
      <c r="K40" s="5">
        <v>570</v>
      </c>
      <c r="L40" s="5">
        <v>698</v>
      </c>
      <c r="M40" s="5">
        <v>725</v>
      </c>
      <c r="N40" s="5">
        <v>792</v>
      </c>
      <c r="O40" s="5">
        <v>899</v>
      </c>
      <c r="P40" s="5">
        <v>260030</v>
      </c>
      <c r="Q40" s="5">
        <v>380054</v>
      </c>
      <c r="R40" s="5">
        <v>390324</v>
      </c>
      <c r="S40" s="5">
        <v>495089</v>
      </c>
      <c r="T40" s="5">
        <v>607017</v>
      </c>
    </row>
    <row r="41" spans="2:20" ht="12" customHeight="1">
      <c r="B41" s="2"/>
      <c r="C41" s="4"/>
      <c r="D41" s="28" t="s">
        <v>96</v>
      </c>
      <c r="E41" s="29"/>
      <c r="F41" s="6">
        <f aca="true" t="shared" si="6" ref="F41:T41">SUM(F42)</f>
        <v>370</v>
      </c>
      <c r="G41" s="6">
        <f t="shared" si="6"/>
        <v>362</v>
      </c>
      <c r="H41" s="6">
        <f t="shared" si="6"/>
        <v>371</v>
      </c>
      <c r="I41" s="6">
        <f t="shared" si="6"/>
        <v>365</v>
      </c>
      <c r="J41" s="6">
        <f t="shared" si="6"/>
        <v>372</v>
      </c>
      <c r="K41" s="6">
        <f t="shared" si="6"/>
        <v>3471</v>
      </c>
      <c r="L41" s="6">
        <f t="shared" si="6"/>
        <v>3282</v>
      </c>
      <c r="M41" s="6">
        <f t="shared" si="6"/>
        <v>3206</v>
      </c>
      <c r="N41" s="6">
        <f t="shared" si="6"/>
        <v>3415</v>
      </c>
      <c r="O41" s="6">
        <f t="shared" si="6"/>
        <v>3442</v>
      </c>
      <c r="P41" s="6">
        <f t="shared" si="6"/>
        <v>2313524</v>
      </c>
      <c r="Q41" s="6">
        <f t="shared" si="6"/>
        <v>3097341</v>
      </c>
      <c r="R41" s="6">
        <f t="shared" si="6"/>
        <v>3538919</v>
      </c>
      <c r="S41" s="6">
        <f t="shared" si="6"/>
        <v>3932979</v>
      </c>
      <c r="T41" s="6">
        <f t="shared" si="6"/>
        <v>4303167</v>
      </c>
    </row>
    <row r="42" spans="2:20" ht="12" customHeight="1">
      <c r="B42" s="2"/>
      <c r="C42" s="4"/>
      <c r="D42" s="4"/>
      <c r="E42" s="3" t="s">
        <v>97</v>
      </c>
      <c r="F42" s="5">
        <v>370</v>
      </c>
      <c r="G42" s="5">
        <v>362</v>
      </c>
      <c r="H42" s="5">
        <v>371</v>
      </c>
      <c r="I42" s="5">
        <v>365</v>
      </c>
      <c r="J42" s="5">
        <v>372</v>
      </c>
      <c r="K42" s="5">
        <v>3471</v>
      </c>
      <c r="L42" s="5">
        <v>3282</v>
      </c>
      <c r="M42" s="5">
        <v>3206</v>
      </c>
      <c r="N42" s="5">
        <v>3415</v>
      </c>
      <c r="O42" s="5">
        <v>3442</v>
      </c>
      <c r="P42" s="5">
        <v>2313524</v>
      </c>
      <c r="Q42" s="5">
        <v>3097341</v>
      </c>
      <c r="R42" s="5">
        <v>3538919</v>
      </c>
      <c r="S42" s="5">
        <v>3932979</v>
      </c>
      <c r="T42" s="5">
        <v>4303167</v>
      </c>
    </row>
    <row r="43" spans="2:20" ht="12" customHeight="1">
      <c r="B43" s="2"/>
      <c r="C43" s="4"/>
      <c r="D43" s="28" t="s">
        <v>98</v>
      </c>
      <c r="E43" s="29"/>
      <c r="F43" s="6">
        <f aca="true" t="shared" si="7" ref="F43:T43">SUM(F44:F48)</f>
        <v>754</v>
      </c>
      <c r="G43" s="6">
        <f t="shared" si="7"/>
        <v>765</v>
      </c>
      <c r="H43" s="6">
        <f t="shared" si="7"/>
        <v>795</v>
      </c>
      <c r="I43" s="6">
        <f t="shared" si="7"/>
        <v>787</v>
      </c>
      <c r="J43" s="6">
        <f t="shared" si="7"/>
        <v>781</v>
      </c>
      <c r="K43" s="6">
        <f t="shared" si="7"/>
        <v>17706</v>
      </c>
      <c r="L43" s="6">
        <f t="shared" si="7"/>
        <v>18641</v>
      </c>
      <c r="M43" s="6">
        <f t="shared" si="7"/>
        <v>18298</v>
      </c>
      <c r="N43" s="6">
        <f t="shared" si="7"/>
        <v>19347</v>
      </c>
      <c r="O43" s="6">
        <f t="shared" si="7"/>
        <v>19878</v>
      </c>
      <c r="P43" s="6">
        <f t="shared" si="7"/>
        <v>17317244</v>
      </c>
      <c r="Q43" s="6">
        <f t="shared" si="7"/>
        <v>19610431</v>
      </c>
      <c r="R43" s="6">
        <f t="shared" si="7"/>
        <v>17740571</v>
      </c>
      <c r="S43" s="6">
        <f t="shared" si="7"/>
        <v>24017245</v>
      </c>
      <c r="T43" s="6">
        <f t="shared" si="7"/>
        <v>26634879</v>
      </c>
    </row>
    <row r="44" spans="2:20" ht="12" customHeight="1">
      <c r="B44" s="2"/>
      <c r="C44" s="4"/>
      <c r="D44" s="4"/>
      <c r="E44" s="3" t="s">
        <v>99</v>
      </c>
      <c r="F44" s="5">
        <v>121</v>
      </c>
      <c r="G44" s="5">
        <v>116</v>
      </c>
      <c r="H44" s="5">
        <v>115</v>
      </c>
      <c r="I44" s="5">
        <v>115</v>
      </c>
      <c r="J44" s="5">
        <v>112</v>
      </c>
      <c r="K44" s="5">
        <v>863</v>
      </c>
      <c r="L44" s="5">
        <v>835</v>
      </c>
      <c r="M44" s="5">
        <v>780</v>
      </c>
      <c r="N44" s="5">
        <v>777</v>
      </c>
      <c r="O44" s="5">
        <v>782</v>
      </c>
      <c r="P44" s="5">
        <v>280796</v>
      </c>
      <c r="Q44" s="5">
        <v>329237</v>
      </c>
      <c r="R44" s="5">
        <v>385514</v>
      </c>
      <c r="S44" s="5">
        <v>475027</v>
      </c>
      <c r="T44" s="5">
        <v>550424</v>
      </c>
    </row>
    <row r="45" spans="2:20" ht="12" customHeight="1">
      <c r="B45" s="2"/>
      <c r="C45" s="4"/>
      <c r="D45" s="4"/>
      <c r="E45" s="3" t="s">
        <v>48</v>
      </c>
      <c r="F45" s="5">
        <v>83</v>
      </c>
      <c r="G45" s="5">
        <v>88</v>
      </c>
      <c r="H45" s="5">
        <v>96</v>
      </c>
      <c r="I45" s="5">
        <v>96</v>
      </c>
      <c r="J45" s="5">
        <v>95</v>
      </c>
      <c r="K45" s="5">
        <v>1122</v>
      </c>
      <c r="L45" s="5">
        <v>1345</v>
      </c>
      <c r="M45" s="5">
        <v>1409</v>
      </c>
      <c r="N45" s="5">
        <v>1430</v>
      </c>
      <c r="O45" s="5">
        <v>1467</v>
      </c>
      <c r="P45" s="5">
        <v>681132</v>
      </c>
      <c r="Q45" s="5">
        <v>1041224</v>
      </c>
      <c r="R45" s="5">
        <v>1205635</v>
      </c>
      <c r="S45" s="5">
        <v>1790372</v>
      </c>
      <c r="T45" s="5">
        <v>1959241</v>
      </c>
    </row>
    <row r="46" spans="2:20" ht="12" customHeight="1">
      <c r="B46" s="2"/>
      <c r="C46" s="4"/>
      <c r="D46" s="4"/>
      <c r="E46" s="3" t="s">
        <v>100</v>
      </c>
      <c r="F46" s="5">
        <v>78</v>
      </c>
      <c r="G46" s="5">
        <v>91</v>
      </c>
      <c r="H46" s="5">
        <v>107</v>
      </c>
      <c r="I46" s="5">
        <v>110</v>
      </c>
      <c r="J46" s="5">
        <v>111</v>
      </c>
      <c r="K46" s="5">
        <v>822</v>
      </c>
      <c r="L46" s="5">
        <v>992</v>
      </c>
      <c r="M46" s="5">
        <v>1084</v>
      </c>
      <c r="N46" s="5">
        <v>1157</v>
      </c>
      <c r="O46" s="5">
        <v>1171</v>
      </c>
      <c r="P46" s="5">
        <v>693950</v>
      </c>
      <c r="Q46" s="5">
        <v>824528</v>
      </c>
      <c r="R46" s="5">
        <v>923943</v>
      </c>
      <c r="S46" s="5">
        <v>1226606</v>
      </c>
      <c r="T46" s="5">
        <v>1365195</v>
      </c>
    </row>
    <row r="47" spans="2:20" ht="12" customHeight="1">
      <c r="B47" s="2"/>
      <c r="C47" s="4"/>
      <c r="D47" s="4"/>
      <c r="E47" s="3" t="s">
        <v>101</v>
      </c>
      <c r="F47" s="5">
        <v>311</v>
      </c>
      <c r="G47" s="5">
        <v>308</v>
      </c>
      <c r="H47" s="5">
        <v>321</v>
      </c>
      <c r="I47" s="5">
        <v>308</v>
      </c>
      <c r="J47" s="5">
        <v>301</v>
      </c>
      <c r="K47" s="5">
        <v>12631</v>
      </c>
      <c r="L47" s="5">
        <v>12867</v>
      </c>
      <c r="M47" s="5">
        <v>12573</v>
      </c>
      <c r="N47" s="5">
        <v>13322</v>
      </c>
      <c r="O47" s="5">
        <v>13550</v>
      </c>
      <c r="P47" s="5">
        <v>14232570</v>
      </c>
      <c r="Q47" s="5">
        <v>15391700</v>
      </c>
      <c r="R47" s="5">
        <v>13220182</v>
      </c>
      <c r="S47" s="5">
        <v>17360859</v>
      </c>
      <c r="T47" s="5">
        <v>19096831</v>
      </c>
    </row>
    <row r="48" spans="2:20" ht="12" customHeight="1">
      <c r="B48" s="2"/>
      <c r="C48" s="4"/>
      <c r="D48" s="4"/>
      <c r="E48" s="3" t="s">
        <v>102</v>
      </c>
      <c r="F48" s="5">
        <v>161</v>
      </c>
      <c r="G48" s="5">
        <v>162</v>
      </c>
      <c r="H48" s="5">
        <v>156</v>
      </c>
      <c r="I48" s="5">
        <v>158</v>
      </c>
      <c r="J48" s="5">
        <v>162</v>
      </c>
      <c r="K48" s="5">
        <v>2268</v>
      </c>
      <c r="L48" s="5">
        <v>2602</v>
      </c>
      <c r="M48" s="5">
        <v>2452</v>
      </c>
      <c r="N48" s="5">
        <v>2661</v>
      </c>
      <c r="O48" s="5">
        <v>2908</v>
      </c>
      <c r="P48" s="5">
        <v>1428796</v>
      </c>
      <c r="Q48" s="5">
        <v>2023742</v>
      </c>
      <c r="R48" s="5">
        <v>2005297</v>
      </c>
      <c r="S48" s="5">
        <v>3164381</v>
      </c>
      <c r="T48" s="5">
        <v>3663188</v>
      </c>
    </row>
    <row r="50" ht="12" customHeight="1">
      <c r="B50" s="7" t="s">
        <v>55</v>
      </c>
    </row>
  </sheetData>
  <mergeCells count="12">
    <mergeCell ref="F3:J3"/>
    <mergeCell ref="K3:O3"/>
    <mergeCell ref="P3:T3"/>
    <mergeCell ref="B3:E4"/>
    <mergeCell ref="D43:E43"/>
    <mergeCell ref="D41:E41"/>
    <mergeCell ref="D36:E36"/>
    <mergeCell ref="D31:E31"/>
    <mergeCell ref="D22:E22"/>
    <mergeCell ref="D13:E13"/>
    <mergeCell ref="D11:E11"/>
    <mergeCell ref="D6:E6"/>
  </mergeCells>
  <printOptions/>
  <pageMargins left="0.7874015748031497" right="0.7874015748031497" top="0.984251968503937" bottom="0.984251968503937" header="0.5118110236220472" footer="0.5118110236220472"/>
  <pageSetup orientation="portrait" paperSize="9" scale="65" r:id="rId1"/>
  <headerFooter alignWithMargins="0">
    <oddHeader>&amp;L&amp;F</oddHeader>
  </headerFooter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2000-05-23T08:19:31Z</cp:lastPrinted>
  <dcterms:created xsi:type="dcterms:W3CDTF">1999-07-27T01:24:56Z</dcterms:created>
  <dcterms:modified xsi:type="dcterms:W3CDTF">2002-03-27T08:10:52Z</dcterms:modified>
  <cp:category/>
  <cp:version/>
  <cp:contentType/>
  <cp:contentStatus/>
</cp:coreProperties>
</file>