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460" activeTab="0"/>
  </bookViews>
  <sheets>
    <sheet name="8_公私有林伐採面積及数量" sheetId="1" r:id="rId1"/>
  </sheets>
  <definedNames/>
  <calcPr fullCalcOnLoad="1"/>
</workbook>
</file>

<file path=xl/sharedStrings.xml><?xml version="1.0" encoding="utf-8"?>
<sst xmlns="http://schemas.openxmlformats.org/spreadsheetml/2006/main" count="1118" uniqueCount="91">
  <si>
    <t>昭和23年</t>
  </si>
  <si>
    <t>昭和21年</t>
  </si>
  <si>
    <t>昭和22年</t>
  </si>
  <si>
    <t>昭和18年</t>
  </si>
  <si>
    <t>昭和19年</t>
  </si>
  <si>
    <t>昭和20年</t>
  </si>
  <si>
    <t>昭和14年</t>
  </si>
  <si>
    <t>昭和15年</t>
  </si>
  <si>
    <t>昭和16年</t>
  </si>
  <si>
    <t>昭和17年</t>
  </si>
  <si>
    <t>邑楽郡</t>
  </si>
  <si>
    <t>山田郡</t>
  </si>
  <si>
    <t>新田郡</t>
  </si>
  <si>
    <t>佐波郡</t>
  </si>
  <si>
    <t>利根郡</t>
  </si>
  <si>
    <t>吾妻郡</t>
  </si>
  <si>
    <t>碓氷郡</t>
  </si>
  <si>
    <t>甘楽郡</t>
  </si>
  <si>
    <t>多野郡</t>
  </si>
  <si>
    <t>群馬郡</t>
  </si>
  <si>
    <t>勢多郡</t>
  </si>
  <si>
    <t>太田市</t>
  </si>
  <si>
    <t>伊勢崎市</t>
  </si>
  <si>
    <t>桐生市</t>
  </si>
  <si>
    <t>高崎市</t>
  </si>
  <si>
    <t>前橋市</t>
  </si>
  <si>
    <t>計</t>
  </si>
  <si>
    <t>其の他</t>
  </si>
  <si>
    <t>県有</t>
  </si>
  <si>
    <t>市町村有</t>
  </si>
  <si>
    <t>部落有</t>
  </si>
  <si>
    <t>寺社有</t>
  </si>
  <si>
    <t>会社有</t>
  </si>
  <si>
    <t>其の他団体有</t>
  </si>
  <si>
    <t>個人有</t>
  </si>
  <si>
    <t>上掲郡市別</t>
  </si>
  <si>
    <t>用材林</t>
  </si>
  <si>
    <t>針葉樹</t>
  </si>
  <si>
    <t>闊葉樹林</t>
  </si>
  <si>
    <t>針闊混淆樹林</t>
  </si>
  <si>
    <t>薪炭林</t>
  </si>
  <si>
    <t>製炭原木林</t>
  </si>
  <si>
    <t>竹林</t>
  </si>
  <si>
    <t>伐採面積</t>
  </si>
  <si>
    <t>スギ</t>
  </si>
  <si>
    <t>ヒノキ</t>
  </si>
  <si>
    <t>マツ</t>
  </si>
  <si>
    <t>カラマツ</t>
  </si>
  <si>
    <t>サクラ</t>
  </si>
  <si>
    <t>ヒバ</t>
  </si>
  <si>
    <t>モミ、シラベ、トウヒ</t>
  </si>
  <si>
    <t>ヒメコマツ　ゴヨウマツ　チョウセンマツ</t>
  </si>
  <si>
    <t>ツガトガサクラ</t>
  </si>
  <si>
    <t>エゾマツトドマツ</t>
  </si>
  <si>
    <t>町</t>
  </si>
  <si>
    <t>石</t>
  </si>
  <si>
    <t>クス</t>
  </si>
  <si>
    <t>カシ</t>
  </si>
  <si>
    <t>ケヤキ</t>
  </si>
  <si>
    <t>ツゲ</t>
  </si>
  <si>
    <t>シホジハリギリヤチタモ</t>
  </si>
  <si>
    <t>カエデトチ</t>
  </si>
  <si>
    <t>ホウノキ</t>
  </si>
  <si>
    <t>カツラ</t>
  </si>
  <si>
    <t>クルミ</t>
  </si>
  <si>
    <t>サクラ、ミネバリ、ミズメ、シラカバ</t>
  </si>
  <si>
    <t>クリ</t>
  </si>
  <si>
    <t>ナラ</t>
  </si>
  <si>
    <t>カシハ</t>
  </si>
  <si>
    <t>ブナ</t>
  </si>
  <si>
    <t>ドロ、ヤマナラ、イモノキ</t>
  </si>
  <si>
    <t>キリ</t>
  </si>
  <si>
    <t>合計</t>
  </si>
  <si>
    <t>闊葉樹</t>
  </si>
  <si>
    <t>用材</t>
  </si>
  <si>
    <t>伐採数量</t>
  </si>
  <si>
    <t>8.公私有林伐採面積及伐採数量</t>
  </si>
  <si>
    <t>……</t>
  </si>
  <si>
    <t>ヒヤクシンアララギ</t>
  </si>
  <si>
    <t>―</t>
  </si>
  <si>
    <t>マツ</t>
  </si>
  <si>
    <t>クシ</t>
  </si>
  <si>
    <t>薪材</t>
  </si>
  <si>
    <t>製炭原木</t>
  </si>
  <si>
    <t>棚</t>
  </si>
  <si>
    <t>束</t>
  </si>
  <si>
    <t>クヌギ  アベマキ</t>
  </si>
  <si>
    <t>竹材    三尺縄〆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</si>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</sst>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2" fillId="0" borderId="0" xfId="16" applyFont="1" applyAlignment="1">
      <alignment horizontal="distributed" vertical="center" wrapText="1"/>
    </xf>
    <xf numFmtId="38" fontId="2" fillId="2" borderId="1" xfId="16" applyFont="1" applyFill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6" fontId="3" fillId="0" borderId="0" xfId="16" applyNumberFormat="1" applyFont="1" applyAlignment="1">
      <alignment vertical="center"/>
    </xf>
    <xf numFmtId="176" fontId="2" fillId="0" borderId="1" xfId="16" applyNumberFormat="1" applyFont="1" applyBorder="1" applyAlignment="1">
      <alignment horizontal="right" vertical="center"/>
    </xf>
    <xf numFmtId="176" fontId="2" fillId="0" borderId="1" xfId="16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0" xfId="16" applyNumberFormat="1" applyFont="1" applyAlignment="1">
      <alignment vertical="center"/>
    </xf>
    <xf numFmtId="38" fontId="2" fillId="0" borderId="1" xfId="16" applyNumberFormat="1" applyFont="1" applyBorder="1" applyAlignment="1">
      <alignment vertical="center"/>
    </xf>
    <xf numFmtId="38" fontId="2" fillId="0" borderId="1" xfId="16" applyNumberFormat="1" applyFont="1" applyBorder="1" applyAlignment="1">
      <alignment horizontal="right" vertical="center"/>
    </xf>
    <xf numFmtId="38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38" fontId="2" fillId="0" borderId="1" xfId="0" applyNumberFormat="1" applyFont="1" applyBorder="1" applyAlignment="1">
      <alignment horizontal="right" vertical="center"/>
    </xf>
    <xf numFmtId="38" fontId="2" fillId="0" borderId="0" xfId="16" applyNumberFormat="1" applyFont="1" applyAlignment="1">
      <alignment vertical="center"/>
    </xf>
    <xf numFmtId="176" fontId="2" fillId="2" borderId="1" xfId="16" applyNumberFormat="1" applyFont="1" applyFill="1" applyBorder="1" applyAlignment="1">
      <alignment horizontal="distributed" vertical="center" wrapText="1"/>
    </xf>
    <xf numFmtId="176" fontId="4" fillId="0" borderId="1" xfId="16" applyNumberFormat="1" applyFont="1" applyBorder="1" applyAlignment="1">
      <alignment horizontal="right" vertical="center"/>
    </xf>
    <xf numFmtId="38" fontId="4" fillId="0" borderId="1" xfId="16" applyNumberFormat="1" applyFont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distributed" vertical="center"/>
    </xf>
    <xf numFmtId="38" fontId="4" fillId="0" borderId="1" xfId="16" applyFont="1" applyBorder="1" applyAlignment="1">
      <alignment vertical="center"/>
    </xf>
    <xf numFmtId="38" fontId="2" fillId="3" borderId="1" xfId="0" applyNumberFormat="1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38" fontId="2" fillId="3" borderId="1" xfId="16" applyFont="1" applyFill="1" applyBorder="1" applyAlignment="1">
      <alignment horizontal="center" vertical="distributed" textRotation="255"/>
    </xf>
    <xf numFmtId="38" fontId="2" fillId="2" borderId="1" xfId="16" applyFont="1" applyFill="1" applyBorder="1" applyAlignment="1">
      <alignment horizontal="distributed" vertical="center" wrapText="1"/>
    </xf>
    <xf numFmtId="38" fontId="2" fillId="3" borderId="1" xfId="16" applyFont="1" applyFill="1" applyBorder="1" applyAlignment="1">
      <alignment horizontal="distributed" vertical="center"/>
    </xf>
    <xf numFmtId="38" fontId="4" fillId="3" borderId="1" xfId="16" applyFont="1" applyFill="1" applyBorder="1" applyAlignment="1">
      <alignment horizontal="distributed" vertical="center"/>
    </xf>
    <xf numFmtId="38" fontId="2" fillId="3" borderId="1" xfId="16" applyFont="1" applyFill="1" applyBorder="1" applyAlignment="1">
      <alignment horizontal="center" vertical="center"/>
    </xf>
    <xf numFmtId="38" fontId="2" fillId="3" borderId="1" xfId="16" applyFont="1" applyFill="1" applyBorder="1" applyAlignment="1">
      <alignment horizontal="distributed" vertical="center" wrapText="1"/>
    </xf>
    <xf numFmtId="176" fontId="2" fillId="2" borderId="1" xfId="16" applyNumberFormat="1" applyFont="1" applyFill="1" applyBorder="1" applyAlignment="1">
      <alignment horizontal="distributed" vertical="center" wrapText="1"/>
    </xf>
    <xf numFmtId="38" fontId="2" fillId="3" borderId="1" xfId="16" applyNumberFormat="1" applyFont="1" applyFill="1" applyBorder="1" applyAlignment="1">
      <alignment horizontal="center" vertical="center"/>
    </xf>
    <xf numFmtId="38" fontId="4" fillId="3" borderId="1" xfId="16" applyFont="1" applyFill="1" applyBorder="1" applyAlignment="1">
      <alignment horizontal="center" vertical="center"/>
    </xf>
    <xf numFmtId="38" fontId="2" fillId="3" borderId="1" xfId="16" applyNumberFormat="1" applyFont="1" applyFill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9.125" style="1" bestFit="1" customWidth="1"/>
    <col min="4" max="4" width="8.50390625" style="13" customWidth="1"/>
    <col min="5" max="6" width="6.875" style="1" bestFit="1" customWidth="1"/>
    <col min="7" max="7" width="8.625" style="1" bestFit="1" customWidth="1"/>
    <col min="8" max="8" width="10.50390625" style="1" bestFit="1" customWidth="1"/>
    <col min="9" max="9" width="6.875" style="1" bestFit="1" customWidth="1"/>
    <col min="10" max="10" width="9.625" style="1" bestFit="1" customWidth="1"/>
    <col min="11" max="11" width="9.50390625" style="1" customWidth="1"/>
    <col min="12" max="12" width="7.50390625" style="1" customWidth="1"/>
    <col min="13" max="13" width="8.625" style="1" bestFit="1" customWidth="1"/>
    <col min="14" max="14" width="7.625" style="1" bestFit="1" customWidth="1"/>
    <col min="15" max="15" width="6.75390625" style="1" bestFit="1" customWidth="1"/>
    <col min="16" max="16" width="5.875" style="1" customWidth="1"/>
    <col min="17" max="17" width="6.75390625" style="1" customWidth="1"/>
    <col min="18" max="18" width="5.875" style="1" customWidth="1"/>
    <col min="19" max="19" width="7.25390625" style="1" customWidth="1"/>
    <col min="20" max="20" width="7.625" style="1" customWidth="1"/>
    <col min="21" max="21" width="8.625" style="1" customWidth="1"/>
    <col min="22" max="22" width="9.625" style="1" customWidth="1"/>
    <col min="23" max="23" width="11.50390625" style="1" bestFit="1" customWidth="1"/>
    <col min="24" max="24" width="7.625" style="1" bestFit="1" customWidth="1"/>
    <col min="25" max="25" width="9.50390625" style="1" bestFit="1" customWidth="1"/>
    <col min="26" max="26" width="8.375" style="1" bestFit="1" customWidth="1"/>
    <col min="27" max="27" width="9.00390625" style="1" bestFit="1" customWidth="1"/>
    <col min="28" max="28" width="7.00390625" style="1" bestFit="1" customWidth="1"/>
    <col min="29" max="29" width="8.50390625" style="1" bestFit="1" customWidth="1"/>
    <col min="30" max="30" width="9.00390625" style="1" bestFit="1" customWidth="1"/>
    <col min="31" max="31" width="9.50390625" style="1" bestFit="1" customWidth="1"/>
    <col min="32" max="32" width="7.50390625" style="1" bestFit="1" customWidth="1"/>
    <col min="33" max="33" width="6.50390625" style="1" bestFit="1" customWidth="1"/>
    <col min="34" max="34" width="7.50390625" style="1" bestFit="1" customWidth="1"/>
    <col min="35" max="35" width="7.25390625" style="1" bestFit="1" customWidth="1"/>
    <col min="36" max="36" width="8.00390625" style="1" bestFit="1" customWidth="1"/>
    <col min="37" max="37" width="6.125" style="1" bestFit="1" customWidth="1"/>
    <col min="38" max="39" width="10.50390625" style="1" bestFit="1" customWidth="1"/>
    <col min="40" max="40" width="9.375" style="1" bestFit="1" customWidth="1"/>
    <col min="41" max="41" width="8.625" style="1" customWidth="1"/>
    <col min="42" max="81" width="2.75390625" style="1" customWidth="1"/>
    <col min="82" max="16384" width="9.00390625" style="1" customWidth="1"/>
  </cols>
  <sheetData>
    <row r="1" spans="2:4" s="2" customFormat="1" ht="14.25">
      <c r="B1" s="2" t="s">
        <v>76</v>
      </c>
      <c r="D1" s="9"/>
    </row>
    <row r="3" spans="2:23" s="5" customFormat="1" ht="12" customHeight="1">
      <c r="B3" s="32"/>
      <c r="C3" s="32"/>
      <c r="D3" s="28" t="s">
        <v>43</v>
      </c>
      <c r="E3" s="28"/>
      <c r="F3" s="28"/>
      <c r="G3" s="28"/>
      <c r="H3" s="28"/>
      <c r="I3" s="28"/>
      <c r="J3" s="28"/>
      <c r="K3" s="28" t="s">
        <v>75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2:23" s="5" customFormat="1" ht="12" customHeight="1">
      <c r="B4" s="32"/>
      <c r="C4" s="32"/>
      <c r="D4" s="28"/>
      <c r="E4" s="28"/>
      <c r="F4" s="28"/>
      <c r="G4" s="28"/>
      <c r="H4" s="28"/>
      <c r="I4" s="28"/>
      <c r="J4" s="28"/>
      <c r="K4" s="28" t="s">
        <v>74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2:23" s="5" customFormat="1" ht="12" customHeight="1">
      <c r="B5" s="32"/>
      <c r="C5" s="32"/>
      <c r="D5" s="28" t="s">
        <v>36</v>
      </c>
      <c r="E5" s="28"/>
      <c r="F5" s="28"/>
      <c r="G5" s="28" t="s">
        <v>40</v>
      </c>
      <c r="H5" s="28" t="s">
        <v>41</v>
      </c>
      <c r="I5" s="28" t="s">
        <v>42</v>
      </c>
      <c r="J5" s="28" t="s">
        <v>26</v>
      </c>
      <c r="K5" s="28" t="s">
        <v>37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2:23" s="5" customFormat="1" ht="48" customHeight="1">
      <c r="B6" s="32"/>
      <c r="C6" s="32"/>
      <c r="D6" s="20" t="s">
        <v>37</v>
      </c>
      <c r="E6" s="6" t="s">
        <v>38</v>
      </c>
      <c r="F6" s="6" t="s">
        <v>39</v>
      </c>
      <c r="G6" s="28"/>
      <c r="H6" s="28"/>
      <c r="I6" s="28"/>
      <c r="J6" s="28"/>
      <c r="K6" s="6" t="s">
        <v>44</v>
      </c>
      <c r="L6" s="6" t="s">
        <v>45</v>
      </c>
      <c r="M6" s="6" t="s">
        <v>46</v>
      </c>
      <c r="N6" s="6" t="s">
        <v>47</v>
      </c>
      <c r="O6" s="6" t="s">
        <v>48</v>
      </c>
      <c r="P6" s="6" t="s">
        <v>49</v>
      </c>
      <c r="Q6" s="6" t="s">
        <v>50</v>
      </c>
      <c r="R6" s="6" t="s">
        <v>51</v>
      </c>
      <c r="S6" s="6" t="s">
        <v>52</v>
      </c>
      <c r="T6" s="6" t="s">
        <v>53</v>
      </c>
      <c r="U6" s="6" t="s">
        <v>78</v>
      </c>
      <c r="V6" s="6" t="s">
        <v>27</v>
      </c>
      <c r="W6" s="6" t="s">
        <v>26</v>
      </c>
    </row>
    <row r="7" spans="2:23" ht="12" customHeight="1">
      <c r="B7" s="31"/>
      <c r="C7" s="31"/>
      <c r="D7" s="10" t="s">
        <v>54</v>
      </c>
      <c r="E7" s="4" t="s">
        <v>54</v>
      </c>
      <c r="F7" s="4" t="s">
        <v>54</v>
      </c>
      <c r="G7" s="4" t="s">
        <v>54</v>
      </c>
      <c r="H7" s="4" t="s">
        <v>54</v>
      </c>
      <c r="I7" s="4" t="s">
        <v>54</v>
      </c>
      <c r="J7" s="4" t="s">
        <v>54</v>
      </c>
      <c r="K7" s="4" t="s">
        <v>55</v>
      </c>
      <c r="L7" s="4" t="s">
        <v>55</v>
      </c>
      <c r="M7" s="4" t="s">
        <v>55</v>
      </c>
      <c r="N7" s="4" t="s">
        <v>55</v>
      </c>
      <c r="O7" s="4" t="s">
        <v>55</v>
      </c>
      <c r="P7" s="4" t="s">
        <v>55</v>
      </c>
      <c r="Q7" s="4" t="s">
        <v>55</v>
      </c>
      <c r="R7" s="4" t="s">
        <v>55</v>
      </c>
      <c r="S7" s="4" t="s">
        <v>55</v>
      </c>
      <c r="T7" s="4" t="s">
        <v>55</v>
      </c>
      <c r="U7" s="4" t="s">
        <v>55</v>
      </c>
      <c r="V7" s="4" t="s">
        <v>55</v>
      </c>
      <c r="W7" s="4" t="s">
        <v>55</v>
      </c>
    </row>
    <row r="8" spans="2:23" ht="12" customHeight="1">
      <c r="B8" s="29" t="s">
        <v>6</v>
      </c>
      <c r="C8" s="29"/>
      <c r="D8" s="10">
        <v>1252.3</v>
      </c>
      <c r="E8" s="10">
        <v>231.9</v>
      </c>
      <c r="F8" s="10">
        <v>313</v>
      </c>
      <c r="G8" s="11">
        <v>3673.1</v>
      </c>
      <c r="H8" s="15" t="s">
        <v>79</v>
      </c>
      <c r="I8" s="10">
        <v>154.4</v>
      </c>
      <c r="J8" s="10">
        <v>56247</v>
      </c>
      <c r="K8" s="14">
        <v>3714010</v>
      </c>
      <c r="L8" s="15">
        <v>9519</v>
      </c>
      <c r="M8" s="15">
        <v>161966</v>
      </c>
      <c r="N8" s="15">
        <v>30860</v>
      </c>
      <c r="O8" s="14">
        <v>120</v>
      </c>
      <c r="P8" s="15" t="s">
        <v>79</v>
      </c>
      <c r="Q8" s="15">
        <v>15226</v>
      </c>
      <c r="R8" s="15">
        <v>10</v>
      </c>
      <c r="S8" s="14">
        <v>316</v>
      </c>
      <c r="T8" s="15" t="s">
        <v>79</v>
      </c>
      <c r="U8" s="15" t="s">
        <v>79</v>
      </c>
      <c r="V8" s="15">
        <v>14544</v>
      </c>
      <c r="W8" s="14">
        <v>697385</v>
      </c>
    </row>
    <row r="9" spans="2:23" ht="12" customHeight="1">
      <c r="B9" s="29" t="s">
        <v>7</v>
      </c>
      <c r="C9" s="29"/>
      <c r="D9" s="10">
        <v>1431.6</v>
      </c>
      <c r="E9" s="10">
        <v>272.5</v>
      </c>
      <c r="F9" s="10">
        <v>288.6</v>
      </c>
      <c r="G9" s="11">
        <v>3784.4</v>
      </c>
      <c r="H9" s="15" t="s">
        <v>79</v>
      </c>
      <c r="I9" s="10">
        <v>145</v>
      </c>
      <c r="J9" s="10">
        <v>59221</v>
      </c>
      <c r="K9" s="14">
        <v>504504</v>
      </c>
      <c r="L9" s="15">
        <v>6348</v>
      </c>
      <c r="M9" s="15">
        <v>229415</v>
      </c>
      <c r="N9" s="15">
        <v>35369</v>
      </c>
      <c r="O9" s="14">
        <v>118</v>
      </c>
      <c r="P9" s="15" t="s">
        <v>79</v>
      </c>
      <c r="Q9" s="15">
        <v>14349</v>
      </c>
      <c r="R9" s="15">
        <v>5</v>
      </c>
      <c r="S9" s="14">
        <v>2975</v>
      </c>
      <c r="T9" s="15" t="s">
        <v>79</v>
      </c>
      <c r="U9" s="15" t="s">
        <v>79</v>
      </c>
      <c r="V9" s="15">
        <v>10291</v>
      </c>
      <c r="W9" s="14">
        <v>803394</v>
      </c>
    </row>
    <row r="10" spans="2:23" ht="12" customHeight="1">
      <c r="B10" s="29" t="s">
        <v>8</v>
      </c>
      <c r="C10" s="29"/>
      <c r="D10" s="10">
        <v>1515</v>
      </c>
      <c r="E10" s="10">
        <v>460</v>
      </c>
      <c r="F10" s="10">
        <v>398</v>
      </c>
      <c r="G10" s="11">
        <v>1416</v>
      </c>
      <c r="H10" s="15" t="s">
        <v>79</v>
      </c>
      <c r="I10" s="10">
        <v>203</v>
      </c>
      <c r="J10" s="10">
        <v>6962</v>
      </c>
      <c r="K10" s="14">
        <v>899638</v>
      </c>
      <c r="L10" s="15">
        <v>20239</v>
      </c>
      <c r="M10" s="15">
        <v>207315</v>
      </c>
      <c r="N10" s="15">
        <v>34909</v>
      </c>
      <c r="O10" s="14">
        <v>1081</v>
      </c>
      <c r="P10" s="15" t="s">
        <v>79</v>
      </c>
      <c r="Q10" s="15">
        <v>9714</v>
      </c>
      <c r="R10" s="15">
        <v>380</v>
      </c>
      <c r="S10" s="14">
        <v>3959</v>
      </c>
      <c r="T10" s="15" t="s">
        <v>79</v>
      </c>
      <c r="U10" s="15" t="s">
        <v>79</v>
      </c>
      <c r="V10" s="15">
        <v>9400</v>
      </c>
      <c r="W10" s="14">
        <v>1184705</v>
      </c>
    </row>
    <row r="11" spans="2:23" ht="12" customHeight="1">
      <c r="B11" s="29" t="s">
        <v>9</v>
      </c>
      <c r="C11" s="29"/>
      <c r="D11" s="11">
        <v>1287</v>
      </c>
      <c r="E11" s="11">
        <v>234</v>
      </c>
      <c r="F11" s="11">
        <v>331</v>
      </c>
      <c r="G11" s="11">
        <v>1962</v>
      </c>
      <c r="H11" s="14">
        <v>3367</v>
      </c>
      <c r="I11" s="11">
        <v>163</v>
      </c>
      <c r="J11" s="10">
        <f aca="true" t="shared" si="0" ref="J11:J16">SUM(D11:I11)</f>
        <v>7344</v>
      </c>
      <c r="K11" s="14">
        <v>608993</v>
      </c>
      <c r="L11" s="14">
        <v>21173</v>
      </c>
      <c r="M11" s="14">
        <v>231861</v>
      </c>
      <c r="N11" s="14">
        <v>21053</v>
      </c>
      <c r="O11" s="14">
        <v>4680</v>
      </c>
      <c r="P11" s="14">
        <v>1401</v>
      </c>
      <c r="Q11" s="14">
        <v>10838</v>
      </c>
      <c r="R11" s="14">
        <v>1955</v>
      </c>
      <c r="S11" s="14">
        <v>5805</v>
      </c>
      <c r="T11" s="15">
        <v>50</v>
      </c>
      <c r="U11" s="15" t="s">
        <v>79</v>
      </c>
      <c r="V11" s="14">
        <v>42322</v>
      </c>
      <c r="W11" s="14">
        <v>949771</v>
      </c>
    </row>
    <row r="12" spans="2:23" ht="12" customHeight="1">
      <c r="B12" s="29" t="s">
        <v>3</v>
      </c>
      <c r="C12" s="29"/>
      <c r="D12" s="11">
        <v>1532</v>
      </c>
      <c r="E12" s="11">
        <v>479</v>
      </c>
      <c r="F12" s="11">
        <v>404</v>
      </c>
      <c r="G12" s="11">
        <v>1793</v>
      </c>
      <c r="H12" s="15">
        <v>2925</v>
      </c>
      <c r="I12" s="11">
        <v>211</v>
      </c>
      <c r="J12" s="10">
        <f t="shared" si="0"/>
        <v>7344</v>
      </c>
      <c r="K12" s="14">
        <v>917905</v>
      </c>
      <c r="L12" s="15">
        <v>22464</v>
      </c>
      <c r="M12" s="14">
        <v>364541</v>
      </c>
      <c r="N12" s="14">
        <v>34880</v>
      </c>
      <c r="O12" s="14">
        <v>2537</v>
      </c>
      <c r="P12" s="14">
        <v>724</v>
      </c>
      <c r="Q12" s="14">
        <v>10450</v>
      </c>
      <c r="R12" s="15" t="s">
        <v>79</v>
      </c>
      <c r="S12" s="14">
        <v>1500</v>
      </c>
      <c r="T12" s="15" t="s">
        <v>79</v>
      </c>
      <c r="U12" s="15" t="s">
        <v>79</v>
      </c>
      <c r="V12" s="14">
        <v>4186</v>
      </c>
      <c r="W12" s="14">
        <f aca="true" t="shared" si="1" ref="W12:W40">SUM(K12:V12)</f>
        <v>1359187</v>
      </c>
    </row>
    <row r="13" spans="2:23" ht="12" customHeight="1">
      <c r="B13" s="29" t="s">
        <v>4</v>
      </c>
      <c r="C13" s="29"/>
      <c r="D13" s="11">
        <v>1791</v>
      </c>
      <c r="E13" s="11">
        <v>263</v>
      </c>
      <c r="F13" s="11">
        <v>187</v>
      </c>
      <c r="G13" s="11">
        <v>1924</v>
      </c>
      <c r="H13" s="14">
        <v>2134</v>
      </c>
      <c r="I13" s="11">
        <v>175</v>
      </c>
      <c r="J13" s="10">
        <f t="shared" si="0"/>
        <v>6474</v>
      </c>
      <c r="K13" s="14">
        <v>962283</v>
      </c>
      <c r="L13" s="14">
        <v>22770</v>
      </c>
      <c r="M13" s="14">
        <v>323815</v>
      </c>
      <c r="N13" s="14">
        <v>33928</v>
      </c>
      <c r="O13" s="14">
        <v>4214</v>
      </c>
      <c r="P13" s="14">
        <v>969</v>
      </c>
      <c r="Q13" s="14">
        <v>1255</v>
      </c>
      <c r="R13" s="14">
        <v>400</v>
      </c>
      <c r="S13" s="14">
        <v>200</v>
      </c>
      <c r="T13" s="15" t="s">
        <v>79</v>
      </c>
      <c r="U13" s="15" t="s">
        <v>79</v>
      </c>
      <c r="V13" s="14">
        <v>2884</v>
      </c>
      <c r="W13" s="14">
        <f t="shared" si="1"/>
        <v>1352718</v>
      </c>
    </row>
    <row r="14" spans="2:23" ht="12" customHeight="1">
      <c r="B14" s="29" t="s">
        <v>5</v>
      </c>
      <c r="C14" s="29"/>
      <c r="D14" s="11">
        <v>1447</v>
      </c>
      <c r="E14" s="11">
        <v>230</v>
      </c>
      <c r="F14" s="11">
        <v>156</v>
      </c>
      <c r="G14" s="11">
        <v>1954</v>
      </c>
      <c r="H14" s="14">
        <v>2108</v>
      </c>
      <c r="I14" s="11">
        <v>190</v>
      </c>
      <c r="J14" s="10">
        <f t="shared" si="0"/>
        <v>6085</v>
      </c>
      <c r="K14" s="14">
        <v>760422</v>
      </c>
      <c r="L14" s="14">
        <v>29643</v>
      </c>
      <c r="M14" s="14">
        <v>238766</v>
      </c>
      <c r="N14" s="14">
        <v>24767</v>
      </c>
      <c r="O14" s="14">
        <v>1090</v>
      </c>
      <c r="P14" s="15" t="s">
        <v>79</v>
      </c>
      <c r="Q14" s="14">
        <v>4353</v>
      </c>
      <c r="R14" s="14">
        <v>200</v>
      </c>
      <c r="S14" s="14">
        <v>500</v>
      </c>
      <c r="T14" s="15" t="s">
        <v>79</v>
      </c>
      <c r="U14" s="15" t="s">
        <v>79</v>
      </c>
      <c r="V14" s="14">
        <v>5842</v>
      </c>
      <c r="W14" s="14">
        <f t="shared" si="1"/>
        <v>1065583</v>
      </c>
    </row>
    <row r="15" spans="2:23" ht="12" customHeight="1">
      <c r="B15" s="29" t="s">
        <v>1</v>
      </c>
      <c r="C15" s="29"/>
      <c r="D15" s="11">
        <v>1438</v>
      </c>
      <c r="E15" s="11">
        <v>400</v>
      </c>
      <c r="F15" s="11">
        <v>96</v>
      </c>
      <c r="G15" s="11">
        <v>1951</v>
      </c>
      <c r="H15" s="15">
        <v>2100</v>
      </c>
      <c r="I15" s="11">
        <v>154</v>
      </c>
      <c r="J15" s="10">
        <f t="shared" si="0"/>
        <v>6139</v>
      </c>
      <c r="K15" s="14">
        <v>672197</v>
      </c>
      <c r="L15" s="15">
        <v>10829</v>
      </c>
      <c r="M15" s="14">
        <v>163324</v>
      </c>
      <c r="N15" s="14">
        <v>23989</v>
      </c>
      <c r="O15" s="14">
        <v>766</v>
      </c>
      <c r="P15" s="15" t="s">
        <v>79</v>
      </c>
      <c r="Q15" s="14">
        <v>4254</v>
      </c>
      <c r="R15" s="15" t="s">
        <v>79</v>
      </c>
      <c r="S15" s="15" t="s">
        <v>79</v>
      </c>
      <c r="T15" s="15" t="s">
        <v>79</v>
      </c>
      <c r="U15" s="15" t="s">
        <v>79</v>
      </c>
      <c r="V15" s="15">
        <v>6787</v>
      </c>
      <c r="W15" s="14">
        <f t="shared" si="1"/>
        <v>882146</v>
      </c>
    </row>
    <row r="16" spans="2:23" ht="12" customHeight="1">
      <c r="B16" s="29" t="s">
        <v>2</v>
      </c>
      <c r="C16" s="29"/>
      <c r="D16" s="10">
        <v>1243</v>
      </c>
      <c r="E16" s="10">
        <v>300</v>
      </c>
      <c r="F16" s="11">
        <v>167</v>
      </c>
      <c r="G16" s="11">
        <v>4006</v>
      </c>
      <c r="H16" s="15">
        <v>4452</v>
      </c>
      <c r="I16" s="10">
        <v>304</v>
      </c>
      <c r="J16" s="10">
        <f t="shared" si="0"/>
        <v>10472</v>
      </c>
      <c r="K16" s="14">
        <v>538535</v>
      </c>
      <c r="L16" s="15">
        <v>23515</v>
      </c>
      <c r="M16" s="14">
        <v>128014</v>
      </c>
      <c r="N16" s="14">
        <v>44058</v>
      </c>
      <c r="O16" s="14">
        <v>10</v>
      </c>
      <c r="P16" s="15" t="s">
        <v>79</v>
      </c>
      <c r="Q16" s="14">
        <v>1844</v>
      </c>
      <c r="R16" s="15" t="s">
        <v>79</v>
      </c>
      <c r="S16" s="14">
        <v>200</v>
      </c>
      <c r="T16" s="15" t="s">
        <v>79</v>
      </c>
      <c r="U16" s="15">
        <v>20</v>
      </c>
      <c r="V16" s="15">
        <v>3170</v>
      </c>
      <c r="W16" s="14">
        <f t="shared" si="1"/>
        <v>739366</v>
      </c>
    </row>
    <row r="17" spans="2:23" s="3" customFormat="1" ht="18" customHeight="1">
      <c r="B17" s="30" t="s">
        <v>0</v>
      </c>
      <c r="C17" s="30"/>
      <c r="D17" s="21">
        <f>SUM(D25:D40)</f>
        <v>1289.1</v>
      </c>
      <c r="E17" s="21">
        <f aca="true" t="shared" si="2" ref="E17:W17">SUM(E25:E40)</f>
        <v>376.70000000000005</v>
      </c>
      <c r="F17" s="21">
        <f t="shared" si="2"/>
        <v>86.7</v>
      </c>
      <c r="G17" s="21">
        <f t="shared" si="2"/>
        <v>3413.5</v>
      </c>
      <c r="H17" s="21">
        <f t="shared" si="2"/>
        <v>6764.200000000001</v>
      </c>
      <c r="I17" s="21">
        <f t="shared" si="2"/>
        <v>141.60000000000002</v>
      </c>
      <c r="J17" s="21" t="s">
        <v>79</v>
      </c>
      <c r="K17" s="22">
        <f t="shared" si="2"/>
        <v>661717</v>
      </c>
      <c r="L17" s="22">
        <f t="shared" si="2"/>
        <v>34300</v>
      </c>
      <c r="M17" s="22">
        <f t="shared" si="2"/>
        <v>150454</v>
      </c>
      <c r="N17" s="22">
        <f t="shared" si="2"/>
        <v>48652</v>
      </c>
      <c r="O17" s="22">
        <f t="shared" si="2"/>
        <v>1200</v>
      </c>
      <c r="P17" s="22" t="s">
        <v>79</v>
      </c>
      <c r="Q17" s="22">
        <f t="shared" si="2"/>
        <v>2454</v>
      </c>
      <c r="R17" s="22" t="s">
        <v>79</v>
      </c>
      <c r="S17" s="22" t="s">
        <v>79</v>
      </c>
      <c r="T17" s="22">
        <f t="shared" si="2"/>
        <v>120</v>
      </c>
      <c r="U17" s="22" t="s">
        <v>79</v>
      </c>
      <c r="V17" s="22">
        <f t="shared" si="2"/>
        <v>21418</v>
      </c>
      <c r="W17" s="22">
        <f t="shared" si="2"/>
        <v>920315</v>
      </c>
    </row>
    <row r="18" spans="2:23" s="7" customFormat="1" ht="13.5" customHeight="1">
      <c r="B18" s="26" t="s">
        <v>28</v>
      </c>
      <c r="C18" s="26"/>
      <c r="D18" s="12">
        <v>220</v>
      </c>
      <c r="E18" s="12">
        <v>3</v>
      </c>
      <c r="F18" s="12">
        <v>5</v>
      </c>
      <c r="G18" s="17">
        <v>32</v>
      </c>
      <c r="H18" s="18">
        <v>34</v>
      </c>
      <c r="I18" s="17" t="s">
        <v>79</v>
      </c>
      <c r="J18" s="10" t="s">
        <v>79</v>
      </c>
      <c r="K18" s="15" t="s">
        <v>77</v>
      </c>
      <c r="L18" s="15" t="s">
        <v>77</v>
      </c>
      <c r="M18" s="15" t="s">
        <v>77</v>
      </c>
      <c r="N18" s="15" t="s">
        <v>77</v>
      </c>
      <c r="O18" s="15" t="s">
        <v>77</v>
      </c>
      <c r="P18" s="15" t="s">
        <v>77</v>
      </c>
      <c r="Q18" s="15" t="s">
        <v>77</v>
      </c>
      <c r="R18" s="15" t="s">
        <v>77</v>
      </c>
      <c r="S18" s="18" t="s">
        <v>77</v>
      </c>
      <c r="T18" s="18" t="s">
        <v>77</v>
      </c>
      <c r="U18" s="18" t="s">
        <v>77</v>
      </c>
      <c r="V18" s="18" t="s">
        <v>77</v>
      </c>
      <c r="W18" s="15" t="s">
        <v>77</v>
      </c>
    </row>
    <row r="19" spans="2:23" s="7" customFormat="1" ht="13.5" customHeight="1">
      <c r="B19" s="26" t="s">
        <v>29</v>
      </c>
      <c r="C19" s="26"/>
      <c r="D19" s="12">
        <v>247</v>
      </c>
      <c r="E19" s="12">
        <v>30</v>
      </c>
      <c r="F19" s="16">
        <v>0</v>
      </c>
      <c r="G19" s="12">
        <v>75</v>
      </c>
      <c r="H19" s="16">
        <v>139</v>
      </c>
      <c r="I19" s="17" t="s">
        <v>79</v>
      </c>
      <c r="J19" s="10" t="s">
        <v>79</v>
      </c>
      <c r="K19" s="15" t="s">
        <v>77</v>
      </c>
      <c r="L19" s="15" t="s">
        <v>77</v>
      </c>
      <c r="M19" s="15" t="s">
        <v>77</v>
      </c>
      <c r="N19" s="15" t="s">
        <v>77</v>
      </c>
      <c r="O19" s="15" t="s">
        <v>77</v>
      </c>
      <c r="P19" s="15" t="s">
        <v>77</v>
      </c>
      <c r="Q19" s="15" t="s">
        <v>77</v>
      </c>
      <c r="R19" s="15" t="s">
        <v>77</v>
      </c>
      <c r="S19" s="18" t="s">
        <v>77</v>
      </c>
      <c r="T19" s="18" t="s">
        <v>77</v>
      </c>
      <c r="U19" s="18" t="s">
        <v>77</v>
      </c>
      <c r="V19" s="18" t="s">
        <v>77</v>
      </c>
      <c r="W19" s="15" t="s">
        <v>77</v>
      </c>
    </row>
    <row r="20" spans="2:23" s="7" customFormat="1" ht="13.5" customHeight="1">
      <c r="B20" s="26" t="s">
        <v>30</v>
      </c>
      <c r="C20" s="26"/>
      <c r="D20" s="12">
        <v>12</v>
      </c>
      <c r="E20" s="12">
        <v>23</v>
      </c>
      <c r="F20" s="12">
        <v>3</v>
      </c>
      <c r="G20" s="17">
        <v>23</v>
      </c>
      <c r="H20" s="18">
        <v>16</v>
      </c>
      <c r="I20" s="17" t="s">
        <v>79</v>
      </c>
      <c r="J20" s="10" t="s">
        <v>79</v>
      </c>
      <c r="K20" s="15" t="s">
        <v>77</v>
      </c>
      <c r="L20" s="15" t="s">
        <v>77</v>
      </c>
      <c r="M20" s="15" t="s">
        <v>77</v>
      </c>
      <c r="N20" s="15" t="s">
        <v>77</v>
      </c>
      <c r="O20" s="15" t="s">
        <v>77</v>
      </c>
      <c r="P20" s="15" t="s">
        <v>77</v>
      </c>
      <c r="Q20" s="15" t="s">
        <v>77</v>
      </c>
      <c r="R20" s="15" t="s">
        <v>77</v>
      </c>
      <c r="S20" s="18" t="s">
        <v>77</v>
      </c>
      <c r="T20" s="18" t="s">
        <v>77</v>
      </c>
      <c r="U20" s="18" t="s">
        <v>77</v>
      </c>
      <c r="V20" s="18" t="s">
        <v>77</v>
      </c>
      <c r="W20" s="15" t="s">
        <v>77</v>
      </c>
    </row>
    <row r="21" spans="2:23" s="7" customFormat="1" ht="13.5" customHeight="1">
      <c r="B21" s="26" t="s">
        <v>31</v>
      </c>
      <c r="C21" s="26"/>
      <c r="D21" s="12">
        <v>6</v>
      </c>
      <c r="E21" s="12">
        <v>1</v>
      </c>
      <c r="F21" s="17" t="s">
        <v>79</v>
      </c>
      <c r="G21" s="17">
        <v>20</v>
      </c>
      <c r="H21" s="16">
        <v>5</v>
      </c>
      <c r="I21" s="17" t="s">
        <v>79</v>
      </c>
      <c r="J21" s="10" t="s">
        <v>79</v>
      </c>
      <c r="K21" s="15" t="s">
        <v>77</v>
      </c>
      <c r="L21" s="15" t="s">
        <v>77</v>
      </c>
      <c r="M21" s="15" t="s">
        <v>77</v>
      </c>
      <c r="N21" s="15" t="s">
        <v>77</v>
      </c>
      <c r="O21" s="15" t="s">
        <v>77</v>
      </c>
      <c r="P21" s="15" t="s">
        <v>77</v>
      </c>
      <c r="Q21" s="15" t="s">
        <v>77</v>
      </c>
      <c r="R21" s="15" t="s">
        <v>77</v>
      </c>
      <c r="S21" s="18" t="s">
        <v>77</v>
      </c>
      <c r="T21" s="18" t="s">
        <v>77</v>
      </c>
      <c r="U21" s="18" t="s">
        <v>77</v>
      </c>
      <c r="V21" s="18" t="s">
        <v>77</v>
      </c>
      <c r="W21" s="15" t="s">
        <v>77</v>
      </c>
    </row>
    <row r="22" spans="2:23" s="7" customFormat="1" ht="13.5" customHeight="1">
      <c r="B22" s="26" t="s">
        <v>32</v>
      </c>
      <c r="C22" s="26"/>
      <c r="D22" s="12">
        <v>24</v>
      </c>
      <c r="E22" s="17" t="s">
        <v>79</v>
      </c>
      <c r="F22" s="12">
        <v>30</v>
      </c>
      <c r="G22" s="17">
        <v>3</v>
      </c>
      <c r="H22" s="18">
        <v>0</v>
      </c>
      <c r="I22" s="18">
        <v>5</v>
      </c>
      <c r="J22" s="10" t="s">
        <v>79</v>
      </c>
      <c r="K22" s="15" t="s">
        <v>77</v>
      </c>
      <c r="L22" s="15" t="s">
        <v>77</v>
      </c>
      <c r="M22" s="15" t="s">
        <v>77</v>
      </c>
      <c r="N22" s="15" t="s">
        <v>77</v>
      </c>
      <c r="O22" s="15" t="s">
        <v>77</v>
      </c>
      <c r="P22" s="15" t="s">
        <v>77</v>
      </c>
      <c r="Q22" s="15" t="s">
        <v>77</v>
      </c>
      <c r="R22" s="15" t="s">
        <v>77</v>
      </c>
      <c r="S22" s="18" t="s">
        <v>77</v>
      </c>
      <c r="T22" s="18" t="s">
        <v>77</v>
      </c>
      <c r="U22" s="18" t="s">
        <v>77</v>
      </c>
      <c r="V22" s="18" t="s">
        <v>77</v>
      </c>
      <c r="W22" s="15" t="s">
        <v>77</v>
      </c>
    </row>
    <row r="23" spans="2:23" s="7" customFormat="1" ht="13.5" customHeight="1">
      <c r="B23" s="26" t="s">
        <v>33</v>
      </c>
      <c r="C23" s="26"/>
      <c r="D23" s="12">
        <v>979</v>
      </c>
      <c r="E23" s="17" t="s">
        <v>79</v>
      </c>
      <c r="F23" s="17" t="s">
        <v>79</v>
      </c>
      <c r="G23" s="17">
        <v>209</v>
      </c>
      <c r="H23" s="16">
        <v>63</v>
      </c>
      <c r="I23" s="18">
        <v>137</v>
      </c>
      <c r="J23" s="10" t="s">
        <v>79</v>
      </c>
      <c r="K23" s="15" t="s">
        <v>77</v>
      </c>
      <c r="L23" s="15" t="s">
        <v>77</v>
      </c>
      <c r="M23" s="15" t="s">
        <v>77</v>
      </c>
      <c r="N23" s="15" t="s">
        <v>77</v>
      </c>
      <c r="O23" s="15" t="s">
        <v>77</v>
      </c>
      <c r="P23" s="15" t="s">
        <v>77</v>
      </c>
      <c r="Q23" s="15" t="s">
        <v>77</v>
      </c>
      <c r="R23" s="15" t="s">
        <v>77</v>
      </c>
      <c r="S23" s="18" t="s">
        <v>77</v>
      </c>
      <c r="T23" s="18" t="s">
        <v>77</v>
      </c>
      <c r="U23" s="18" t="s">
        <v>77</v>
      </c>
      <c r="V23" s="18" t="s">
        <v>77</v>
      </c>
      <c r="W23" s="15" t="s">
        <v>77</v>
      </c>
    </row>
    <row r="24" spans="2:23" s="7" customFormat="1" ht="13.5" customHeight="1">
      <c r="B24" s="26" t="s">
        <v>34</v>
      </c>
      <c r="C24" s="26"/>
      <c r="D24" s="17" t="s">
        <v>79</v>
      </c>
      <c r="E24" s="12">
        <v>319</v>
      </c>
      <c r="F24" s="12">
        <v>49</v>
      </c>
      <c r="G24" s="12">
        <v>3051</v>
      </c>
      <c r="H24" s="16">
        <v>6508</v>
      </c>
      <c r="I24" s="17" t="s">
        <v>79</v>
      </c>
      <c r="J24" s="10" t="s">
        <v>79</v>
      </c>
      <c r="K24" s="15" t="s">
        <v>77</v>
      </c>
      <c r="L24" s="15" t="s">
        <v>77</v>
      </c>
      <c r="M24" s="15" t="s">
        <v>77</v>
      </c>
      <c r="N24" s="15" t="s">
        <v>77</v>
      </c>
      <c r="O24" s="15" t="s">
        <v>77</v>
      </c>
      <c r="P24" s="15" t="s">
        <v>77</v>
      </c>
      <c r="Q24" s="15" t="s">
        <v>77</v>
      </c>
      <c r="R24" s="15" t="s">
        <v>77</v>
      </c>
      <c r="S24" s="18" t="s">
        <v>77</v>
      </c>
      <c r="T24" s="18" t="s">
        <v>77</v>
      </c>
      <c r="U24" s="18" t="s">
        <v>77</v>
      </c>
      <c r="V24" s="18" t="s">
        <v>77</v>
      </c>
      <c r="W24" s="15" t="s">
        <v>77</v>
      </c>
    </row>
    <row r="25" spans="2:23" ht="12" customHeight="1">
      <c r="B25" s="27" t="s">
        <v>35</v>
      </c>
      <c r="C25" s="23" t="s">
        <v>25</v>
      </c>
      <c r="D25" s="10" t="s">
        <v>79</v>
      </c>
      <c r="E25" s="10" t="s">
        <v>79</v>
      </c>
      <c r="F25" s="10" t="s">
        <v>79</v>
      </c>
      <c r="G25" s="10" t="s">
        <v>79</v>
      </c>
      <c r="H25" s="10" t="s">
        <v>79</v>
      </c>
      <c r="I25" s="10" t="s">
        <v>79</v>
      </c>
      <c r="J25" s="10" t="s">
        <v>79</v>
      </c>
      <c r="K25" s="15" t="s">
        <v>79</v>
      </c>
      <c r="L25" s="15" t="s">
        <v>79</v>
      </c>
      <c r="M25" s="15" t="s">
        <v>79</v>
      </c>
      <c r="N25" s="15" t="s">
        <v>79</v>
      </c>
      <c r="O25" s="15" t="s">
        <v>79</v>
      </c>
      <c r="P25" s="15" t="s">
        <v>79</v>
      </c>
      <c r="Q25" s="15" t="s">
        <v>79</v>
      </c>
      <c r="R25" s="15" t="s">
        <v>79</v>
      </c>
      <c r="S25" s="15" t="s">
        <v>79</v>
      </c>
      <c r="T25" s="15" t="s">
        <v>79</v>
      </c>
      <c r="U25" s="15" t="s">
        <v>79</v>
      </c>
      <c r="V25" s="15" t="s">
        <v>79</v>
      </c>
      <c r="W25" s="15" t="s">
        <v>79</v>
      </c>
    </row>
    <row r="26" spans="2:23" ht="12" customHeight="1">
      <c r="B26" s="27"/>
      <c r="C26" s="23" t="s">
        <v>24</v>
      </c>
      <c r="D26" s="10" t="s">
        <v>79</v>
      </c>
      <c r="E26" s="10" t="s">
        <v>79</v>
      </c>
      <c r="F26" s="10">
        <v>0.3</v>
      </c>
      <c r="G26" s="10">
        <v>6.5</v>
      </c>
      <c r="H26" s="10" t="s">
        <v>79</v>
      </c>
      <c r="I26" s="10">
        <v>0.2</v>
      </c>
      <c r="J26" s="10" t="s">
        <v>79</v>
      </c>
      <c r="K26" s="15">
        <v>270</v>
      </c>
      <c r="L26" s="15" t="s">
        <v>79</v>
      </c>
      <c r="M26" s="15">
        <v>803</v>
      </c>
      <c r="N26" s="15" t="s">
        <v>79</v>
      </c>
      <c r="O26" s="15" t="s">
        <v>79</v>
      </c>
      <c r="P26" s="15" t="s">
        <v>79</v>
      </c>
      <c r="Q26" s="15" t="s">
        <v>79</v>
      </c>
      <c r="R26" s="15" t="s">
        <v>79</v>
      </c>
      <c r="S26" s="15" t="s">
        <v>79</v>
      </c>
      <c r="T26" s="15" t="s">
        <v>79</v>
      </c>
      <c r="U26" s="15" t="s">
        <v>79</v>
      </c>
      <c r="V26" s="15" t="s">
        <v>79</v>
      </c>
      <c r="W26" s="14">
        <f t="shared" si="1"/>
        <v>1073</v>
      </c>
    </row>
    <row r="27" spans="2:23" ht="12" customHeight="1">
      <c r="B27" s="27"/>
      <c r="C27" s="23" t="s">
        <v>23</v>
      </c>
      <c r="D27" s="10" t="s">
        <v>79</v>
      </c>
      <c r="E27" s="10" t="s">
        <v>79</v>
      </c>
      <c r="F27" s="10" t="s">
        <v>79</v>
      </c>
      <c r="G27" s="10" t="s">
        <v>79</v>
      </c>
      <c r="H27" s="10" t="s">
        <v>79</v>
      </c>
      <c r="I27" s="10" t="s">
        <v>79</v>
      </c>
      <c r="J27" s="10" t="s">
        <v>79</v>
      </c>
      <c r="K27" s="15" t="s">
        <v>79</v>
      </c>
      <c r="L27" s="15" t="s">
        <v>79</v>
      </c>
      <c r="M27" s="15" t="s">
        <v>79</v>
      </c>
      <c r="N27" s="15" t="s">
        <v>79</v>
      </c>
      <c r="O27" s="15" t="s">
        <v>79</v>
      </c>
      <c r="P27" s="15" t="s">
        <v>79</v>
      </c>
      <c r="Q27" s="15" t="s">
        <v>79</v>
      </c>
      <c r="R27" s="15" t="s">
        <v>79</v>
      </c>
      <c r="S27" s="15" t="s">
        <v>79</v>
      </c>
      <c r="T27" s="15" t="s">
        <v>79</v>
      </c>
      <c r="U27" s="15" t="s">
        <v>79</v>
      </c>
      <c r="V27" s="15" t="s">
        <v>79</v>
      </c>
      <c r="W27" s="15" t="s">
        <v>79</v>
      </c>
    </row>
    <row r="28" spans="2:23" ht="12" customHeight="1">
      <c r="B28" s="27"/>
      <c r="C28" s="23" t="s">
        <v>22</v>
      </c>
      <c r="D28" s="10" t="s">
        <v>79</v>
      </c>
      <c r="E28" s="10" t="s">
        <v>79</v>
      </c>
      <c r="F28" s="10" t="s">
        <v>79</v>
      </c>
      <c r="G28" s="10" t="s">
        <v>79</v>
      </c>
      <c r="H28" s="10" t="s">
        <v>79</v>
      </c>
      <c r="I28" s="10" t="s">
        <v>79</v>
      </c>
      <c r="J28" s="10" t="s">
        <v>79</v>
      </c>
      <c r="K28" s="15" t="s">
        <v>79</v>
      </c>
      <c r="L28" s="15" t="s">
        <v>79</v>
      </c>
      <c r="M28" s="15" t="s">
        <v>79</v>
      </c>
      <c r="N28" s="15" t="s">
        <v>79</v>
      </c>
      <c r="O28" s="15" t="s">
        <v>79</v>
      </c>
      <c r="P28" s="15" t="s">
        <v>79</v>
      </c>
      <c r="Q28" s="15" t="s">
        <v>79</v>
      </c>
      <c r="R28" s="15" t="s">
        <v>79</v>
      </c>
      <c r="S28" s="15" t="s">
        <v>79</v>
      </c>
      <c r="T28" s="15" t="s">
        <v>79</v>
      </c>
      <c r="U28" s="15" t="s">
        <v>79</v>
      </c>
      <c r="V28" s="15" t="s">
        <v>79</v>
      </c>
      <c r="W28" s="15" t="s">
        <v>79</v>
      </c>
    </row>
    <row r="29" spans="2:23" ht="12" customHeight="1">
      <c r="B29" s="27"/>
      <c r="C29" s="23" t="s">
        <v>21</v>
      </c>
      <c r="D29" s="10">
        <v>0.5</v>
      </c>
      <c r="E29" s="10">
        <v>0.5</v>
      </c>
      <c r="F29" s="10" t="s">
        <v>79</v>
      </c>
      <c r="G29" s="10">
        <v>2</v>
      </c>
      <c r="H29" s="10" t="s">
        <v>79</v>
      </c>
      <c r="I29" s="10" t="s">
        <v>79</v>
      </c>
      <c r="J29" s="10" t="s">
        <v>79</v>
      </c>
      <c r="K29" s="15">
        <v>216</v>
      </c>
      <c r="L29" s="15">
        <v>18</v>
      </c>
      <c r="M29" s="15">
        <v>1251</v>
      </c>
      <c r="N29" s="15" t="s">
        <v>79</v>
      </c>
      <c r="O29" s="15" t="s">
        <v>79</v>
      </c>
      <c r="P29" s="15" t="s">
        <v>79</v>
      </c>
      <c r="Q29" s="15" t="s">
        <v>79</v>
      </c>
      <c r="R29" s="15" t="s">
        <v>79</v>
      </c>
      <c r="S29" s="15" t="s">
        <v>79</v>
      </c>
      <c r="T29" s="15" t="s">
        <v>79</v>
      </c>
      <c r="U29" s="15" t="s">
        <v>79</v>
      </c>
      <c r="V29" s="15" t="s">
        <v>79</v>
      </c>
      <c r="W29" s="14">
        <f t="shared" si="1"/>
        <v>1485</v>
      </c>
    </row>
    <row r="30" spans="2:23" ht="12" customHeight="1">
      <c r="B30" s="27"/>
      <c r="C30" s="23" t="s">
        <v>20</v>
      </c>
      <c r="D30" s="10">
        <v>173.3</v>
      </c>
      <c r="E30" s="10">
        <v>48.9</v>
      </c>
      <c r="F30" s="11">
        <v>5.6</v>
      </c>
      <c r="G30" s="11">
        <v>366</v>
      </c>
      <c r="H30" s="10">
        <v>462</v>
      </c>
      <c r="I30" s="11">
        <v>39.6</v>
      </c>
      <c r="J30" s="10" t="s">
        <v>79</v>
      </c>
      <c r="K30" s="14">
        <v>74233</v>
      </c>
      <c r="L30" s="15">
        <v>8494</v>
      </c>
      <c r="M30" s="14">
        <v>52669</v>
      </c>
      <c r="N30" s="14">
        <v>1100</v>
      </c>
      <c r="O30" s="15" t="s">
        <v>79</v>
      </c>
      <c r="P30" s="15" t="s">
        <v>79</v>
      </c>
      <c r="Q30" s="15" t="s">
        <v>79</v>
      </c>
      <c r="R30" s="15" t="s">
        <v>79</v>
      </c>
      <c r="S30" s="15" t="s">
        <v>79</v>
      </c>
      <c r="T30" s="15">
        <v>120</v>
      </c>
      <c r="U30" s="15" t="s">
        <v>79</v>
      </c>
      <c r="V30" s="14">
        <v>1322</v>
      </c>
      <c r="W30" s="14">
        <f t="shared" si="1"/>
        <v>137938</v>
      </c>
    </row>
    <row r="31" spans="2:23" ht="12" customHeight="1">
      <c r="B31" s="27"/>
      <c r="C31" s="23" t="s">
        <v>19</v>
      </c>
      <c r="D31" s="10">
        <v>171</v>
      </c>
      <c r="E31" s="10">
        <v>92</v>
      </c>
      <c r="F31" s="10">
        <v>42</v>
      </c>
      <c r="G31" s="11">
        <v>169</v>
      </c>
      <c r="H31" s="10">
        <v>311</v>
      </c>
      <c r="I31" s="10">
        <v>8.8</v>
      </c>
      <c r="J31" s="10" t="s">
        <v>79</v>
      </c>
      <c r="K31" s="14">
        <v>73431</v>
      </c>
      <c r="L31" s="15">
        <v>8005</v>
      </c>
      <c r="M31" s="14">
        <v>13154</v>
      </c>
      <c r="N31" s="15">
        <v>6130</v>
      </c>
      <c r="O31" s="15" t="s">
        <v>79</v>
      </c>
      <c r="P31" s="15" t="s">
        <v>79</v>
      </c>
      <c r="Q31" s="15" t="s">
        <v>79</v>
      </c>
      <c r="R31" s="15" t="s">
        <v>79</v>
      </c>
      <c r="S31" s="15" t="s">
        <v>79</v>
      </c>
      <c r="T31" s="15" t="s">
        <v>79</v>
      </c>
      <c r="U31" s="15" t="s">
        <v>79</v>
      </c>
      <c r="V31" s="15">
        <v>4700</v>
      </c>
      <c r="W31" s="14">
        <f t="shared" si="1"/>
        <v>105420</v>
      </c>
    </row>
    <row r="32" spans="2:23" ht="12" customHeight="1">
      <c r="B32" s="27"/>
      <c r="C32" s="23" t="s">
        <v>18</v>
      </c>
      <c r="D32" s="10">
        <v>197.5</v>
      </c>
      <c r="E32" s="10">
        <v>29</v>
      </c>
      <c r="F32" s="10" t="s">
        <v>79</v>
      </c>
      <c r="G32" s="11">
        <v>306</v>
      </c>
      <c r="H32" s="10">
        <v>944</v>
      </c>
      <c r="I32" s="10">
        <v>16</v>
      </c>
      <c r="J32" s="10" t="s">
        <v>79</v>
      </c>
      <c r="K32" s="14">
        <v>97349</v>
      </c>
      <c r="L32" s="15">
        <v>2389</v>
      </c>
      <c r="M32" s="15">
        <v>4861</v>
      </c>
      <c r="N32" s="15">
        <v>200</v>
      </c>
      <c r="O32" s="15" t="s">
        <v>79</v>
      </c>
      <c r="P32" s="15" t="s">
        <v>79</v>
      </c>
      <c r="Q32" s="15" t="s">
        <v>79</v>
      </c>
      <c r="R32" s="15" t="s">
        <v>79</v>
      </c>
      <c r="S32" s="15" t="s">
        <v>79</v>
      </c>
      <c r="T32" s="15" t="s">
        <v>79</v>
      </c>
      <c r="U32" s="15" t="s">
        <v>79</v>
      </c>
      <c r="V32" s="15">
        <v>1287</v>
      </c>
      <c r="W32" s="14">
        <f t="shared" si="1"/>
        <v>106086</v>
      </c>
    </row>
    <row r="33" spans="2:23" ht="12" customHeight="1">
      <c r="B33" s="27"/>
      <c r="C33" s="23" t="s">
        <v>17</v>
      </c>
      <c r="D33" s="10">
        <v>201</v>
      </c>
      <c r="E33" s="10">
        <v>121.2</v>
      </c>
      <c r="F33" s="11">
        <v>4.5</v>
      </c>
      <c r="G33" s="11">
        <v>430</v>
      </c>
      <c r="H33" s="10">
        <v>830.1</v>
      </c>
      <c r="I33" s="10">
        <v>14.8</v>
      </c>
      <c r="J33" s="10" t="s">
        <v>79</v>
      </c>
      <c r="K33" s="14">
        <v>73766</v>
      </c>
      <c r="L33" s="15">
        <v>2786</v>
      </c>
      <c r="M33" s="15">
        <v>7971</v>
      </c>
      <c r="N33" s="15">
        <v>145</v>
      </c>
      <c r="O33" s="15" t="s">
        <v>79</v>
      </c>
      <c r="P33" s="15" t="s">
        <v>79</v>
      </c>
      <c r="Q33" s="15" t="s">
        <v>79</v>
      </c>
      <c r="R33" s="15" t="s">
        <v>79</v>
      </c>
      <c r="S33" s="15" t="s">
        <v>79</v>
      </c>
      <c r="T33" s="15" t="s">
        <v>79</v>
      </c>
      <c r="U33" s="15" t="s">
        <v>79</v>
      </c>
      <c r="V33" s="15">
        <v>100</v>
      </c>
      <c r="W33" s="14">
        <f t="shared" si="1"/>
        <v>84768</v>
      </c>
    </row>
    <row r="34" spans="2:23" ht="12" customHeight="1">
      <c r="B34" s="27"/>
      <c r="C34" s="23" t="s">
        <v>16</v>
      </c>
      <c r="D34" s="10">
        <v>96.5</v>
      </c>
      <c r="E34" s="10">
        <v>21.6</v>
      </c>
      <c r="F34" s="10">
        <v>3</v>
      </c>
      <c r="G34" s="11">
        <v>188.3</v>
      </c>
      <c r="H34" s="10">
        <v>522.2</v>
      </c>
      <c r="I34" s="10">
        <v>12.2</v>
      </c>
      <c r="J34" s="10" t="s">
        <v>79</v>
      </c>
      <c r="K34" s="14">
        <v>90122</v>
      </c>
      <c r="L34" s="15">
        <v>491</v>
      </c>
      <c r="M34" s="15">
        <v>2174</v>
      </c>
      <c r="N34" s="15">
        <v>100</v>
      </c>
      <c r="O34" s="15" t="s">
        <v>79</v>
      </c>
      <c r="P34" s="15" t="s">
        <v>79</v>
      </c>
      <c r="Q34" s="15" t="s">
        <v>79</v>
      </c>
      <c r="R34" s="15" t="s">
        <v>79</v>
      </c>
      <c r="S34" s="15" t="s">
        <v>79</v>
      </c>
      <c r="T34" s="15" t="s">
        <v>79</v>
      </c>
      <c r="U34" s="15" t="s">
        <v>79</v>
      </c>
      <c r="V34" s="15">
        <v>1312</v>
      </c>
      <c r="W34" s="14">
        <f t="shared" si="1"/>
        <v>94199</v>
      </c>
    </row>
    <row r="35" spans="2:23" ht="12" customHeight="1">
      <c r="B35" s="27"/>
      <c r="C35" s="23" t="s">
        <v>15</v>
      </c>
      <c r="D35" s="10">
        <v>138.6</v>
      </c>
      <c r="E35" s="10">
        <v>34</v>
      </c>
      <c r="F35" s="11">
        <v>16.5</v>
      </c>
      <c r="G35" s="11">
        <v>1579.5</v>
      </c>
      <c r="H35" s="10">
        <v>2339.9</v>
      </c>
      <c r="I35" s="10">
        <v>14.2</v>
      </c>
      <c r="J35" s="10" t="s">
        <v>79</v>
      </c>
      <c r="K35" s="14">
        <v>135849</v>
      </c>
      <c r="L35" s="15">
        <v>695</v>
      </c>
      <c r="M35" s="15">
        <v>26194</v>
      </c>
      <c r="N35" s="14">
        <v>21775</v>
      </c>
      <c r="O35" s="15" t="s">
        <v>79</v>
      </c>
      <c r="P35" s="15" t="s">
        <v>79</v>
      </c>
      <c r="Q35" s="15">
        <v>1454</v>
      </c>
      <c r="R35" s="15" t="s">
        <v>79</v>
      </c>
      <c r="S35" s="15" t="s">
        <v>79</v>
      </c>
      <c r="T35" s="15" t="s">
        <v>79</v>
      </c>
      <c r="U35" s="15" t="s">
        <v>79</v>
      </c>
      <c r="V35" s="15">
        <v>8108</v>
      </c>
      <c r="W35" s="14">
        <f t="shared" si="1"/>
        <v>194075</v>
      </c>
    </row>
    <row r="36" spans="2:23" ht="12" customHeight="1">
      <c r="B36" s="27"/>
      <c r="C36" s="23" t="s">
        <v>14</v>
      </c>
      <c r="D36" s="10">
        <v>146.5</v>
      </c>
      <c r="E36" s="10">
        <v>21</v>
      </c>
      <c r="F36" s="11">
        <v>8</v>
      </c>
      <c r="G36" s="11">
        <v>250</v>
      </c>
      <c r="H36" s="10">
        <v>1311</v>
      </c>
      <c r="I36" s="10">
        <v>27.5</v>
      </c>
      <c r="J36" s="10" t="s">
        <v>79</v>
      </c>
      <c r="K36" s="15">
        <v>75703</v>
      </c>
      <c r="L36" s="15">
        <v>4591</v>
      </c>
      <c r="M36" s="15">
        <v>18600</v>
      </c>
      <c r="N36" s="14">
        <v>19202</v>
      </c>
      <c r="O36" s="14">
        <v>1200</v>
      </c>
      <c r="P36" s="15" t="s">
        <v>79</v>
      </c>
      <c r="Q36" s="15">
        <v>1000</v>
      </c>
      <c r="R36" s="15" t="s">
        <v>79</v>
      </c>
      <c r="S36" s="15" t="s">
        <v>79</v>
      </c>
      <c r="T36" s="15" t="s">
        <v>79</v>
      </c>
      <c r="U36" s="15" t="s">
        <v>79</v>
      </c>
      <c r="V36" s="15">
        <v>2420</v>
      </c>
      <c r="W36" s="14">
        <f t="shared" si="1"/>
        <v>122716</v>
      </c>
    </row>
    <row r="37" spans="2:23" ht="12" customHeight="1">
      <c r="B37" s="27"/>
      <c r="C37" s="23" t="s">
        <v>13</v>
      </c>
      <c r="D37" s="10">
        <v>25</v>
      </c>
      <c r="E37" s="10">
        <v>2.6</v>
      </c>
      <c r="F37" s="10" t="s">
        <v>79</v>
      </c>
      <c r="G37" s="10">
        <v>5.3</v>
      </c>
      <c r="H37" s="10" t="s">
        <v>79</v>
      </c>
      <c r="I37" s="10">
        <v>3</v>
      </c>
      <c r="J37" s="10" t="s">
        <v>79</v>
      </c>
      <c r="K37" s="15">
        <v>274</v>
      </c>
      <c r="L37" s="15" t="s">
        <v>79</v>
      </c>
      <c r="M37" s="15">
        <v>9499</v>
      </c>
      <c r="N37" s="15" t="s">
        <v>79</v>
      </c>
      <c r="O37" s="15" t="s">
        <v>79</v>
      </c>
      <c r="P37" s="15" t="s">
        <v>79</v>
      </c>
      <c r="Q37" s="15" t="s">
        <v>79</v>
      </c>
      <c r="R37" s="15" t="s">
        <v>79</v>
      </c>
      <c r="S37" s="15" t="s">
        <v>79</v>
      </c>
      <c r="T37" s="15" t="s">
        <v>79</v>
      </c>
      <c r="U37" s="15" t="s">
        <v>79</v>
      </c>
      <c r="V37" s="15">
        <v>12</v>
      </c>
      <c r="W37" s="14">
        <f t="shared" si="1"/>
        <v>9785</v>
      </c>
    </row>
    <row r="38" spans="2:23" ht="12" customHeight="1">
      <c r="B38" s="27"/>
      <c r="C38" s="23" t="s">
        <v>12</v>
      </c>
      <c r="D38" s="10">
        <v>27</v>
      </c>
      <c r="E38" s="10" t="s">
        <v>79</v>
      </c>
      <c r="F38" s="10">
        <v>5</v>
      </c>
      <c r="G38" s="10">
        <v>22</v>
      </c>
      <c r="H38" s="10" t="s">
        <v>79</v>
      </c>
      <c r="I38" s="10">
        <v>0.3</v>
      </c>
      <c r="J38" s="10" t="s">
        <v>79</v>
      </c>
      <c r="K38" s="15">
        <v>189</v>
      </c>
      <c r="L38" s="15" t="s">
        <v>79</v>
      </c>
      <c r="M38" s="15">
        <v>8595</v>
      </c>
      <c r="N38" s="15" t="s">
        <v>79</v>
      </c>
      <c r="O38" s="15" t="s">
        <v>79</v>
      </c>
      <c r="P38" s="15" t="s">
        <v>79</v>
      </c>
      <c r="Q38" s="15" t="s">
        <v>79</v>
      </c>
      <c r="R38" s="15" t="s">
        <v>79</v>
      </c>
      <c r="S38" s="15" t="s">
        <v>79</v>
      </c>
      <c r="T38" s="15" t="s">
        <v>79</v>
      </c>
      <c r="U38" s="15" t="s">
        <v>79</v>
      </c>
      <c r="V38" s="15">
        <v>2008</v>
      </c>
      <c r="W38" s="14">
        <f t="shared" si="1"/>
        <v>10792</v>
      </c>
    </row>
    <row r="39" spans="2:23" ht="12" customHeight="1">
      <c r="B39" s="27"/>
      <c r="C39" s="23" t="s">
        <v>11</v>
      </c>
      <c r="D39" s="10">
        <v>103.6</v>
      </c>
      <c r="E39" s="10" t="s">
        <v>79</v>
      </c>
      <c r="F39" s="11">
        <v>1</v>
      </c>
      <c r="G39" s="11">
        <v>86.7</v>
      </c>
      <c r="H39" s="10">
        <v>44</v>
      </c>
      <c r="I39" s="10">
        <v>5</v>
      </c>
      <c r="J39" s="10" t="s">
        <v>79</v>
      </c>
      <c r="K39" s="14">
        <v>39233</v>
      </c>
      <c r="L39" s="15">
        <v>6815</v>
      </c>
      <c r="M39" s="15">
        <v>3285</v>
      </c>
      <c r="N39" s="15" t="s">
        <v>79</v>
      </c>
      <c r="O39" s="15" t="s">
        <v>79</v>
      </c>
      <c r="P39" s="15" t="s">
        <v>79</v>
      </c>
      <c r="Q39" s="15" t="s">
        <v>79</v>
      </c>
      <c r="R39" s="15" t="s">
        <v>79</v>
      </c>
      <c r="S39" s="15" t="s">
        <v>79</v>
      </c>
      <c r="T39" s="15" t="s">
        <v>79</v>
      </c>
      <c r="U39" s="15" t="s">
        <v>79</v>
      </c>
      <c r="V39" s="15">
        <v>145</v>
      </c>
      <c r="W39" s="14">
        <f t="shared" si="1"/>
        <v>49478</v>
      </c>
    </row>
    <row r="40" spans="2:23" ht="12" customHeight="1">
      <c r="B40" s="27"/>
      <c r="C40" s="23" t="s">
        <v>10</v>
      </c>
      <c r="D40" s="10">
        <v>8.6</v>
      </c>
      <c r="E40" s="10">
        <v>5.9</v>
      </c>
      <c r="F40" s="10">
        <v>0.8</v>
      </c>
      <c r="G40" s="11">
        <v>2.2</v>
      </c>
      <c r="H40" s="10" t="s">
        <v>79</v>
      </c>
      <c r="I40" s="10" t="s">
        <v>79</v>
      </c>
      <c r="J40" s="10" t="s">
        <v>79</v>
      </c>
      <c r="K40" s="15">
        <v>1082</v>
      </c>
      <c r="L40" s="15">
        <v>16</v>
      </c>
      <c r="M40" s="15">
        <v>1398</v>
      </c>
      <c r="N40" s="15" t="s">
        <v>79</v>
      </c>
      <c r="O40" s="15" t="s">
        <v>79</v>
      </c>
      <c r="P40" s="15" t="s">
        <v>79</v>
      </c>
      <c r="Q40" s="15" t="s">
        <v>79</v>
      </c>
      <c r="R40" s="15" t="s">
        <v>79</v>
      </c>
      <c r="S40" s="15" t="s">
        <v>79</v>
      </c>
      <c r="T40" s="15" t="s">
        <v>79</v>
      </c>
      <c r="U40" s="15" t="s">
        <v>79</v>
      </c>
      <c r="V40" s="15">
        <v>4</v>
      </c>
      <c r="W40" s="14">
        <f t="shared" si="1"/>
        <v>2500</v>
      </c>
    </row>
    <row r="43" spans="2:41" s="5" customFormat="1" ht="12">
      <c r="B43" s="32"/>
      <c r="C43" s="32"/>
      <c r="D43" s="33" t="s">
        <v>75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</row>
    <row r="44" spans="2:41" s="5" customFormat="1" ht="12.75" customHeight="1">
      <c r="B44" s="32"/>
      <c r="C44" s="32"/>
      <c r="D44" s="33" t="s">
        <v>74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28" t="s">
        <v>82</v>
      </c>
      <c r="X44" s="28"/>
      <c r="Y44" s="28"/>
      <c r="Z44" s="28"/>
      <c r="AA44" s="28"/>
      <c r="AB44" s="28"/>
      <c r="AC44" s="28"/>
      <c r="AD44" s="28"/>
      <c r="AE44" s="28"/>
      <c r="AF44" s="28" t="s">
        <v>83</v>
      </c>
      <c r="AG44" s="28"/>
      <c r="AH44" s="28"/>
      <c r="AI44" s="28"/>
      <c r="AJ44" s="28"/>
      <c r="AK44" s="28"/>
      <c r="AL44" s="28"/>
      <c r="AM44" s="28"/>
      <c r="AN44" s="28"/>
      <c r="AO44" s="28" t="s">
        <v>87</v>
      </c>
    </row>
    <row r="45" spans="2:41" s="5" customFormat="1" ht="13.5" customHeight="1">
      <c r="B45" s="32"/>
      <c r="C45" s="32"/>
      <c r="D45" s="28" t="s">
        <v>73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 t="s">
        <v>72</v>
      </c>
      <c r="W45" s="28" t="s">
        <v>37</v>
      </c>
      <c r="X45" s="28"/>
      <c r="Y45" s="28"/>
      <c r="Z45" s="28" t="s">
        <v>73</v>
      </c>
      <c r="AA45" s="28"/>
      <c r="AB45" s="28"/>
      <c r="AC45" s="28"/>
      <c r="AD45" s="28"/>
      <c r="AE45" s="28" t="s">
        <v>72</v>
      </c>
      <c r="AF45" s="28" t="s">
        <v>37</v>
      </c>
      <c r="AG45" s="28"/>
      <c r="AH45" s="28"/>
      <c r="AI45" s="28" t="s">
        <v>73</v>
      </c>
      <c r="AJ45" s="28"/>
      <c r="AK45" s="28"/>
      <c r="AL45" s="28"/>
      <c r="AM45" s="28"/>
      <c r="AN45" s="28" t="s">
        <v>72</v>
      </c>
      <c r="AO45" s="28"/>
    </row>
    <row r="46" spans="2:41" s="5" customFormat="1" ht="60">
      <c r="B46" s="32"/>
      <c r="C46" s="32"/>
      <c r="D46" s="20" t="s">
        <v>56</v>
      </c>
      <c r="E46" s="6" t="s">
        <v>57</v>
      </c>
      <c r="F46" s="6" t="s">
        <v>58</v>
      </c>
      <c r="G46" s="6" t="s">
        <v>59</v>
      </c>
      <c r="H46" s="6" t="s">
        <v>60</v>
      </c>
      <c r="I46" s="6" t="s">
        <v>61</v>
      </c>
      <c r="J46" s="6" t="s">
        <v>62</v>
      </c>
      <c r="K46" s="6" t="s">
        <v>63</v>
      </c>
      <c r="L46" s="6" t="s">
        <v>64</v>
      </c>
      <c r="M46" s="6" t="s">
        <v>65</v>
      </c>
      <c r="N46" s="6" t="s">
        <v>66</v>
      </c>
      <c r="O46" s="6" t="s">
        <v>67</v>
      </c>
      <c r="P46" s="6" t="s">
        <v>68</v>
      </c>
      <c r="Q46" s="6" t="s">
        <v>69</v>
      </c>
      <c r="R46" s="6" t="s">
        <v>70</v>
      </c>
      <c r="S46" s="6" t="s">
        <v>71</v>
      </c>
      <c r="T46" s="6" t="s">
        <v>27</v>
      </c>
      <c r="U46" s="6" t="s">
        <v>26</v>
      </c>
      <c r="V46" s="28"/>
      <c r="W46" s="6" t="s">
        <v>80</v>
      </c>
      <c r="X46" s="6" t="s">
        <v>27</v>
      </c>
      <c r="Y46" s="6" t="s">
        <v>26</v>
      </c>
      <c r="Z46" s="6" t="s">
        <v>86</v>
      </c>
      <c r="AA46" s="6" t="s">
        <v>67</v>
      </c>
      <c r="AB46" s="6" t="s">
        <v>81</v>
      </c>
      <c r="AC46" s="6" t="s">
        <v>27</v>
      </c>
      <c r="AD46" s="6" t="s">
        <v>26</v>
      </c>
      <c r="AE46" s="28"/>
      <c r="AF46" s="6" t="s">
        <v>80</v>
      </c>
      <c r="AG46" s="6" t="s">
        <v>27</v>
      </c>
      <c r="AH46" s="6" t="s">
        <v>26</v>
      </c>
      <c r="AI46" s="6" t="s">
        <v>86</v>
      </c>
      <c r="AJ46" s="6" t="s">
        <v>67</v>
      </c>
      <c r="AK46" s="6" t="s">
        <v>57</v>
      </c>
      <c r="AL46" s="6" t="s">
        <v>27</v>
      </c>
      <c r="AM46" s="6" t="s">
        <v>26</v>
      </c>
      <c r="AN46" s="28"/>
      <c r="AO46" s="28"/>
    </row>
    <row r="47" spans="2:41" ht="12">
      <c r="B47" s="31"/>
      <c r="C47" s="31"/>
      <c r="D47" s="10" t="s">
        <v>55</v>
      </c>
      <c r="E47" s="4" t="s">
        <v>55</v>
      </c>
      <c r="F47" s="4" t="s">
        <v>55</v>
      </c>
      <c r="G47" s="4" t="s">
        <v>55</v>
      </c>
      <c r="H47" s="4" t="s">
        <v>55</v>
      </c>
      <c r="I47" s="4" t="s">
        <v>55</v>
      </c>
      <c r="J47" s="4" t="s">
        <v>55</v>
      </c>
      <c r="K47" s="4" t="s">
        <v>55</v>
      </c>
      <c r="L47" s="4" t="s">
        <v>55</v>
      </c>
      <c r="M47" s="4" t="s">
        <v>55</v>
      </c>
      <c r="N47" s="4" t="s">
        <v>55</v>
      </c>
      <c r="O47" s="4" t="s">
        <v>55</v>
      </c>
      <c r="P47" s="4" t="s">
        <v>55</v>
      </c>
      <c r="Q47" s="4" t="s">
        <v>55</v>
      </c>
      <c r="R47" s="4" t="s">
        <v>55</v>
      </c>
      <c r="S47" s="4" t="s">
        <v>55</v>
      </c>
      <c r="T47" s="4" t="s">
        <v>55</v>
      </c>
      <c r="U47" s="4" t="s">
        <v>55</v>
      </c>
      <c r="V47" s="4" t="s">
        <v>55</v>
      </c>
      <c r="W47" s="4" t="s">
        <v>84</v>
      </c>
      <c r="X47" s="4" t="s">
        <v>84</v>
      </c>
      <c r="Y47" s="4" t="s">
        <v>84</v>
      </c>
      <c r="Z47" s="4" t="s">
        <v>84</v>
      </c>
      <c r="AA47" s="4" t="s">
        <v>84</v>
      </c>
      <c r="AB47" s="4" t="s">
        <v>84</v>
      </c>
      <c r="AC47" s="4" t="s">
        <v>84</v>
      </c>
      <c r="AD47" s="4" t="s">
        <v>84</v>
      </c>
      <c r="AE47" s="4" t="s">
        <v>84</v>
      </c>
      <c r="AF47" s="4" t="s">
        <v>84</v>
      </c>
      <c r="AG47" s="4" t="s">
        <v>84</v>
      </c>
      <c r="AH47" s="4" t="s">
        <v>84</v>
      </c>
      <c r="AI47" s="4" t="s">
        <v>84</v>
      </c>
      <c r="AJ47" s="4" t="s">
        <v>84</v>
      </c>
      <c r="AK47" s="4" t="s">
        <v>84</v>
      </c>
      <c r="AL47" s="4" t="s">
        <v>84</v>
      </c>
      <c r="AM47" s="4" t="s">
        <v>84</v>
      </c>
      <c r="AN47" s="4" t="s">
        <v>84</v>
      </c>
      <c r="AO47" s="4" t="s">
        <v>85</v>
      </c>
    </row>
    <row r="48" spans="2:41" s="19" customFormat="1" ht="12">
      <c r="B48" s="34" t="s">
        <v>6</v>
      </c>
      <c r="C48" s="34"/>
      <c r="D48" s="15"/>
      <c r="E48" s="15">
        <v>2901</v>
      </c>
      <c r="F48" s="15">
        <v>5539</v>
      </c>
      <c r="G48" s="14">
        <v>11</v>
      </c>
      <c r="H48" s="15">
        <v>300</v>
      </c>
      <c r="I48" s="15">
        <v>27885</v>
      </c>
      <c r="J48" s="15">
        <v>1410</v>
      </c>
      <c r="K48" s="14">
        <v>2811</v>
      </c>
      <c r="L48" s="15">
        <v>1867</v>
      </c>
      <c r="M48" s="15">
        <v>12063</v>
      </c>
      <c r="N48" s="15">
        <v>37942</v>
      </c>
      <c r="O48" s="14">
        <v>9522</v>
      </c>
      <c r="P48" s="15">
        <v>17</v>
      </c>
      <c r="Q48" s="15">
        <v>11206</v>
      </c>
      <c r="R48" s="15">
        <v>2630</v>
      </c>
      <c r="S48" s="14">
        <v>8169</v>
      </c>
      <c r="T48" s="15">
        <v>5878</v>
      </c>
      <c r="U48" s="15">
        <f>SUM(D48:T48)</f>
        <v>130151</v>
      </c>
      <c r="V48" s="15">
        <v>927536</v>
      </c>
      <c r="W48" s="15"/>
      <c r="X48" s="15"/>
      <c r="Y48" s="15">
        <v>341535</v>
      </c>
      <c r="Z48" s="14"/>
      <c r="AA48" s="15"/>
      <c r="AB48" s="15"/>
      <c r="AC48" s="15"/>
      <c r="AD48" s="14"/>
      <c r="AE48" s="15"/>
      <c r="AF48" s="15"/>
      <c r="AG48" s="15"/>
      <c r="AH48" s="14"/>
      <c r="AI48" s="15"/>
      <c r="AJ48" s="15"/>
      <c r="AK48" s="15"/>
      <c r="AL48" s="14"/>
      <c r="AM48" s="15">
        <v>341535</v>
      </c>
      <c r="AN48" s="15"/>
      <c r="AO48" s="15">
        <v>136974</v>
      </c>
    </row>
    <row r="49" spans="2:41" s="19" customFormat="1" ht="12">
      <c r="B49" s="34" t="s">
        <v>7</v>
      </c>
      <c r="C49" s="34"/>
      <c r="D49" s="15"/>
      <c r="E49" s="15">
        <v>2517</v>
      </c>
      <c r="F49" s="15">
        <v>3628</v>
      </c>
      <c r="G49" s="14">
        <v>10</v>
      </c>
      <c r="H49" s="15">
        <v>1664</v>
      </c>
      <c r="I49" s="15">
        <v>27872</v>
      </c>
      <c r="J49" s="15">
        <v>991</v>
      </c>
      <c r="K49" s="14">
        <v>3104</v>
      </c>
      <c r="L49" s="15">
        <v>339</v>
      </c>
      <c r="M49" s="15">
        <v>15973</v>
      </c>
      <c r="N49" s="15">
        <v>40570</v>
      </c>
      <c r="O49" s="14">
        <v>22024</v>
      </c>
      <c r="P49" s="15">
        <v>100</v>
      </c>
      <c r="Q49" s="15">
        <v>3706</v>
      </c>
      <c r="R49" s="15">
        <v>2580</v>
      </c>
      <c r="S49" s="14">
        <v>12387</v>
      </c>
      <c r="T49" s="15">
        <v>6858</v>
      </c>
      <c r="U49" s="15">
        <f>SUM(D49:T49)</f>
        <v>144323</v>
      </c>
      <c r="V49" s="15">
        <f aca="true" t="shared" si="3" ref="V49:V56">SUM(W9,U49)</f>
        <v>947717</v>
      </c>
      <c r="W49" s="15"/>
      <c r="X49" s="15"/>
      <c r="Y49" s="15">
        <v>347462</v>
      </c>
      <c r="Z49" s="14"/>
      <c r="AA49" s="15"/>
      <c r="AB49" s="15"/>
      <c r="AC49" s="15"/>
      <c r="AD49" s="14"/>
      <c r="AE49" s="15"/>
      <c r="AF49" s="15"/>
      <c r="AG49" s="15"/>
      <c r="AH49" s="14"/>
      <c r="AI49" s="15"/>
      <c r="AJ49" s="15"/>
      <c r="AK49" s="15"/>
      <c r="AL49" s="14"/>
      <c r="AM49" s="15">
        <v>347462</v>
      </c>
      <c r="AN49" s="15"/>
      <c r="AO49" s="15">
        <v>112110</v>
      </c>
    </row>
    <row r="50" spans="2:41" s="19" customFormat="1" ht="12">
      <c r="B50" s="34" t="s">
        <v>8</v>
      </c>
      <c r="C50" s="34"/>
      <c r="D50" s="15">
        <v>63</v>
      </c>
      <c r="E50" s="15">
        <v>4104</v>
      </c>
      <c r="F50" s="15">
        <v>4765</v>
      </c>
      <c r="G50" s="14"/>
      <c r="H50" s="15">
        <v>1314</v>
      </c>
      <c r="I50" s="15">
        <v>4186</v>
      </c>
      <c r="J50" s="15">
        <v>904</v>
      </c>
      <c r="K50" s="14">
        <v>916</v>
      </c>
      <c r="L50" s="15">
        <v>298</v>
      </c>
      <c r="M50" s="15">
        <v>2563</v>
      </c>
      <c r="N50" s="15">
        <v>34810</v>
      </c>
      <c r="O50" s="14">
        <v>31112</v>
      </c>
      <c r="P50" s="15">
        <v>45</v>
      </c>
      <c r="Q50" s="15">
        <v>21780</v>
      </c>
      <c r="R50" s="15">
        <v>388</v>
      </c>
      <c r="S50" s="14">
        <v>12631</v>
      </c>
      <c r="T50" s="15">
        <v>12098</v>
      </c>
      <c r="U50" s="15">
        <f>SUM(D50:T50)</f>
        <v>131977</v>
      </c>
      <c r="V50" s="15">
        <f t="shared" si="3"/>
        <v>1316682</v>
      </c>
      <c r="W50" s="15">
        <v>15865</v>
      </c>
      <c r="X50" s="15">
        <v>2849</v>
      </c>
      <c r="Y50" s="15">
        <f aca="true" t="shared" si="4" ref="Y50:Y80">SUM(W50:X50)</f>
        <v>18714</v>
      </c>
      <c r="Z50" s="14">
        <v>19164</v>
      </c>
      <c r="AA50" s="15">
        <v>62613</v>
      </c>
      <c r="AB50" s="15">
        <v>719</v>
      </c>
      <c r="AC50" s="15">
        <v>45808</v>
      </c>
      <c r="AD50" s="14">
        <f aca="true" t="shared" si="5" ref="AD50:AD80">SUM(Z50:AC50)</f>
        <v>128304</v>
      </c>
      <c r="AE50" s="15">
        <f aca="true" t="shared" si="6" ref="AE50:AE80">SUM(Y50,AD50)</f>
        <v>147018</v>
      </c>
      <c r="AF50" s="15">
        <v>15193</v>
      </c>
      <c r="AG50" s="15">
        <v>2352</v>
      </c>
      <c r="AH50" s="14">
        <f aca="true" t="shared" si="7" ref="AH50:AH56">SUM(AF50:AG50)</f>
        <v>17545</v>
      </c>
      <c r="AI50" s="15">
        <v>46282</v>
      </c>
      <c r="AJ50" s="15">
        <v>347221</v>
      </c>
      <c r="AK50" s="15">
        <v>2552</v>
      </c>
      <c r="AL50" s="14">
        <v>270481</v>
      </c>
      <c r="AM50" s="15">
        <f aca="true" t="shared" si="8" ref="AM50:AM56">SUM(AI50:AL50)</f>
        <v>666536</v>
      </c>
      <c r="AN50" s="15"/>
      <c r="AO50" s="15">
        <v>64256</v>
      </c>
    </row>
    <row r="51" spans="2:41" s="19" customFormat="1" ht="12">
      <c r="B51" s="34" t="s">
        <v>9</v>
      </c>
      <c r="C51" s="34"/>
      <c r="D51" s="14">
        <v>12</v>
      </c>
      <c r="E51" s="14">
        <v>4334</v>
      </c>
      <c r="F51" s="14">
        <v>15244</v>
      </c>
      <c r="G51" s="14">
        <v>60</v>
      </c>
      <c r="H51" s="15">
        <v>100</v>
      </c>
      <c r="I51" s="15">
        <v>1670</v>
      </c>
      <c r="J51" s="14">
        <v>1497</v>
      </c>
      <c r="K51" s="14">
        <v>895</v>
      </c>
      <c r="L51" s="14">
        <v>2342</v>
      </c>
      <c r="M51" s="14">
        <v>809</v>
      </c>
      <c r="N51" s="14">
        <v>27035</v>
      </c>
      <c r="O51" s="14">
        <v>24467</v>
      </c>
      <c r="P51" s="14"/>
      <c r="Q51" s="14">
        <v>2675</v>
      </c>
      <c r="R51" s="14">
        <v>146</v>
      </c>
      <c r="S51" s="14">
        <v>11178</v>
      </c>
      <c r="T51" s="14">
        <v>4202</v>
      </c>
      <c r="U51" s="14">
        <f>SUM(D51:T51)</f>
        <v>96666</v>
      </c>
      <c r="V51" s="15">
        <f t="shared" si="3"/>
        <v>1046437</v>
      </c>
      <c r="W51" s="14">
        <v>14467</v>
      </c>
      <c r="X51" s="14">
        <v>7553</v>
      </c>
      <c r="Y51" s="15">
        <f t="shared" si="4"/>
        <v>22020</v>
      </c>
      <c r="Z51" s="14">
        <v>16911</v>
      </c>
      <c r="AA51" s="15">
        <v>76030</v>
      </c>
      <c r="AB51" s="15">
        <v>4104</v>
      </c>
      <c r="AC51" s="15">
        <v>50411</v>
      </c>
      <c r="AD51" s="14">
        <f t="shared" si="5"/>
        <v>147456</v>
      </c>
      <c r="AE51" s="15">
        <f t="shared" si="6"/>
        <v>169476</v>
      </c>
      <c r="AF51" s="15">
        <v>5420</v>
      </c>
      <c r="AG51" s="15">
        <v>597</v>
      </c>
      <c r="AH51" s="14">
        <f t="shared" si="7"/>
        <v>6017</v>
      </c>
      <c r="AI51" s="15">
        <v>41501</v>
      </c>
      <c r="AJ51" s="15">
        <v>178003</v>
      </c>
      <c r="AK51" s="15">
        <v>2548</v>
      </c>
      <c r="AL51" s="14">
        <v>296733</v>
      </c>
      <c r="AM51" s="15">
        <f t="shared" si="8"/>
        <v>518785</v>
      </c>
      <c r="AN51" s="15">
        <f aca="true" t="shared" si="9" ref="AN51:AN56">SUM(AH51,AM51)</f>
        <v>524802</v>
      </c>
      <c r="AO51" s="14">
        <v>126637</v>
      </c>
    </row>
    <row r="52" spans="2:41" s="19" customFormat="1" ht="12">
      <c r="B52" s="34" t="s">
        <v>3</v>
      </c>
      <c r="C52" s="34"/>
      <c r="D52" s="15">
        <v>51</v>
      </c>
      <c r="E52" s="15">
        <v>6852</v>
      </c>
      <c r="F52" s="14">
        <v>13171</v>
      </c>
      <c r="G52" s="14">
        <v>60</v>
      </c>
      <c r="H52" s="14">
        <v>800</v>
      </c>
      <c r="I52" s="14">
        <v>1200</v>
      </c>
      <c r="J52" s="14">
        <v>1527</v>
      </c>
      <c r="K52" s="14">
        <v>1340</v>
      </c>
      <c r="L52" s="15">
        <v>1152</v>
      </c>
      <c r="M52" s="15">
        <v>480</v>
      </c>
      <c r="N52" s="15">
        <v>43120</v>
      </c>
      <c r="O52" s="15">
        <v>17893</v>
      </c>
      <c r="P52" s="14">
        <v>306</v>
      </c>
      <c r="Q52" s="14">
        <v>4513</v>
      </c>
      <c r="R52" s="14">
        <v>241</v>
      </c>
      <c r="S52" s="14">
        <v>29095</v>
      </c>
      <c r="T52" s="14">
        <v>16669</v>
      </c>
      <c r="U52" s="14">
        <v>139070</v>
      </c>
      <c r="V52" s="15">
        <v>1498258</v>
      </c>
      <c r="W52" s="15">
        <v>14780</v>
      </c>
      <c r="X52" s="15">
        <v>7860</v>
      </c>
      <c r="Y52" s="15">
        <f t="shared" si="4"/>
        <v>22640</v>
      </c>
      <c r="Z52" s="14">
        <v>17000</v>
      </c>
      <c r="AA52" s="15">
        <v>76513</v>
      </c>
      <c r="AB52" s="15">
        <v>3980</v>
      </c>
      <c r="AC52" s="15">
        <v>51038</v>
      </c>
      <c r="AD52" s="14">
        <f t="shared" si="5"/>
        <v>148531</v>
      </c>
      <c r="AE52" s="15">
        <f t="shared" si="6"/>
        <v>171171</v>
      </c>
      <c r="AF52" s="15">
        <v>5565</v>
      </c>
      <c r="AG52" s="15">
        <v>612</v>
      </c>
      <c r="AH52" s="14">
        <f t="shared" si="7"/>
        <v>6177</v>
      </c>
      <c r="AI52" s="15">
        <v>41542</v>
      </c>
      <c r="AJ52" s="15">
        <v>189153</v>
      </c>
      <c r="AK52" s="15">
        <v>1553</v>
      </c>
      <c r="AL52" s="14">
        <v>291625</v>
      </c>
      <c r="AM52" s="15">
        <f t="shared" si="8"/>
        <v>523873</v>
      </c>
      <c r="AN52" s="15">
        <f t="shared" si="9"/>
        <v>530050</v>
      </c>
      <c r="AO52" s="14">
        <v>95439</v>
      </c>
    </row>
    <row r="53" spans="2:41" s="19" customFormat="1" ht="12">
      <c r="B53" s="34" t="s">
        <v>4</v>
      </c>
      <c r="C53" s="34"/>
      <c r="D53" s="15">
        <v>17</v>
      </c>
      <c r="E53" s="15">
        <v>3970</v>
      </c>
      <c r="F53" s="14">
        <v>8046</v>
      </c>
      <c r="G53" s="14">
        <v>10</v>
      </c>
      <c r="H53" s="15">
        <v>500</v>
      </c>
      <c r="I53" s="14">
        <v>1000</v>
      </c>
      <c r="J53" s="14">
        <v>193</v>
      </c>
      <c r="K53" s="14"/>
      <c r="L53" s="15">
        <v>12</v>
      </c>
      <c r="M53" s="14">
        <v>273</v>
      </c>
      <c r="N53" s="14">
        <v>32486</v>
      </c>
      <c r="O53" s="14">
        <v>972</v>
      </c>
      <c r="P53" s="14"/>
      <c r="Q53" s="14">
        <v>4810</v>
      </c>
      <c r="R53" s="14">
        <v>121</v>
      </c>
      <c r="S53" s="14">
        <v>4475</v>
      </c>
      <c r="T53" s="14">
        <v>2432</v>
      </c>
      <c r="U53" s="14">
        <f>SUM(D53:T53)</f>
        <v>59317</v>
      </c>
      <c r="V53" s="15">
        <f t="shared" si="3"/>
        <v>1412035</v>
      </c>
      <c r="W53" s="15">
        <v>11661</v>
      </c>
      <c r="X53" s="15">
        <v>2225</v>
      </c>
      <c r="Y53" s="15">
        <f t="shared" si="4"/>
        <v>13886</v>
      </c>
      <c r="Z53" s="14">
        <v>7799</v>
      </c>
      <c r="AA53" s="15">
        <v>53652</v>
      </c>
      <c r="AB53" s="15">
        <v>974</v>
      </c>
      <c r="AC53" s="15">
        <v>31715</v>
      </c>
      <c r="AD53" s="14">
        <f t="shared" si="5"/>
        <v>94140</v>
      </c>
      <c r="AE53" s="15">
        <f t="shared" si="6"/>
        <v>108026</v>
      </c>
      <c r="AF53" s="15">
        <v>1771</v>
      </c>
      <c r="AG53" s="15">
        <v>1198</v>
      </c>
      <c r="AH53" s="14">
        <f t="shared" si="7"/>
        <v>2969</v>
      </c>
      <c r="AI53" s="15">
        <v>23004</v>
      </c>
      <c r="AJ53" s="15">
        <v>86662</v>
      </c>
      <c r="AK53" s="15">
        <v>1660</v>
      </c>
      <c r="AL53" s="14">
        <v>71464</v>
      </c>
      <c r="AM53" s="15">
        <f t="shared" si="8"/>
        <v>182790</v>
      </c>
      <c r="AN53" s="15">
        <f t="shared" si="9"/>
        <v>185759</v>
      </c>
      <c r="AO53" s="14">
        <v>73948</v>
      </c>
    </row>
    <row r="54" spans="2:41" s="19" customFormat="1" ht="12">
      <c r="B54" s="34" t="s">
        <v>5</v>
      </c>
      <c r="C54" s="34"/>
      <c r="D54" s="15"/>
      <c r="E54" s="15">
        <v>5614</v>
      </c>
      <c r="F54" s="14">
        <v>5823</v>
      </c>
      <c r="G54" s="14">
        <v>10</v>
      </c>
      <c r="H54" s="15">
        <v>150</v>
      </c>
      <c r="I54" s="15">
        <v>200</v>
      </c>
      <c r="J54" s="15">
        <v>843</v>
      </c>
      <c r="K54" s="15">
        <v>50</v>
      </c>
      <c r="L54" s="15">
        <v>2212</v>
      </c>
      <c r="M54" s="15">
        <v>350</v>
      </c>
      <c r="N54" s="15">
        <v>17728</v>
      </c>
      <c r="O54" s="15">
        <v>1780</v>
      </c>
      <c r="P54" s="14">
        <v>50</v>
      </c>
      <c r="Q54" s="14">
        <v>33280</v>
      </c>
      <c r="R54" s="14">
        <v>121</v>
      </c>
      <c r="S54" s="14">
        <v>6376</v>
      </c>
      <c r="T54" s="15">
        <v>2870</v>
      </c>
      <c r="U54" s="14">
        <v>77452</v>
      </c>
      <c r="V54" s="15">
        <f t="shared" si="3"/>
        <v>1143035</v>
      </c>
      <c r="W54" s="15">
        <v>14988</v>
      </c>
      <c r="X54" s="15">
        <v>2932</v>
      </c>
      <c r="Y54" s="15">
        <f t="shared" si="4"/>
        <v>17920</v>
      </c>
      <c r="Z54" s="14">
        <v>12715</v>
      </c>
      <c r="AA54" s="15">
        <v>77931</v>
      </c>
      <c r="AB54" s="15">
        <v>1011</v>
      </c>
      <c r="AC54" s="15">
        <v>69887</v>
      </c>
      <c r="AD54" s="14">
        <f t="shared" si="5"/>
        <v>161544</v>
      </c>
      <c r="AE54" s="15">
        <f t="shared" si="6"/>
        <v>179464</v>
      </c>
      <c r="AF54" s="15">
        <v>2742</v>
      </c>
      <c r="AG54" s="15">
        <v>1304</v>
      </c>
      <c r="AH54" s="14">
        <f t="shared" si="7"/>
        <v>4046</v>
      </c>
      <c r="AI54" s="15">
        <v>34711</v>
      </c>
      <c r="AJ54" s="15">
        <v>99391</v>
      </c>
      <c r="AK54" s="15">
        <v>3426</v>
      </c>
      <c r="AL54" s="14">
        <v>185476</v>
      </c>
      <c r="AM54" s="15">
        <f t="shared" si="8"/>
        <v>323004</v>
      </c>
      <c r="AN54" s="15">
        <f t="shared" si="9"/>
        <v>327050</v>
      </c>
      <c r="AO54" s="14">
        <v>61718</v>
      </c>
    </row>
    <row r="55" spans="2:41" s="19" customFormat="1" ht="12">
      <c r="B55" s="34" t="s">
        <v>1</v>
      </c>
      <c r="C55" s="34"/>
      <c r="D55" s="15"/>
      <c r="E55" s="14">
        <v>3044</v>
      </c>
      <c r="F55" s="14">
        <v>2908</v>
      </c>
      <c r="G55" s="14">
        <v>44</v>
      </c>
      <c r="H55" s="15">
        <v>500</v>
      </c>
      <c r="I55" s="14">
        <v>1050</v>
      </c>
      <c r="J55" s="14">
        <v>160</v>
      </c>
      <c r="K55" s="14">
        <v>130</v>
      </c>
      <c r="L55" s="15">
        <v>310</v>
      </c>
      <c r="M55" s="15">
        <v>15</v>
      </c>
      <c r="N55" s="15">
        <v>11307</v>
      </c>
      <c r="O55" s="15">
        <v>25225</v>
      </c>
      <c r="P55" s="14"/>
      <c r="Q55" s="14">
        <v>34030</v>
      </c>
      <c r="R55" s="14">
        <v>5</v>
      </c>
      <c r="S55" s="14">
        <v>7085</v>
      </c>
      <c r="T55" s="14">
        <v>2917</v>
      </c>
      <c r="U55" s="14">
        <f>SUM(D55:T55)</f>
        <v>88730</v>
      </c>
      <c r="V55" s="15">
        <f t="shared" si="3"/>
        <v>970876</v>
      </c>
      <c r="W55" s="15">
        <v>130590</v>
      </c>
      <c r="X55" s="14">
        <v>4316</v>
      </c>
      <c r="Y55" s="15">
        <f t="shared" si="4"/>
        <v>134906</v>
      </c>
      <c r="Z55" s="14">
        <v>23436</v>
      </c>
      <c r="AA55" s="15">
        <v>114788</v>
      </c>
      <c r="AB55" s="15">
        <v>3994</v>
      </c>
      <c r="AC55" s="15">
        <v>125243</v>
      </c>
      <c r="AD55" s="14">
        <f t="shared" si="5"/>
        <v>267461</v>
      </c>
      <c r="AE55" s="15">
        <f t="shared" si="6"/>
        <v>402367</v>
      </c>
      <c r="AF55" s="15">
        <v>2633</v>
      </c>
      <c r="AG55" s="15">
        <v>1413</v>
      </c>
      <c r="AH55" s="14">
        <f t="shared" si="7"/>
        <v>4046</v>
      </c>
      <c r="AI55" s="15">
        <v>25461</v>
      </c>
      <c r="AJ55" s="15">
        <v>120124</v>
      </c>
      <c r="AK55" s="15">
        <v>3255</v>
      </c>
      <c r="AL55" s="14">
        <v>175859</v>
      </c>
      <c r="AM55" s="15">
        <f t="shared" si="8"/>
        <v>324699</v>
      </c>
      <c r="AN55" s="15">
        <f t="shared" si="9"/>
        <v>328745</v>
      </c>
      <c r="AO55" s="14">
        <v>56680</v>
      </c>
    </row>
    <row r="56" spans="2:41" s="19" customFormat="1" ht="12">
      <c r="B56" s="34" t="s">
        <v>2</v>
      </c>
      <c r="C56" s="34"/>
      <c r="D56" s="15">
        <v>2400</v>
      </c>
      <c r="E56" s="15">
        <v>2954</v>
      </c>
      <c r="F56" s="14">
        <v>3537</v>
      </c>
      <c r="G56" s="14">
        <v>100</v>
      </c>
      <c r="H56" s="15">
        <v>50</v>
      </c>
      <c r="I56" s="15">
        <v>150</v>
      </c>
      <c r="J56" s="14">
        <v>220</v>
      </c>
      <c r="K56" s="14"/>
      <c r="L56" s="15">
        <v>203</v>
      </c>
      <c r="M56" s="15">
        <v>730</v>
      </c>
      <c r="N56" s="14">
        <v>12588</v>
      </c>
      <c r="O56" s="14">
        <v>4180</v>
      </c>
      <c r="P56" s="15"/>
      <c r="Q56" s="14">
        <v>2300</v>
      </c>
      <c r="R56" s="14">
        <v>80</v>
      </c>
      <c r="S56" s="14">
        <v>10584</v>
      </c>
      <c r="T56" s="15">
        <v>24384</v>
      </c>
      <c r="U56" s="14">
        <f>SUM(D56:T56)</f>
        <v>64460</v>
      </c>
      <c r="V56" s="15">
        <f t="shared" si="3"/>
        <v>803826</v>
      </c>
      <c r="W56" s="15">
        <v>18585</v>
      </c>
      <c r="X56" s="15">
        <v>5769</v>
      </c>
      <c r="Y56" s="15">
        <f t="shared" si="4"/>
        <v>24354</v>
      </c>
      <c r="Z56" s="14">
        <v>20281</v>
      </c>
      <c r="AA56" s="15">
        <v>87799</v>
      </c>
      <c r="AB56" s="15">
        <v>2628</v>
      </c>
      <c r="AC56" s="15">
        <v>303300</v>
      </c>
      <c r="AD56" s="14">
        <f t="shared" si="5"/>
        <v>414008</v>
      </c>
      <c r="AE56" s="15">
        <f t="shared" si="6"/>
        <v>438362</v>
      </c>
      <c r="AF56" s="15">
        <v>495</v>
      </c>
      <c r="AG56" s="15">
        <v>467</v>
      </c>
      <c r="AH56" s="14">
        <f t="shared" si="7"/>
        <v>962</v>
      </c>
      <c r="AI56" s="15">
        <v>30243</v>
      </c>
      <c r="AJ56" s="15">
        <v>320034</v>
      </c>
      <c r="AK56" s="15">
        <v>1538</v>
      </c>
      <c r="AL56" s="14">
        <v>1007043</v>
      </c>
      <c r="AM56" s="15">
        <f t="shared" si="8"/>
        <v>1358858</v>
      </c>
      <c r="AN56" s="15">
        <f t="shared" si="9"/>
        <v>1359820</v>
      </c>
      <c r="AO56" s="14">
        <v>34354</v>
      </c>
    </row>
    <row r="57" spans="2:41" ht="12">
      <c r="B57" s="35" t="s">
        <v>0</v>
      </c>
      <c r="C57" s="35"/>
      <c r="D57" s="22">
        <f>SUM(D65:D80)</f>
        <v>3</v>
      </c>
      <c r="E57" s="24">
        <f>SUM(E65:E80)</f>
        <v>2917</v>
      </c>
      <c r="F57" s="24">
        <f aca="true" t="shared" si="10" ref="F57:T57">SUM(F65:F80)</f>
        <v>6952</v>
      </c>
      <c r="G57" s="24">
        <f t="shared" si="10"/>
        <v>1446</v>
      </c>
      <c r="H57" s="24">
        <f t="shared" si="10"/>
        <v>1802</v>
      </c>
      <c r="I57" s="24">
        <f t="shared" si="10"/>
        <v>165</v>
      </c>
      <c r="J57" s="24">
        <f t="shared" si="10"/>
        <v>40</v>
      </c>
      <c r="K57" s="24">
        <f t="shared" si="10"/>
        <v>70</v>
      </c>
      <c r="L57" s="24">
        <f t="shared" si="10"/>
        <v>1532</v>
      </c>
      <c r="M57" s="24">
        <f t="shared" si="10"/>
        <v>894</v>
      </c>
      <c r="N57" s="24">
        <f t="shared" si="10"/>
        <v>18979</v>
      </c>
      <c r="O57" s="24">
        <f t="shared" si="10"/>
        <v>16546</v>
      </c>
      <c r="P57" s="24"/>
      <c r="Q57" s="24">
        <f t="shared" si="10"/>
        <v>38376</v>
      </c>
      <c r="R57" s="24"/>
      <c r="S57" s="24">
        <f t="shared" si="10"/>
        <v>18889</v>
      </c>
      <c r="T57" s="24">
        <f t="shared" si="10"/>
        <v>40012</v>
      </c>
      <c r="U57" s="24">
        <f>SUM(U65:U80)</f>
        <v>148623</v>
      </c>
      <c r="V57" s="24">
        <f>SUM(V65:V80)</f>
        <v>1068938</v>
      </c>
      <c r="W57" s="24">
        <f aca="true" t="shared" si="11" ref="W57:AN57">SUM(W65:W80)</f>
        <v>15545</v>
      </c>
      <c r="X57" s="24">
        <f t="shared" si="11"/>
        <v>14620</v>
      </c>
      <c r="Y57" s="24">
        <f t="shared" si="11"/>
        <v>30165</v>
      </c>
      <c r="Z57" s="24">
        <f t="shared" si="11"/>
        <v>13311</v>
      </c>
      <c r="AA57" s="24">
        <f t="shared" si="11"/>
        <v>108577</v>
      </c>
      <c r="AB57" s="24">
        <f t="shared" si="11"/>
        <v>10276</v>
      </c>
      <c r="AC57" s="24">
        <f t="shared" si="11"/>
        <v>229275</v>
      </c>
      <c r="AD57" s="24">
        <f t="shared" si="11"/>
        <v>361439</v>
      </c>
      <c r="AE57" s="24">
        <f t="shared" si="11"/>
        <v>391604</v>
      </c>
      <c r="AF57" s="24">
        <f t="shared" si="11"/>
        <v>335</v>
      </c>
      <c r="AG57" s="24">
        <f t="shared" si="11"/>
        <v>5</v>
      </c>
      <c r="AH57" s="24">
        <f t="shared" si="11"/>
        <v>340</v>
      </c>
      <c r="AI57" s="24">
        <f t="shared" si="11"/>
        <v>13527</v>
      </c>
      <c r="AJ57" s="24">
        <f t="shared" si="11"/>
        <v>213164</v>
      </c>
      <c r="AK57" s="24">
        <f t="shared" si="11"/>
        <v>238</v>
      </c>
      <c r="AL57" s="24">
        <f t="shared" si="11"/>
        <v>701175</v>
      </c>
      <c r="AM57" s="24">
        <f t="shared" si="11"/>
        <v>928104</v>
      </c>
      <c r="AN57" s="24">
        <f t="shared" si="11"/>
        <v>928444</v>
      </c>
      <c r="AO57" s="24">
        <v>43865</v>
      </c>
    </row>
    <row r="58" spans="2:41" ht="12">
      <c r="B58" s="26" t="s">
        <v>28</v>
      </c>
      <c r="C58" s="26"/>
      <c r="D58" s="17" t="s">
        <v>77</v>
      </c>
      <c r="E58" s="8" t="s">
        <v>77</v>
      </c>
      <c r="F58" s="8" t="s">
        <v>77</v>
      </c>
      <c r="G58" s="8" t="s">
        <v>77</v>
      </c>
      <c r="H58" s="8" t="s">
        <v>77</v>
      </c>
      <c r="I58" s="8" t="s">
        <v>77</v>
      </c>
      <c r="J58" s="8" t="s">
        <v>77</v>
      </c>
      <c r="K58" s="8" t="s">
        <v>77</v>
      </c>
      <c r="L58" s="8" t="s">
        <v>77</v>
      </c>
      <c r="M58" s="8" t="s">
        <v>77</v>
      </c>
      <c r="N58" s="8" t="s">
        <v>77</v>
      </c>
      <c r="O58" s="8" t="s">
        <v>77</v>
      </c>
      <c r="P58" s="8" t="s">
        <v>77</v>
      </c>
      <c r="Q58" s="8" t="s">
        <v>77</v>
      </c>
      <c r="R58" s="8" t="s">
        <v>77</v>
      </c>
      <c r="S58" s="8" t="s">
        <v>77</v>
      </c>
      <c r="T58" s="8" t="s">
        <v>77</v>
      </c>
      <c r="U58" s="8" t="s">
        <v>77</v>
      </c>
      <c r="V58" s="8" t="s">
        <v>77</v>
      </c>
      <c r="W58" s="8" t="s">
        <v>77</v>
      </c>
      <c r="X58" s="8" t="s">
        <v>77</v>
      </c>
      <c r="Y58" s="8" t="s">
        <v>77</v>
      </c>
      <c r="Z58" s="8" t="s">
        <v>77</v>
      </c>
      <c r="AA58" s="8" t="s">
        <v>77</v>
      </c>
      <c r="AB58" s="8" t="s">
        <v>77</v>
      </c>
      <c r="AC58" s="8" t="s">
        <v>77</v>
      </c>
      <c r="AD58" s="8" t="s">
        <v>77</v>
      </c>
      <c r="AE58" s="8" t="s">
        <v>77</v>
      </c>
      <c r="AF58" s="8" t="s">
        <v>77</v>
      </c>
      <c r="AG58" s="8" t="s">
        <v>77</v>
      </c>
      <c r="AH58" s="8" t="s">
        <v>77</v>
      </c>
      <c r="AI58" s="8" t="s">
        <v>77</v>
      </c>
      <c r="AJ58" s="8" t="s">
        <v>77</v>
      </c>
      <c r="AK58" s="8" t="s">
        <v>77</v>
      </c>
      <c r="AL58" s="8" t="s">
        <v>77</v>
      </c>
      <c r="AM58" s="8" t="s">
        <v>77</v>
      </c>
      <c r="AN58" s="8" t="s">
        <v>77</v>
      </c>
      <c r="AO58" s="8" t="s">
        <v>77</v>
      </c>
    </row>
    <row r="59" spans="2:41" ht="12">
      <c r="B59" s="26" t="s">
        <v>29</v>
      </c>
      <c r="C59" s="26"/>
      <c r="D59" s="17" t="s">
        <v>77</v>
      </c>
      <c r="E59" s="8" t="s">
        <v>77</v>
      </c>
      <c r="F59" s="8" t="s">
        <v>77</v>
      </c>
      <c r="G59" s="8" t="s">
        <v>77</v>
      </c>
      <c r="H59" s="8" t="s">
        <v>77</v>
      </c>
      <c r="I59" s="8" t="s">
        <v>77</v>
      </c>
      <c r="J59" s="8" t="s">
        <v>77</v>
      </c>
      <c r="K59" s="8" t="s">
        <v>77</v>
      </c>
      <c r="L59" s="8" t="s">
        <v>77</v>
      </c>
      <c r="M59" s="8" t="s">
        <v>77</v>
      </c>
      <c r="N59" s="8" t="s">
        <v>77</v>
      </c>
      <c r="O59" s="8" t="s">
        <v>77</v>
      </c>
      <c r="P59" s="8" t="s">
        <v>77</v>
      </c>
      <c r="Q59" s="8" t="s">
        <v>77</v>
      </c>
      <c r="R59" s="8" t="s">
        <v>77</v>
      </c>
      <c r="S59" s="8" t="s">
        <v>77</v>
      </c>
      <c r="T59" s="8" t="s">
        <v>77</v>
      </c>
      <c r="U59" s="8" t="s">
        <v>77</v>
      </c>
      <c r="V59" s="8" t="s">
        <v>77</v>
      </c>
      <c r="W59" s="8" t="s">
        <v>77</v>
      </c>
      <c r="X59" s="8" t="s">
        <v>77</v>
      </c>
      <c r="Y59" s="8" t="s">
        <v>77</v>
      </c>
      <c r="Z59" s="8" t="s">
        <v>77</v>
      </c>
      <c r="AA59" s="8" t="s">
        <v>77</v>
      </c>
      <c r="AB59" s="8" t="s">
        <v>77</v>
      </c>
      <c r="AC59" s="8" t="s">
        <v>77</v>
      </c>
      <c r="AD59" s="8" t="s">
        <v>77</v>
      </c>
      <c r="AE59" s="8" t="s">
        <v>77</v>
      </c>
      <c r="AF59" s="8" t="s">
        <v>77</v>
      </c>
      <c r="AG59" s="8" t="s">
        <v>77</v>
      </c>
      <c r="AH59" s="8" t="s">
        <v>77</v>
      </c>
      <c r="AI59" s="8" t="s">
        <v>77</v>
      </c>
      <c r="AJ59" s="8" t="s">
        <v>77</v>
      </c>
      <c r="AK59" s="8" t="s">
        <v>77</v>
      </c>
      <c r="AL59" s="8" t="s">
        <v>77</v>
      </c>
      <c r="AM59" s="8" t="s">
        <v>77</v>
      </c>
      <c r="AN59" s="8" t="s">
        <v>77</v>
      </c>
      <c r="AO59" s="8" t="s">
        <v>77</v>
      </c>
    </row>
    <row r="60" spans="2:41" ht="12">
      <c r="B60" s="26" t="s">
        <v>30</v>
      </c>
      <c r="C60" s="26"/>
      <c r="D60" s="17" t="s">
        <v>77</v>
      </c>
      <c r="E60" s="8" t="s">
        <v>77</v>
      </c>
      <c r="F60" s="8" t="s">
        <v>77</v>
      </c>
      <c r="G60" s="8" t="s">
        <v>77</v>
      </c>
      <c r="H60" s="8" t="s">
        <v>77</v>
      </c>
      <c r="I60" s="8" t="s">
        <v>77</v>
      </c>
      <c r="J60" s="8" t="s">
        <v>77</v>
      </c>
      <c r="K60" s="8" t="s">
        <v>77</v>
      </c>
      <c r="L60" s="8" t="s">
        <v>77</v>
      </c>
      <c r="M60" s="8" t="s">
        <v>77</v>
      </c>
      <c r="N60" s="8" t="s">
        <v>77</v>
      </c>
      <c r="O60" s="8" t="s">
        <v>77</v>
      </c>
      <c r="P60" s="8" t="s">
        <v>77</v>
      </c>
      <c r="Q60" s="8" t="s">
        <v>77</v>
      </c>
      <c r="R60" s="8" t="s">
        <v>77</v>
      </c>
      <c r="S60" s="8" t="s">
        <v>77</v>
      </c>
      <c r="T60" s="8" t="s">
        <v>77</v>
      </c>
      <c r="U60" s="8" t="s">
        <v>77</v>
      </c>
      <c r="V60" s="8" t="s">
        <v>77</v>
      </c>
      <c r="W60" s="8" t="s">
        <v>77</v>
      </c>
      <c r="X60" s="8" t="s">
        <v>77</v>
      </c>
      <c r="Y60" s="8" t="s">
        <v>77</v>
      </c>
      <c r="Z60" s="8" t="s">
        <v>77</v>
      </c>
      <c r="AA60" s="8" t="s">
        <v>77</v>
      </c>
      <c r="AB60" s="8" t="s">
        <v>77</v>
      </c>
      <c r="AC60" s="8" t="s">
        <v>77</v>
      </c>
      <c r="AD60" s="8" t="s">
        <v>77</v>
      </c>
      <c r="AE60" s="8" t="s">
        <v>77</v>
      </c>
      <c r="AF60" s="8" t="s">
        <v>77</v>
      </c>
      <c r="AG60" s="8" t="s">
        <v>77</v>
      </c>
      <c r="AH60" s="8" t="s">
        <v>77</v>
      </c>
      <c r="AI60" s="8" t="s">
        <v>77</v>
      </c>
      <c r="AJ60" s="8" t="s">
        <v>77</v>
      </c>
      <c r="AK60" s="8" t="s">
        <v>77</v>
      </c>
      <c r="AL60" s="8" t="s">
        <v>77</v>
      </c>
      <c r="AM60" s="8" t="s">
        <v>77</v>
      </c>
      <c r="AN60" s="8" t="s">
        <v>77</v>
      </c>
      <c r="AO60" s="8" t="s">
        <v>77</v>
      </c>
    </row>
    <row r="61" spans="2:41" ht="12">
      <c r="B61" s="26" t="s">
        <v>31</v>
      </c>
      <c r="C61" s="26"/>
      <c r="D61" s="17" t="s">
        <v>77</v>
      </c>
      <c r="E61" s="8" t="s">
        <v>77</v>
      </c>
      <c r="F61" s="8" t="s">
        <v>77</v>
      </c>
      <c r="G61" s="8" t="s">
        <v>77</v>
      </c>
      <c r="H61" s="8" t="s">
        <v>77</v>
      </c>
      <c r="I61" s="8" t="s">
        <v>77</v>
      </c>
      <c r="J61" s="8" t="s">
        <v>77</v>
      </c>
      <c r="K61" s="8" t="s">
        <v>77</v>
      </c>
      <c r="L61" s="8" t="s">
        <v>77</v>
      </c>
      <c r="M61" s="8" t="s">
        <v>77</v>
      </c>
      <c r="N61" s="8" t="s">
        <v>77</v>
      </c>
      <c r="O61" s="8" t="s">
        <v>77</v>
      </c>
      <c r="P61" s="8" t="s">
        <v>77</v>
      </c>
      <c r="Q61" s="8" t="s">
        <v>77</v>
      </c>
      <c r="R61" s="8" t="s">
        <v>77</v>
      </c>
      <c r="S61" s="8" t="s">
        <v>77</v>
      </c>
      <c r="T61" s="8" t="s">
        <v>77</v>
      </c>
      <c r="U61" s="8" t="s">
        <v>77</v>
      </c>
      <c r="V61" s="8" t="s">
        <v>77</v>
      </c>
      <c r="W61" s="8" t="s">
        <v>77</v>
      </c>
      <c r="X61" s="8" t="s">
        <v>77</v>
      </c>
      <c r="Y61" s="8" t="s">
        <v>77</v>
      </c>
      <c r="Z61" s="8" t="s">
        <v>77</v>
      </c>
      <c r="AA61" s="8" t="s">
        <v>77</v>
      </c>
      <c r="AB61" s="8" t="s">
        <v>77</v>
      </c>
      <c r="AC61" s="8" t="s">
        <v>77</v>
      </c>
      <c r="AD61" s="8" t="s">
        <v>77</v>
      </c>
      <c r="AE61" s="8" t="s">
        <v>77</v>
      </c>
      <c r="AF61" s="8" t="s">
        <v>77</v>
      </c>
      <c r="AG61" s="8" t="s">
        <v>77</v>
      </c>
      <c r="AH61" s="8" t="s">
        <v>77</v>
      </c>
      <c r="AI61" s="8" t="s">
        <v>77</v>
      </c>
      <c r="AJ61" s="8" t="s">
        <v>77</v>
      </c>
      <c r="AK61" s="8" t="s">
        <v>77</v>
      </c>
      <c r="AL61" s="8" t="s">
        <v>77</v>
      </c>
      <c r="AM61" s="8" t="s">
        <v>77</v>
      </c>
      <c r="AN61" s="8" t="s">
        <v>77</v>
      </c>
      <c r="AO61" s="8" t="s">
        <v>77</v>
      </c>
    </row>
    <row r="62" spans="2:41" ht="12">
      <c r="B62" s="26" t="s">
        <v>32</v>
      </c>
      <c r="C62" s="26"/>
      <c r="D62" s="17" t="s">
        <v>77</v>
      </c>
      <c r="E62" s="8" t="s">
        <v>77</v>
      </c>
      <c r="F62" s="8" t="s">
        <v>77</v>
      </c>
      <c r="G62" s="8" t="s">
        <v>77</v>
      </c>
      <c r="H62" s="8" t="s">
        <v>77</v>
      </c>
      <c r="I62" s="8" t="s">
        <v>77</v>
      </c>
      <c r="J62" s="8" t="s">
        <v>77</v>
      </c>
      <c r="K62" s="8" t="s">
        <v>77</v>
      </c>
      <c r="L62" s="8" t="s">
        <v>77</v>
      </c>
      <c r="M62" s="8" t="s">
        <v>77</v>
      </c>
      <c r="N62" s="8" t="s">
        <v>77</v>
      </c>
      <c r="O62" s="8" t="s">
        <v>77</v>
      </c>
      <c r="P62" s="8" t="s">
        <v>77</v>
      </c>
      <c r="Q62" s="8" t="s">
        <v>77</v>
      </c>
      <c r="R62" s="8" t="s">
        <v>77</v>
      </c>
      <c r="S62" s="8" t="s">
        <v>77</v>
      </c>
      <c r="T62" s="8" t="s">
        <v>77</v>
      </c>
      <c r="U62" s="8" t="s">
        <v>77</v>
      </c>
      <c r="V62" s="8" t="s">
        <v>77</v>
      </c>
      <c r="W62" s="8" t="s">
        <v>77</v>
      </c>
      <c r="X62" s="8" t="s">
        <v>77</v>
      </c>
      <c r="Y62" s="8" t="s">
        <v>77</v>
      </c>
      <c r="Z62" s="8" t="s">
        <v>77</v>
      </c>
      <c r="AA62" s="8" t="s">
        <v>77</v>
      </c>
      <c r="AB62" s="8" t="s">
        <v>77</v>
      </c>
      <c r="AC62" s="8" t="s">
        <v>77</v>
      </c>
      <c r="AD62" s="8" t="s">
        <v>77</v>
      </c>
      <c r="AE62" s="8" t="s">
        <v>77</v>
      </c>
      <c r="AF62" s="8" t="s">
        <v>77</v>
      </c>
      <c r="AG62" s="8" t="s">
        <v>77</v>
      </c>
      <c r="AH62" s="8" t="s">
        <v>77</v>
      </c>
      <c r="AI62" s="8" t="s">
        <v>77</v>
      </c>
      <c r="AJ62" s="8" t="s">
        <v>77</v>
      </c>
      <c r="AK62" s="8" t="s">
        <v>77</v>
      </c>
      <c r="AL62" s="8" t="s">
        <v>77</v>
      </c>
      <c r="AM62" s="8" t="s">
        <v>77</v>
      </c>
      <c r="AN62" s="8" t="s">
        <v>77</v>
      </c>
      <c r="AO62" s="8" t="s">
        <v>77</v>
      </c>
    </row>
    <row r="63" spans="2:41" ht="12">
      <c r="B63" s="26" t="s">
        <v>33</v>
      </c>
      <c r="C63" s="26"/>
      <c r="D63" s="17" t="s">
        <v>77</v>
      </c>
      <c r="E63" s="8" t="s">
        <v>77</v>
      </c>
      <c r="F63" s="8" t="s">
        <v>77</v>
      </c>
      <c r="G63" s="8" t="s">
        <v>77</v>
      </c>
      <c r="H63" s="8" t="s">
        <v>77</v>
      </c>
      <c r="I63" s="8" t="s">
        <v>77</v>
      </c>
      <c r="J63" s="8" t="s">
        <v>77</v>
      </c>
      <c r="K63" s="8" t="s">
        <v>77</v>
      </c>
      <c r="L63" s="8" t="s">
        <v>77</v>
      </c>
      <c r="M63" s="8" t="s">
        <v>77</v>
      </c>
      <c r="N63" s="8" t="s">
        <v>77</v>
      </c>
      <c r="O63" s="8" t="s">
        <v>77</v>
      </c>
      <c r="P63" s="8" t="s">
        <v>77</v>
      </c>
      <c r="Q63" s="8" t="s">
        <v>77</v>
      </c>
      <c r="R63" s="8" t="s">
        <v>77</v>
      </c>
      <c r="S63" s="8" t="s">
        <v>77</v>
      </c>
      <c r="T63" s="8" t="s">
        <v>77</v>
      </c>
      <c r="U63" s="8" t="s">
        <v>77</v>
      </c>
      <c r="V63" s="8" t="s">
        <v>77</v>
      </c>
      <c r="W63" s="8" t="s">
        <v>77</v>
      </c>
      <c r="X63" s="8" t="s">
        <v>77</v>
      </c>
      <c r="Y63" s="8" t="s">
        <v>77</v>
      </c>
      <c r="Z63" s="8" t="s">
        <v>77</v>
      </c>
      <c r="AA63" s="8" t="s">
        <v>77</v>
      </c>
      <c r="AB63" s="8" t="s">
        <v>77</v>
      </c>
      <c r="AC63" s="8" t="s">
        <v>77</v>
      </c>
      <c r="AD63" s="8" t="s">
        <v>77</v>
      </c>
      <c r="AE63" s="8" t="s">
        <v>77</v>
      </c>
      <c r="AF63" s="8" t="s">
        <v>77</v>
      </c>
      <c r="AG63" s="8" t="s">
        <v>77</v>
      </c>
      <c r="AH63" s="8" t="s">
        <v>77</v>
      </c>
      <c r="AI63" s="8" t="s">
        <v>77</v>
      </c>
      <c r="AJ63" s="8" t="s">
        <v>77</v>
      </c>
      <c r="AK63" s="8" t="s">
        <v>77</v>
      </c>
      <c r="AL63" s="8" t="s">
        <v>77</v>
      </c>
      <c r="AM63" s="8" t="s">
        <v>77</v>
      </c>
      <c r="AN63" s="8" t="s">
        <v>77</v>
      </c>
      <c r="AO63" s="8" t="s">
        <v>77</v>
      </c>
    </row>
    <row r="64" spans="2:41" ht="12">
      <c r="B64" s="26" t="s">
        <v>34</v>
      </c>
      <c r="C64" s="26"/>
      <c r="D64" s="17" t="s">
        <v>77</v>
      </c>
      <c r="E64" s="8" t="s">
        <v>77</v>
      </c>
      <c r="F64" s="8" t="s">
        <v>77</v>
      </c>
      <c r="G64" s="8" t="s">
        <v>77</v>
      </c>
      <c r="H64" s="8" t="s">
        <v>77</v>
      </c>
      <c r="I64" s="8" t="s">
        <v>77</v>
      </c>
      <c r="J64" s="8" t="s">
        <v>77</v>
      </c>
      <c r="K64" s="8" t="s">
        <v>77</v>
      </c>
      <c r="L64" s="8" t="s">
        <v>77</v>
      </c>
      <c r="M64" s="8" t="s">
        <v>77</v>
      </c>
      <c r="N64" s="8" t="s">
        <v>77</v>
      </c>
      <c r="O64" s="8" t="s">
        <v>77</v>
      </c>
      <c r="P64" s="8" t="s">
        <v>77</v>
      </c>
      <c r="Q64" s="8" t="s">
        <v>77</v>
      </c>
      <c r="R64" s="8" t="s">
        <v>77</v>
      </c>
      <c r="S64" s="8" t="s">
        <v>77</v>
      </c>
      <c r="T64" s="8" t="s">
        <v>77</v>
      </c>
      <c r="U64" s="8" t="s">
        <v>77</v>
      </c>
      <c r="V64" s="8" t="s">
        <v>77</v>
      </c>
      <c r="W64" s="8" t="s">
        <v>77</v>
      </c>
      <c r="X64" s="8" t="s">
        <v>77</v>
      </c>
      <c r="Y64" s="8" t="s">
        <v>77</v>
      </c>
      <c r="Z64" s="8" t="s">
        <v>77</v>
      </c>
      <c r="AA64" s="8" t="s">
        <v>77</v>
      </c>
      <c r="AB64" s="8" t="s">
        <v>77</v>
      </c>
      <c r="AC64" s="8" t="s">
        <v>77</v>
      </c>
      <c r="AD64" s="8" t="s">
        <v>77</v>
      </c>
      <c r="AE64" s="8" t="s">
        <v>77</v>
      </c>
      <c r="AF64" s="8" t="s">
        <v>77</v>
      </c>
      <c r="AG64" s="8" t="s">
        <v>77</v>
      </c>
      <c r="AH64" s="8" t="s">
        <v>77</v>
      </c>
      <c r="AI64" s="8" t="s">
        <v>77</v>
      </c>
      <c r="AJ64" s="8" t="s">
        <v>77</v>
      </c>
      <c r="AK64" s="8" t="s">
        <v>77</v>
      </c>
      <c r="AL64" s="8" t="s">
        <v>77</v>
      </c>
      <c r="AM64" s="8" t="s">
        <v>77</v>
      </c>
      <c r="AN64" s="8" t="s">
        <v>77</v>
      </c>
      <c r="AO64" s="8" t="s">
        <v>77</v>
      </c>
    </row>
    <row r="65" spans="2:41" s="19" customFormat="1" ht="12">
      <c r="B65" s="36" t="s">
        <v>35</v>
      </c>
      <c r="C65" s="25" t="s">
        <v>25</v>
      </c>
      <c r="D65" s="15" t="s">
        <v>89</v>
      </c>
      <c r="E65" s="15" t="s">
        <v>88</v>
      </c>
      <c r="F65" s="15" t="s">
        <v>88</v>
      </c>
      <c r="G65" s="15" t="s">
        <v>89</v>
      </c>
      <c r="H65" s="15" t="s">
        <v>89</v>
      </c>
      <c r="I65" s="15" t="s">
        <v>89</v>
      </c>
      <c r="J65" s="15" t="s">
        <v>89</v>
      </c>
      <c r="K65" s="15" t="s">
        <v>89</v>
      </c>
      <c r="L65" s="15" t="s">
        <v>89</v>
      </c>
      <c r="M65" s="15" t="s">
        <v>89</v>
      </c>
      <c r="N65" s="15" t="s">
        <v>89</v>
      </c>
      <c r="O65" s="15" t="s">
        <v>89</v>
      </c>
      <c r="P65" s="15" t="s">
        <v>89</v>
      </c>
      <c r="Q65" s="15" t="s">
        <v>89</v>
      </c>
      <c r="R65" s="15" t="s">
        <v>79</v>
      </c>
      <c r="S65" s="15" t="s">
        <v>89</v>
      </c>
      <c r="T65" s="15" t="s">
        <v>89</v>
      </c>
      <c r="U65" s="15" t="s">
        <v>89</v>
      </c>
      <c r="V65" s="15" t="s">
        <v>89</v>
      </c>
      <c r="W65" s="15" t="s">
        <v>89</v>
      </c>
      <c r="X65" s="15" t="s">
        <v>90</v>
      </c>
      <c r="Y65" s="15" t="s">
        <v>89</v>
      </c>
      <c r="Z65" s="15" t="s">
        <v>89</v>
      </c>
      <c r="AA65" s="15" t="s">
        <v>89</v>
      </c>
      <c r="AB65" s="15" t="s">
        <v>89</v>
      </c>
      <c r="AC65" s="15" t="s">
        <v>89</v>
      </c>
      <c r="AD65" s="15" t="s">
        <v>89</v>
      </c>
      <c r="AE65" s="15" t="s">
        <v>89</v>
      </c>
      <c r="AF65" s="15" t="s">
        <v>89</v>
      </c>
      <c r="AG65" s="15" t="s">
        <v>89</v>
      </c>
      <c r="AH65" s="15" t="s">
        <v>90</v>
      </c>
      <c r="AI65" s="15" t="s">
        <v>90</v>
      </c>
      <c r="AJ65" s="15" t="s">
        <v>90</v>
      </c>
      <c r="AK65" s="15" t="s">
        <v>89</v>
      </c>
      <c r="AL65" s="15" t="s">
        <v>90</v>
      </c>
      <c r="AM65" s="15" t="s">
        <v>90</v>
      </c>
      <c r="AN65" s="15" t="s">
        <v>90</v>
      </c>
      <c r="AO65" s="15" t="s">
        <v>90</v>
      </c>
    </row>
    <row r="66" spans="2:41" s="19" customFormat="1" ht="12">
      <c r="B66" s="36"/>
      <c r="C66" s="25" t="s">
        <v>24</v>
      </c>
      <c r="D66" s="15" t="s">
        <v>89</v>
      </c>
      <c r="E66" s="15">
        <v>28</v>
      </c>
      <c r="F66" s="15">
        <v>22</v>
      </c>
      <c r="G66" s="15" t="s">
        <v>89</v>
      </c>
      <c r="H66" s="15">
        <v>150</v>
      </c>
      <c r="I66" s="15" t="s">
        <v>89</v>
      </c>
      <c r="J66" s="15" t="s">
        <v>89</v>
      </c>
      <c r="K66" s="15" t="s">
        <v>89</v>
      </c>
      <c r="L66" s="15" t="s">
        <v>89</v>
      </c>
      <c r="M66" s="15" t="s">
        <v>89</v>
      </c>
      <c r="N66" s="15" t="s">
        <v>89</v>
      </c>
      <c r="O66" s="15" t="s">
        <v>89</v>
      </c>
      <c r="P66" s="15" t="s">
        <v>89</v>
      </c>
      <c r="Q66" s="15" t="s">
        <v>89</v>
      </c>
      <c r="R66" s="15" t="s">
        <v>79</v>
      </c>
      <c r="S66" s="15">
        <v>470</v>
      </c>
      <c r="T66" s="15">
        <v>52</v>
      </c>
      <c r="U66" s="15">
        <f>SUM(D66:T66)</f>
        <v>722</v>
      </c>
      <c r="V66" s="15">
        <f>SUM(W26,U66)</f>
        <v>1795</v>
      </c>
      <c r="W66" s="15">
        <v>5</v>
      </c>
      <c r="X66" s="15" t="s">
        <v>90</v>
      </c>
      <c r="Y66" s="15">
        <f t="shared" si="4"/>
        <v>5</v>
      </c>
      <c r="Z66" s="14">
        <v>10</v>
      </c>
      <c r="AA66" s="15">
        <v>345</v>
      </c>
      <c r="AB66" s="15" t="s">
        <v>89</v>
      </c>
      <c r="AC66" s="15">
        <v>275</v>
      </c>
      <c r="AD66" s="14">
        <f t="shared" si="5"/>
        <v>630</v>
      </c>
      <c r="AE66" s="15">
        <f t="shared" si="6"/>
        <v>635</v>
      </c>
      <c r="AF66" s="15" t="s">
        <v>89</v>
      </c>
      <c r="AG66" s="15" t="s">
        <v>89</v>
      </c>
      <c r="AH66" s="15" t="s">
        <v>90</v>
      </c>
      <c r="AI66" s="15" t="s">
        <v>90</v>
      </c>
      <c r="AJ66" s="15" t="s">
        <v>90</v>
      </c>
      <c r="AK66" s="15" t="s">
        <v>89</v>
      </c>
      <c r="AL66" s="15" t="s">
        <v>89</v>
      </c>
      <c r="AM66" s="15" t="s">
        <v>89</v>
      </c>
      <c r="AN66" s="15" t="s">
        <v>89</v>
      </c>
      <c r="AO66" s="15">
        <v>35</v>
      </c>
    </row>
    <row r="67" spans="2:41" s="19" customFormat="1" ht="12">
      <c r="B67" s="36"/>
      <c r="C67" s="25" t="s">
        <v>23</v>
      </c>
      <c r="D67" s="15" t="s">
        <v>89</v>
      </c>
      <c r="E67" s="15" t="s">
        <v>89</v>
      </c>
      <c r="F67" s="15" t="s">
        <v>89</v>
      </c>
      <c r="G67" s="15" t="s">
        <v>89</v>
      </c>
      <c r="H67" s="15" t="s">
        <v>89</v>
      </c>
      <c r="I67" s="15" t="s">
        <v>89</v>
      </c>
      <c r="J67" s="15" t="s">
        <v>89</v>
      </c>
      <c r="K67" s="15" t="s">
        <v>89</v>
      </c>
      <c r="L67" s="15" t="s">
        <v>89</v>
      </c>
      <c r="M67" s="15" t="s">
        <v>89</v>
      </c>
      <c r="N67" s="15" t="s">
        <v>89</v>
      </c>
      <c r="O67" s="15" t="s">
        <v>89</v>
      </c>
      <c r="P67" s="15" t="s">
        <v>89</v>
      </c>
      <c r="Q67" s="15" t="s">
        <v>89</v>
      </c>
      <c r="R67" s="15" t="s">
        <v>79</v>
      </c>
      <c r="S67" s="15" t="s">
        <v>89</v>
      </c>
      <c r="T67" s="15" t="s">
        <v>89</v>
      </c>
      <c r="U67" s="15" t="s">
        <v>89</v>
      </c>
      <c r="V67" s="15" t="s">
        <v>89</v>
      </c>
      <c r="W67" s="15" t="s">
        <v>89</v>
      </c>
      <c r="X67" s="15" t="s">
        <v>89</v>
      </c>
      <c r="Y67" s="15" t="s">
        <v>89</v>
      </c>
      <c r="Z67" s="15" t="s">
        <v>89</v>
      </c>
      <c r="AA67" s="15" t="s">
        <v>89</v>
      </c>
      <c r="AB67" s="15" t="s">
        <v>89</v>
      </c>
      <c r="AC67" s="15" t="s">
        <v>89</v>
      </c>
      <c r="AD67" s="15" t="s">
        <v>89</v>
      </c>
      <c r="AE67" s="15" t="s">
        <v>89</v>
      </c>
      <c r="AF67" s="15" t="s">
        <v>89</v>
      </c>
      <c r="AG67" s="15" t="s">
        <v>89</v>
      </c>
      <c r="AH67" s="15" t="s">
        <v>90</v>
      </c>
      <c r="AI67" s="15" t="s">
        <v>90</v>
      </c>
      <c r="AJ67" s="15" t="s">
        <v>90</v>
      </c>
      <c r="AK67" s="15" t="s">
        <v>89</v>
      </c>
      <c r="AL67" s="15" t="s">
        <v>89</v>
      </c>
      <c r="AM67" s="15" t="s">
        <v>89</v>
      </c>
      <c r="AN67" s="15" t="s">
        <v>89</v>
      </c>
      <c r="AO67" s="15" t="s">
        <v>89</v>
      </c>
    </row>
    <row r="68" spans="2:41" s="19" customFormat="1" ht="12">
      <c r="B68" s="36"/>
      <c r="C68" s="25" t="s">
        <v>22</v>
      </c>
      <c r="D68" s="15" t="s">
        <v>89</v>
      </c>
      <c r="E68" s="15" t="s">
        <v>89</v>
      </c>
      <c r="F68" s="15" t="s">
        <v>89</v>
      </c>
      <c r="G68" s="15" t="s">
        <v>89</v>
      </c>
      <c r="H68" s="15" t="s">
        <v>89</v>
      </c>
      <c r="I68" s="15" t="s">
        <v>89</v>
      </c>
      <c r="J68" s="15" t="s">
        <v>89</v>
      </c>
      <c r="K68" s="15" t="s">
        <v>89</v>
      </c>
      <c r="L68" s="15" t="s">
        <v>89</v>
      </c>
      <c r="M68" s="15" t="s">
        <v>89</v>
      </c>
      <c r="N68" s="15" t="s">
        <v>89</v>
      </c>
      <c r="O68" s="15" t="s">
        <v>89</v>
      </c>
      <c r="P68" s="15" t="s">
        <v>89</v>
      </c>
      <c r="Q68" s="15" t="s">
        <v>89</v>
      </c>
      <c r="R68" s="15" t="s">
        <v>79</v>
      </c>
      <c r="S68" s="15" t="s">
        <v>89</v>
      </c>
      <c r="T68" s="15" t="s">
        <v>89</v>
      </c>
      <c r="U68" s="15" t="s">
        <v>89</v>
      </c>
      <c r="V68" s="15" t="s">
        <v>89</v>
      </c>
      <c r="W68" s="15" t="s">
        <v>89</v>
      </c>
      <c r="X68" s="15" t="s">
        <v>89</v>
      </c>
      <c r="Y68" s="15" t="s">
        <v>89</v>
      </c>
      <c r="Z68" s="15" t="s">
        <v>89</v>
      </c>
      <c r="AA68" s="15" t="s">
        <v>89</v>
      </c>
      <c r="AB68" s="15" t="s">
        <v>89</v>
      </c>
      <c r="AC68" s="15" t="s">
        <v>89</v>
      </c>
      <c r="AD68" s="15" t="s">
        <v>89</v>
      </c>
      <c r="AE68" s="15" t="s">
        <v>89</v>
      </c>
      <c r="AF68" s="15" t="s">
        <v>89</v>
      </c>
      <c r="AG68" s="15" t="s">
        <v>89</v>
      </c>
      <c r="AH68" s="15" t="s">
        <v>90</v>
      </c>
      <c r="AI68" s="15" t="s">
        <v>90</v>
      </c>
      <c r="AJ68" s="15" t="s">
        <v>90</v>
      </c>
      <c r="AK68" s="15" t="s">
        <v>89</v>
      </c>
      <c r="AL68" s="15" t="s">
        <v>89</v>
      </c>
      <c r="AM68" s="15" t="s">
        <v>89</v>
      </c>
      <c r="AN68" s="15" t="s">
        <v>89</v>
      </c>
      <c r="AO68" s="15" t="s">
        <v>89</v>
      </c>
    </row>
    <row r="69" spans="2:41" s="19" customFormat="1" ht="12">
      <c r="B69" s="36"/>
      <c r="C69" s="25" t="s">
        <v>21</v>
      </c>
      <c r="D69" s="15" t="s">
        <v>89</v>
      </c>
      <c r="E69" s="15">
        <v>15</v>
      </c>
      <c r="F69" s="15">
        <v>21</v>
      </c>
      <c r="G69" s="15" t="s">
        <v>89</v>
      </c>
      <c r="H69" s="15" t="s">
        <v>89</v>
      </c>
      <c r="I69" s="15" t="s">
        <v>89</v>
      </c>
      <c r="J69" s="15" t="s">
        <v>89</v>
      </c>
      <c r="K69" s="15" t="s">
        <v>89</v>
      </c>
      <c r="L69" s="15" t="s">
        <v>89</v>
      </c>
      <c r="M69" s="15" t="s">
        <v>89</v>
      </c>
      <c r="N69" s="15" t="s">
        <v>89</v>
      </c>
      <c r="O69" s="15" t="s">
        <v>89</v>
      </c>
      <c r="P69" s="15" t="s">
        <v>89</v>
      </c>
      <c r="Q69" s="15" t="s">
        <v>89</v>
      </c>
      <c r="R69" s="15" t="s">
        <v>79</v>
      </c>
      <c r="S69" s="15">
        <v>315</v>
      </c>
      <c r="T69" s="15">
        <v>70</v>
      </c>
      <c r="U69" s="15">
        <f aca="true" t="shared" si="12" ref="U69:U80">SUM(D69:T69)</f>
        <v>421</v>
      </c>
      <c r="V69" s="15">
        <f aca="true" t="shared" si="13" ref="V69:V80">SUM(W29,U69)</f>
        <v>1906</v>
      </c>
      <c r="W69" s="15" t="s">
        <v>89</v>
      </c>
      <c r="X69" s="15" t="s">
        <v>89</v>
      </c>
      <c r="Y69" s="15" t="s">
        <v>89</v>
      </c>
      <c r="Z69" s="15" t="s">
        <v>89</v>
      </c>
      <c r="AA69" s="15" t="s">
        <v>89</v>
      </c>
      <c r="AB69" s="15" t="s">
        <v>89</v>
      </c>
      <c r="AC69" s="15" t="s">
        <v>89</v>
      </c>
      <c r="AD69" s="15" t="s">
        <v>89</v>
      </c>
      <c r="AE69" s="15" t="s">
        <v>89</v>
      </c>
      <c r="AF69" s="15" t="s">
        <v>89</v>
      </c>
      <c r="AG69" s="15" t="s">
        <v>89</v>
      </c>
      <c r="AH69" s="15" t="s">
        <v>90</v>
      </c>
      <c r="AI69" s="15" t="s">
        <v>90</v>
      </c>
      <c r="AJ69" s="15" t="s">
        <v>90</v>
      </c>
      <c r="AK69" s="15" t="s">
        <v>89</v>
      </c>
      <c r="AL69" s="15" t="s">
        <v>89</v>
      </c>
      <c r="AM69" s="15" t="s">
        <v>89</v>
      </c>
      <c r="AN69" s="15" t="s">
        <v>89</v>
      </c>
      <c r="AO69" s="15" t="s">
        <v>89</v>
      </c>
    </row>
    <row r="70" spans="2:41" s="19" customFormat="1" ht="12">
      <c r="B70" s="36"/>
      <c r="C70" s="25" t="s">
        <v>20</v>
      </c>
      <c r="D70" s="15" t="s">
        <v>89</v>
      </c>
      <c r="E70" s="15">
        <v>192</v>
      </c>
      <c r="F70" s="15">
        <v>1025</v>
      </c>
      <c r="G70" s="15" t="s">
        <v>89</v>
      </c>
      <c r="H70" s="15" t="s">
        <v>89</v>
      </c>
      <c r="I70" s="15">
        <v>165</v>
      </c>
      <c r="J70" s="15" t="s">
        <v>89</v>
      </c>
      <c r="K70" s="15" t="s">
        <v>89</v>
      </c>
      <c r="L70" s="15">
        <v>2</v>
      </c>
      <c r="M70" s="15">
        <v>174</v>
      </c>
      <c r="N70" s="15">
        <v>725</v>
      </c>
      <c r="O70" s="15">
        <v>956</v>
      </c>
      <c r="P70" s="15" t="s">
        <v>89</v>
      </c>
      <c r="Q70" s="15" t="s">
        <v>89</v>
      </c>
      <c r="R70" s="15" t="s">
        <v>79</v>
      </c>
      <c r="S70" s="14">
        <v>2477</v>
      </c>
      <c r="T70" s="15">
        <v>2622</v>
      </c>
      <c r="U70" s="15">
        <f t="shared" si="12"/>
        <v>8338</v>
      </c>
      <c r="V70" s="15">
        <f t="shared" si="13"/>
        <v>146276</v>
      </c>
      <c r="W70" s="15">
        <v>9224</v>
      </c>
      <c r="X70" s="15">
        <v>5590</v>
      </c>
      <c r="Y70" s="15">
        <f t="shared" si="4"/>
        <v>14814</v>
      </c>
      <c r="Z70" s="14">
        <v>950</v>
      </c>
      <c r="AA70" s="15">
        <v>32710</v>
      </c>
      <c r="AB70" s="15">
        <v>4000</v>
      </c>
      <c r="AC70" s="15">
        <v>25550</v>
      </c>
      <c r="AD70" s="14">
        <f t="shared" si="5"/>
        <v>63210</v>
      </c>
      <c r="AE70" s="15">
        <f t="shared" si="6"/>
        <v>78024</v>
      </c>
      <c r="AF70" s="15">
        <v>115</v>
      </c>
      <c r="AG70" s="15" t="s">
        <v>89</v>
      </c>
      <c r="AH70" s="14">
        <f>SUM(AF70:AG70)</f>
        <v>115</v>
      </c>
      <c r="AI70" s="15">
        <v>1320</v>
      </c>
      <c r="AJ70" s="15">
        <v>9557</v>
      </c>
      <c r="AK70" s="15" t="s">
        <v>89</v>
      </c>
      <c r="AL70" s="14">
        <v>95434</v>
      </c>
      <c r="AM70" s="15">
        <f aca="true" t="shared" si="14" ref="AM70:AM76">SUM(AI70:AL70)</f>
        <v>106311</v>
      </c>
      <c r="AN70" s="15">
        <f aca="true" t="shared" si="15" ref="AN70:AN76">SUM(AH70,AM70)</f>
        <v>106426</v>
      </c>
      <c r="AO70" s="14">
        <v>15115</v>
      </c>
    </row>
    <row r="71" spans="2:41" s="19" customFormat="1" ht="12">
      <c r="B71" s="36"/>
      <c r="C71" s="25" t="s">
        <v>19</v>
      </c>
      <c r="D71" s="15" t="s">
        <v>89</v>
      </c>
      <c r="E71" s="15">
        <v>367</v>
      </c>
      <c r="F71" s="15">
        <v>572</v>
      </c>
      <c r="G71" s="15">
        <v>76</v>
      </c>
      <c r="H71" s="15" t="s">
        <v>89</v>
      </c>
      <c r="I71" s="15" t="s">
        <v>89</v>
      </c>
      <c r="J71" s="15" t="s">
        <v>89</v>
      </c>
      <c r="K71" s="15" t="s">
        <v>89</v>
      </c>
      <c r="L71" s="15" t="s">
        <v>89</v>
      </c>
      <c r="M71" s="15">
        <v>40</v>
      </c>
      <c r="N71" s="15">
        <v>590</v>
      </c>
      <c r="O71" s="15">
        <v>5400</v>
      </c>
      <c r="P71" s="15" t="s">
        <v>89</v>
      </c>
      <c r="Q71" s="15" t="s">
        <v>89</v>
      </c>
      <c r="R71" s="15" t="s">
        <v>79</v>
      </c>
      <c r="S71" s="14">
        <v>1479</v>
      </c>
      <c r="T71" s="15">
        <v>2708</v>
      </c>
      <c r="U71" s="15">
        <f t="shared" si="12"/>
        <v>11232</v>
      </c>
      <c r="V71" s="15">
        <f t="shared" si="13"/>
        <v>116652</v>
      </c>
      <c r="W71" s="15">
        <v>20</v>
      </c>
      <c r="X71" s="15">
        <v>110</v>
      </c>
      <c r="Y71" s="15">
        <f t="shared" si="4"/>
        <v>130</v>
      </c>
      <c r="Z71" s="14">
        <v>2716</v>
      </c>
      <c r="AA71" s="15">
        <v>4405</v>
      </c>
      <c r="AB71" s="15">
        <v>5200</v>
      </c>
      <c r="AC71" s="15">
        <v>6553</v>
      </c>
      <c r="AD71" s="14">
        <f t="shared" si="5"/>
        <v>18874</v>
      </c>
      <c r="AE71" s="15">
        <f t="shared" si="6"/>
        <v>19004</v>
      </c>
      <c r="AF71" s="15">
        <v>115</v>
      </c>
      <c r="AG71" s="15" t="s">
        <v>89</v>
      </c>
      <c r="AH71" s="14">
        <f>SUM(AF71:AG71)</f>
        <v>115</v>
      </c>
      <c r="AI71" s="15">
        <v>3100</v>
      </c>
      <c r="AJ71" s="15">
        <v>11886</v>
      </c>
      <c r="AK71" s="15" t="s">
        <v>89</v>
      </c>
      <c r="AL71" s="14">
        <v>22353</v>
      </c>
      <c r="AM71" s="15">
        <f t="shared" si="14"/>
        <v>37339</v>
      </c>
      <c r="AN71" s="15">
        <f t="shared" si="15"/>
        <v>37454</v>
      </c>
      <c r="AO71" s="15">
        <v>4515</v>
      </c>
    </row>
    <row r="72" spans="2:41" s="19" customFormat="1" ht="12">
      <c r="B72" s="36"/>
      <c r="C72" s="25" t="s">
        <v>18</v>
      </c>
      <c r="D72" s="15">
        <v>3</v>
      </c>
      <c r="E72" s="14">
        <v>416</v>
      </c>
      <c r="F72" s="14">
        <v>424</v>
      </c>
      <c r="G72" s="14">
        <v>580</v>
      </c>
      <c r="H72" s="15">
        <v>570</v>
      </c>
      <c r="I72" s="15" t="s">
        <v>89</v>
      </c>
      <c r="J72" s="15" t="s">
        <v>89</v>
      </c>
      <c r="K72" s="15" t="s">
        <v>89</v>
      </c>
      <c r="L72" s="15" t="s">
        <v>89</v>
      </c>
      <c r="M72" s="15" t="s">
        <v>89</v>
      </c>
      <c r="N72" s="14">
        <v>2797</v>
      </c>
      <c r="O72" s="14">
        <v>1100</v>
      </c>
      <c r="P72" s="15" t="s">
        <v>89</v>
      </c>
      <c r="Q72" s="14">
        <v>43</v>
      </c>
      <c r="R72" s="15" t="s">
        <v>79</v>
      </c>
      <c r="S72" s="14">
        <v>1705</v>
      </c>
      <c r="T72" s="15">
        <v>5158</v>
      </c>
      <c r="U72" s="15">
        <f t="shared" si="12"/>
        <v>12796</v>
      </c>
      <c r="V72" s="15">
        <f t="shared" si="13"/>
        <v>118882</v>
      </c>
      <c r="W72" s="15">
        <v>52</v>
      </c>
      <c r="X72" s="14">
        <v>4800</v>
      </c>
      <c r="Y72" s="15">
        <f t="shared" si="4"/>
        <v>4852</v>
      </c>
      <c r="Z72" s="14">
        <v>3060</v>
      </c>
      <c r="AA72" s="15">
        <v>3090</v>
      </c>
      <c r="AB72" s="15" t="s">
        <v>89</v>
      </c>
      <c r="AC72" s="15">
        <v>42870</v>
      </c>
      <c r="AD72" s="14">
        <f t="shared" si="5"/>
        <v>49020</v>
      </c>
      <c r="AE72" s="15">
        <f t="shared" si="6"/>
        <v>53872</v>
      </c>
      <c r="AF72" s="15" t="s">
        <v>89</v>
      </c>
      <c r="AG72" s="15" t="s">
        <v>89</v>
      </c>
      <c r="AH72" s="15" t="s">
        <v>89</v>
      </c>
      <c r="AI72" s="15">
        <v>5270</v>
      </c>
      <c r="AJ72" s="15">
        <v>8000</v>
      </c>
      <c r="AK72" s="15" t="s">
        <v>89</v>
      </c>
      <c r="AL72" s="14">
        <v>122090</v>
      </c>
      <c r="AM72" s="15">
        <f t="shared" si="14"/>
        <v>135360</v>
      </c>
      <c r="AN72" s="15">
        <f t="shared" si="15"/>
        <v>135360</v>
      </c>
      <c r="AO72" s="14">
        <v>5340</v>
      </c>
    </row>
    <row r="73" spans="2:41" s="19" customFormat="1" ht="12">
      <c r="B73" s="36"/>
      <c r="C73" s="25" t="s">
        <v>17</v>
      </c>
      <c r="D73" s="15" t="s">
        <v>89</v>
      </c>
      <c r="E73" s="15">
        <v>1130</v>
      </c>
      <c r="F73" s="15">
        <v>1265</v>
      </c>
      <c r="G73" s="15" t="s">
        <v>89</v>
      </c>
      <c r="H73" s="15">
        <v>347</v>
      </c>
      <c r="I73" s="15" t="s">
        <v>89</v>
      </c>
      <c r="J73" s="14">
        <v>40</v>
      </c>
      <c r="K73" s="14">
        <v>70</v>
      </c>
      <c r="L73" s="15" t="s">
        <v>89</v>
      </c>
      <c r="M73" s="15" t="s">
        <v>89</v>
      </c>
      <c r="N73" s="15">
        <v>4160</v>
      </c>
      <c r="O73" s="15">
        <v>2630</v>
      </c>
      <c r="P73" s="15" t="s">
        <v>89</v>
      </c>
      <c r="Q73" s="14">
        <v>186</v>
      </c>
      <c r="R73" s="15" t="s">
        <v>79</v>
      </c>
      <c r="S73" s="14">
        <v>5077</v>
      </c>
      <c r="T73" s="15">
        <v>1441</v>
      </c>
      <c r="U73" s="15">
        <f t="shared" si="12"/>
        <v>16346</v>
      </c>
      <c r="V73" s="15">
        <f t="shared" si="13"/>
        <v>101114</v>
      </c>
      <c r="W73" s="15">
        <v>720</v>
      </c>
      <c r="X73" s="15">
        <v>1255</v>
      </c>
      <c r="Y73" s="15">
        <f t="shared" si="4"/>
        <v>1975</v>
      </c>
      <c r="Z73" s="14">
        <v>155</v>
      </c>
      <c r="AA73" s="15">
        <v>6281</v>
      </c>
      <c r="AB73" s="15">
        <v>372</v>
      </c>
      <c r="AC73" s="15">
        <v>9183</v>
      </c>
      <c r="AD73" s="14">
        <f t="shared" si="5"/>
        <v>15991</v>
      </c>
      <c r="AE73" s="15">
        <f t="shared" si="6"/>
        <v>17966</v>
      </c>
      <c r="AF73" s="15">
        <v>80</v>
      </c>
      <c r="AG73" s="15" t="s">
        <v>89</v>
      </c>
      <c r="AH73" s="14">
        <f>SUM(AF73:AG73)</f>
        <v>80</v>
      </c>
      <c r="AI73" s="15">
        <v>395</v>
      </c>
      <c r="AJ73" s="15">
        <v>11823</v>
      </c>
      <c r="AK73" s="15">
        <v>235</v>
      </c>
      <c r="AL73" s="14">
        <v>33143</v>
      </c>
      <c r="AM73" s="15">
        <f t="shared" si="14"/>
        <v>45596</v>
      </c>
      <c r="AN73" s="15">
        <f t="shared" si="15"/>
        <v>45676</v>
      </c>
      <c r="AO73" s="14">
        <v>3335</v>
      </c>
    </row>
    <row r="74" spans="2:41" s="19" customFormat="1" ht="12">
      <c r="B74" s="36"/>
      <c r="C74" s="25" t="s">
        <v>16</v>
      </c>
      <c r="D74" s="15" t="s">
        <v>89</v>
      </c>
      <c r="E74" s="15">
        <v>371</v>
      </c>
      <c r="F74" s="15">
        <v>1303</v>
      </c>
      <c r="G74" s="14">
        <v>17</v>
      </c>
      <c r="H74" s="15">
        <v>235</v>
      </c>
      <c r="I74" s="15" t="s">
        <v>89</v>
      </c>
      <c r="J74" s="15" t="s">
        <v>89</v>
      </c>
      <c r="K74" s="15" t="s">
        <v>89</v>
      </c>
      <c r="L74" s="15">
        <v>30</v>
      </c>
      <c r="M74" s="15" t="s">
        <v>89</v>
      </c>
      <c r="N74" s="15">
        <v>1307</v>
      </c>
      <c r="O74" s="15" t="s">
        <v>89</v>
      </c>
      <c r="P74" s="15" t="s">
        <v>89</v>
      </c>
      <c r="Q74" s="14">
        <v>8158</v>
      </c>
      <c r="R74" s="15" t="s">
        <v>79</v>
      </c>
      <c r="S74" s="14">
        <v>1823</v>
      </c>
      <c r="T74" s="15">
        <v>2460</v>
      </c>
      <c r="U74" s="15">
        <f t="shared" si="12"/>
        <v>15704</v>
      </c>
      <c r="V74" s="15">
        <f t="shared" si="13"/>
        <v>109903</v>
      </c>
      <c r="W74" s="15">
        <v>20</v>
      </c>
      <c r="X74" s="15">
        <v>360</v>
      </c>
      <c r="Y74" s="15">
        <f t="shared" si="4"/>
        <v>380</v>
      </c>
      <c r="Z74" s="14">
        <v>2380</v>
      </c>
      <c r="AA74" s="15">
        <v>3360</v>
      </c>
      <c r="AB74" s="15">
        <v>100</v>
      </c>
      <c r="AC74" s="15">
        <v>7060</v>
      </c>
      <c r="AD74" s="14">
        <f t="shared" si="5"/>
        <v>12900</v>
      </c>
      <c r="AE74" s="15">
        <f t="shared" si="6"/>
        <v>13280</v>
      </c>
      <c r="AF74" s="15">
        <v>5</v>
      </c>
      <c r="AG74" s="15">
        <v>5</v>
      </c>
      <c r="AH74" s="14">
        <f>SUM(AF74:AG74)</f>
        <v>10</v>
      </c>
      <c r="AI74" s="15">
        <v>620</v>
      </c>
      <c r="AJ74" s="15">
        <v>15360</v>
      </c>
      <c r="AK74" s="15">
        <v>3</v>
      </c>
      <c r="AL74" s="14">
        <v>32855</v>
      </c>
      <c r="AM74" s="15">
        <f t="shared" si="14"/>
        <v>48838</v>
      </c>
      <c r="AN74" s="15">
        <f t="shared" si="15"/>
        <v>48848</v>
      </c>
      <c r="AO74" s="15">
        <v>3350</v>
      </c>
    </row>
    <row r="75" spans="2:41" s="19" customFormat="1" ht="12">
      <c r="B75" s="36"/>
      <c r="C75" s="25" t="s">
        <v>15</v>
      </c>
      <c r="D75" s="15" t="s">
        <v>89</v>
      </c>
      <c r="E75" s="15">
        <v>31</v>
      </c>
      <c r="F75" s="15">
        <v>1657</v>
      </c>
      <c r="G75" s="15">
        <v>773</v>
      </c>
      <c r="H75" s="15">
        <v>500</v>
      </c>
      <c r="I75" s="15" t="s">
        <v>89</v>
      </c>
      <c r="J75" s="15" t="s">
        <v>89</v>
      </c>
      <c r="K75" s="15" t="s">
        <v>89</v>
      </c>
      <c r="L75" s="15">
        <v>800</v>
      </c>
      <c r="M75" s="14">
        <v>480</v>
      </c>
      <c r="N75" s="15">
        <v>4760</v>
      </c>
      <c r="O75" s="14">
        <v>2090</v>
      </c>
      <c r="P75" s="15" t="s">
        <v>89</v>
      </c>
      <c r="Q75" s="14">
        <v>10572</v>
      </c>
      <c r="R75" s="15" t="s">
        <v>79</v>
      </c>
      <c r="S75" s="14">
        <v>619</v>
      </c>
      <c r="T75" s="15">
        <v>18791</v>
      </c>
      <c r="U75" s="15">
        <f t="shared" si="12"/>
        <v>41073</v>
      </c>
      <c r="V75" s="15">
        <f t="shared" si="13"/>
        <v>235148</v>
      </c>
      <c r="W75" s="15">
        <v>1290</v>
      </c>
      <c r="X75" s="15">
        <v>1555</v>
      </c>
      <c r="Y75" s="15">
        <f t="shared" si="4"/>
        <v>2845</v>
      </c>
      <c r="Z75" s="14">
        <v>400</v>
      </c>
      <c r="AA75" s="15">
        <v>23790</v>
      </c>
      <c r="AB75" s="15">
        <v>137</v>
      </c>
      <c r="AC75" s="15">
        <v>63970</v>
      </c>
      <c r="AD75" s="14">
        <f t="shared" si="5"/>
        <v>88297</v>
      </c>
      <c r="AE75" s="15">
        <f t="shared" si="6"/>
        <v>91142</v>
      </c>
      <c r="AF75" s="15" t="s">
        <v>89</v>
      </c>
      <c r="AG75" s="15" t="s">
        <v>89</v>
      </c>
      <c r="AH75" s="15" t="s">
        <v>89</v>
      </c>
      <c r="AI75" s="15">
        <v>762</v>
      </c>
      <c r="AJ75" s="15">
        <v>15238</v>
      </c>
      <c r="AK75" s="15" t="s">
        <v>89</v>
      </c>
      <c r="AL75" s="14">
        <v>130232</v>
      </c>
      <c r="AM75" s="15">
        <f t="shared" si="14"/>
        <v>146232</v>
      </c>
      <c r="AN75" s="15">
        <f t="shared" si="15"/>
        <v>146232</v>
      </c>
      <c r="AO75" s="15">
        <v>3820</v>
      </c>
    </row>
    <row r="76" spans="2:41" s="19" customFormat="1" ht="12">
      <c r="B76" s="36"/>
      <c r="C76" s="25" t="s">
        <v>14</v>
      </c>
      <c r="D76" s="15" t="s">
        <v>89</v>
      </c>
      <c r="E76" s="15">
        <v>10</v>
      </c>
      <c r="F76" s="14">
        <v>266</v>
      </c>
      <c r="G76" s="15" t="s">
        <v>89</v>
      </c>
      <c r="H76" s="15" t="s">
        <v>89</v>
      </c>
      <c r="I76" s="15" t="s">
        <v>89</v>
      </c>
      <c r="J76" s="15" t="s">
        <v>89</v>
      </c>
      <c r="K76" s="15" t="s">
        <v>89</v>
      </c>
      <c r="L76" s="15">
        <v>700</v>
      </c>
      <c r="M76" s="15">
        <v>200</v>
      </c>
      <c r="N76" s="15">
        <v>4590</v>
      </c>
      <c r="O76" s="15">
        <v>4370</v>
      </c>
      <c r="P76" s="15" t="s">
        <v>89</v>
      </c>
      <c r="Q76" s="15">
        <v>19390</v>
      </c>
      <c r="R76" s="15" t="s">
        <v>79</v>
      </c>
      <c r="S76" s="14">
        <v>791</v>
      </c>
      <c r="T76" s="15">
        <v>6000</v>
      </c>
      <c r="U76" s="15">
        <f t="shared" si="12"/>
        <v>36317</v>
      </c>
      <c r="V76" s="15">
        <f t="shared" si="13"/>
        <v>159033</v>
      </c>
      <c r="W76" s="15">
        <v>1975</v>
      </c>
      <c r="X76" s="15">
        <v>550</v>
      </c>
      <c r="Y76" s="15">
        <f t="shared" si="4"/>
        <v>2525</v>
      </c>
      <c r="Z76" s="14">
        <v>100</v>
      </c>
      <c r="AA76" s="15">
        <v>9541</v>
      </c>
      <c r="AB76" s="15">
        <v>410</v>
      </c>
      <c r="AC76" s="15">
        <v>56541</v>
      </c>
      <c r="AD76" s="14">
        <f t="shared" si="5"/>
        <v>66592</v>
      </c>
      <c r="AE76" s="15">
        <f t="shared" si="6"/>
        <v>69117</v>
      </c>
      <c r="AF76" s="15">
        <v>20</v>
      </c>
      <c r="AG76" s="15" t="s">
        <v>89</v>
      </c>
      <c r="AH76" s="14">
        <f>SUM(AF76:AG76)</f>
        <v>20</v>
      </c>
      <c r="AI76" s="15">
        <v>10</v>
      </c>
      <c r="AJ76" s="15">
        <v>135300</v>
      </c>
      <c r="AK76" s="15" t="s">
        <v>89</v>
      </c>
      <c r="AL76" s="14">
        <v>230750</v>
      </c>
      <c r="AM76" s="15">
        <f t="shared" si="14"/>
        <v>366060</v>
      </c>
      <c r="AN76" s="15">
        <f t="shared" si="15"/>
        <v>366080</v>
      </c>
      <c r="AO76" s="14">
        <v>4100</v>
      </c>
    </row>
    <row r="77" spans="2:41" s="19" customFormat="1" ht="12">
      <c r="B77" s="36"/>
      <c r="C77" s="25" t="s">
        <v>13</v>
      </c>
      <c r="D77" s="15" t="s">
        <v>89</v>
      </c>
      <c r="E77" s="15">
        <v>77</v>
      </c>
      <c r="F77" s="15">
        <v>119</v>
      </c>
      <c r="G77" s="15" t="s">
        <v>89</v>
      </c>
      <c r="H77" s="15" t="s">
        <v>89</v>
      </c>
      <c r="I77" s="15" t="s">
        <v>89</v>
      </c>
      <c r="J77" s="15" t="s">
        <v>89</v>
      </c>
      <c r="K77" s="15" t="s">
        <v>89</v>
      </c>
      <c r="L77" s="15" t="s">
        <v>89</v>
      </c>
      <c r="M77" s="15" t="s">
        <v>89</v>
      </c>
      <c r="N77" s="15" t="s">
        <v>89</v>
      </c>
      <c r="O77" s="15" t="s">
        <v>89</v>
      </c>
      <c r="P77" s="15" t="s">
        <v>89</v>
      </c>
      <c r="Q77" s="15" t="s">
        <v>89</v>
      </c>
      <c r="R77" s="15" t="s">
        <v>79</v>
      </c>
      <c r="S77" s="15">
        <v>780</v>
      </c>
      <c r="T77" s="15">
        <v>20</v>
      </c>
      <c r="U77" s="15">
        <f t="shared" si="12"/>
        <v>996</v>
      </c>
      <c r="V77" s="15">
        <f t="shared" si="13"/>
        <v>10781</v>
      </c>
      <c r="W77" s="15">
        <v>209</v>
      </c>
      <c r="X77" s="15" t="s">
        <v>89</v>
      </c>
      <c r="Y77" s="15">
        <f t="shared" si="4"/>
        <v>209</v>
      </c>
      <c r="Z77" s="15" t="s">
        <v>89</v>
      </c>
      <c r="AA77" s="15">
        <v>180</v>
      </c>
      <c r="AB77" s="15" t="s">
        <v>89</v>
      </c>
      <c r="AC77" s="15">
        <v>8</v>
      </c>
      <c r="AD77" s="14">
        <f t="shared" si="5"/>
        <v>188</v>
      </c>
      <c r="AE77" s="15">
        <f t="shared" si="6"/>
        <v>397</v>
      </c>
      <c r="AF77" s="15" t="s">
        <v>89</v>
      </c>
      <c r="AG77" s="15" t="s">
        <v>89</v>
      </c>
      <c r="AH77" s="15" t="s">
        <v>89</v>
      </c>
      <c r="AI77" s="15" t="s">
        <v>89</v>
      </c>
      <c r="AJ77" s="15" t="s">
        <v>89</v>
      </c>
      <c r="AK77" s="15" t="s">
        <v>89</v>
      </c>
      <c r="AL77" s="15" t="s">
        <v>89</v>
      </c>
      <c r="AM77" s="15" t="s">
        <v>89</v>
      </c>
      <c r="AN77" s="15" t="s">
        <v>89</v>
      </c>
      <c r="AO77" s="15">
        <v>2800</v>
      </c>
    </row>
    <row r="78" spans="2:41" s="19" customFormat="1" ht="12">
      <c r="B78" s="36"/>
      <c r="C78" s="25" t="s">
        <v>12</v>
      </c>
      <c r="D78" s="15" t="s">
        <v>89</v>
      </c>
      <c r="E78" s="15">
        <v>120</v>
      </c>
      <c r="F78" s="15">
        <v>95</v>
      </c>
      <c r="G78" s="15" t="s">
        <v>89</v>
      </c>
      <c r="H78" s="15" t="s">
        <v>89</v>
      </c>
      <c r="I78" s="15" t="s">
        <v>89</v>
      </c>
      <c r="J78" s="15" t="s">
        <v>89</v>
      </c>
      <c r="K78" s="15" t="s">
        <v>89</v>
      </c>
      <c r="L78" s="15" t="s">
        <v>89</v>
      </c>
      <c r="M78" s="15" t="s">
        <v>89</v>
      </c>
      <c r="N78" s="15">
        <v>50</v>
      </c>
      <c r="O78" s="15" t="s">
        <v>89</v>
      </c>
      <c r="P78" s="15" t="s">
        <v>89</v>
      </c>
      <c r="Q78" s="15" t="s">
        <v>89</v>
      </c>
      <c r="R78" s="15" t="s">
        <v>79</v>
      </c>
      <c r="S78" s="14">
        <v>337</v>
      </c>
      <c r="T78" s="15">
        <v>323</v>
      </c>
      <c r="U78" s="15">
        <f t="shared" si="12"/>
        <v>925</v>
      </c>
      <c r="V78" s="15">
        <f t="shared" si="13"/>
        <v>11717</v>
      </c>
      <c r="W78" s="15">
        <v>750</v>
      </c>
      <c r="X78" s="15">
        <v>130</v>
      </c>
      <c r="Y78" s="15">
        <f t="shared" si="4"/>
        <v>880</v>
      </c>
      <c r="Z78" s="14">
        <v>1500</v>
      </c>
      <c r="AA78" s="15">
        <v>1175</v>
      </c>
      <c r="AB78" s="15">
        <v>47</v>
      </c>
      <c r="AC78" s="15">
        <v>135</v>
      </c>
      <c r="AD78" s="14">
        <f t="shared" si="5"/>
        <v>2857</v>
      </c>
      <c r="AE78" s="15">
        <f t="shared" si="6"/>
        <v>3737</v>
      </c>
      <c r="AF78" s="15" t="s">
        <v>89</v>
      </c>
      <c r="AG78" s="15" t="s">
        <v>89</v>
      </c>
      <c r="AH78" s="15" t="s">
        <v>89</v>
      </c>
      <c r="AI78" s="15" t="s">
        <v>89</v>
      </c>
      <c r="AJ78" s="15" t="s">
        <v>89</v>
      </c>
      <c r="AK78" s="15" t="s">
        <v>89</v>
      </c>
      <c r="AL78" s="15" t="s">
        <v>89</v>
      </c>
      <c r="AM78" s="15" t="s">
        <v>89</v>
      </c>
      <c r="AN78" s="15" t="s">
        <v>89</v>
      </c>
      <c r="AO78" s="15">
        <v>300</v>
      </c>
    </row>
    <row r="79" spans="2:41" s="19" customFormat="1" ht="12">
      <c r="B79" s="36"/>
      <c r="C79" s="25" t="s">
        <v>11</v>
      </c>
      <c r="D79" s="15" t="s">
        <v>89</v>
      </c>
      <c r="E79" s="15">
        <v>40</v>
      </c>
      <c r="F79" s="15">
        <v>65</v>
      </c>
      <c r="G79" s="15" t="s">
        <v>89</v>
      </c>
      <c r="H79" s="15" t="s">
        <v>89</v>
      </c>
      <c r="I79" s="15" t="s">
        <v>89</v>
      </c>
      <c r="J79" s="15" t="s">
        <v>89</v>
      </c>
      <c r="K79" s="15" t="s">
        <v>89</v>
      </c>
      <c r="L79" s="15" t="s">
        <v>89</v>
      </c>
      <c r="M79" s="15" t="s">
        <v>89</v>
      </c>
      <c r="N79" s="15" t="s">
        <v>89</v>
      </c>
      <c r="O79" s="15" t="s">
        <v>89</v>
      </c>
      <c r="P79" s="15" t="s">
        <v>89</v>
      </c>
      <c r="Q79" s="15" t="s">
        <v>89</v>
      </c>
      <c r="R79" s="15" t="s">
        <v>79</v>
      </c>
      <c r="S79" s="15">
        <v>574</v>
      </c>
      <c r="T79" s="15">
        <v>314</v>
      </c>
      <c r="U79" s="15">
        <f t="shared" si="12"/>
        <v>993</v>
      </c>
      <c r="V79" s="15">
        <f t="shared" si="13"/>
        <v>50471</v>
      </c>
      <c r="W79" s="15">
        <v>280</v>
      </c>
      <c r="X79" s="15">
        <v>70</v>
      </c>
      <c r="Y79" s="15">
        <f t="shared" si="4"/>
        <v>350</v>
      </c>
      <c r="Z79" s="14">
        <v>2040</v>
      </c>
      <c r="AA79" s="15">
        <v>23650</v>
      </c>
      <c r="AB79" s="15" t="s">
        <v>89</v>
      </c>
      <c r="AC79" s="15">
        <v>17130</v>
      </c>
      <c r="AD79" s="14">
        <f t="shared" si="5"/>
        <v>42820</v>
      </c>
      <c r="AE79" s="15">
        <f t="shared" si="6"/>
        <v>43170</v>
      </c>
      <c r="AF79" s="15" t="s">
        <v>89</v>
      </c>
      <c r="AG79" s="15" t="s">
        <v>89</v>
      </c>
      <c r="AH79" s="15" t="s">
        <v>89</v>
      </c>
      <c r="AI79" s="15">
        <v>2050</v>
      </c>
      <c r="AJ79" s="15">
        <v>6000</v>
      </c>
      <c r="AK79" s="15" t="s">
        <v>89</v>
      </c>
      <c r="AL79" s="14">
        <v>34318</v>
      </c>
      <c r="AM79" s="15">
        <f>SUM(AI79:AL79)</f>
        <v>42368</v>
      </c>
      <c r="AN79" s="15">
        <f>SUM(AH79,AM79)</f>
        <v>42368</v>
      </c>
      <c r="AO79" s="15">
        <v>1005</v>
      </c>
    </row>
    <row r="80" spans="2:41" s="19" customFormat="1" ht="12">
      <c r="B80" s="36"/>
      <c r="C80" s="25" t="s">
        <v>10</v>
      </c>
      <c r="D80" s="15" t="s">
        <v>89</v>
      </c>
      <c r="E80" s="15">
        <v>120</v>
      </c>
      <c r="F80" s="15">
        <v>118</v>
      </c>
      <c r="G80" s="15" t="s">
        <v>89</v>
      </c>
      <c r="H80" s="15" t="s">
        <v>89</v>
      </c>
      <c r="I80" s="15" t="s">
        <v>89</v>
      </c>
      <c r="J80" s="15" t="s">
        <v>89</v>
      </c>
      <c r="K80" s="15" t="s">
        <v>89</v>
      </c>
      <c r="L80" s="15" t="s">
        <v>89</v>
      </c>
      <c r="M80" s="15" t="s">
        <v>89</v>
      </c>
      <c r="N80" s="15" t="s">
        <v>89</v>
      </c>
      <c r="O80" s="15" t="s">
        <v>89</v>
      </c>
      <c r="P80" s="15" t="s">
        <v>89</v>
      </c>
      <c r="Q80" s="15">
        <v>27</v>
      </c>
      <c r="R80" s="15" t="s">
        <v>79</v>
      </c>
      <c r="S80" s="14">
        <v>2442</v>
      </c>
      <c r="T80" s="15">
        <v>53</v>
      </c>
      <c r="U80" s="15">
        <f t="shared" si="12"/>
        <v>2760</v>
      </c>
      <c r="V80" s="15">
        <f t="shared" si="13"/>
        <v>5260</v>
      </c>
      <c r="W80" s="15">
        <v>1000</v>
      </c>
      <c r="X80" s="15">
        <v>200</v>
      </c>
      <c r="Y80" s="15">
        <f t="shared" si="4"/>
        <v>1200</v>
      </c>
      <c r="Z80" s="15" t="s">
        <v>79</v>
      </c>
      <c r="AA80" s="15">
        <v>50</v>
      </c>
      <c r="AB80" s="15">
        <v>10</v>
      </c>
      <c r="AC80" s="15" t="s">
        <v>79</v>
      </c>
      <c r="AD80" s="14">
        <f t="shared" si="5"/>
        <v>60</v>
      </c>
      <c r="AE80" s="15">
        <f t="shared" si="6"/>
        <v>1260</v>
      </c>
      <c r="AF80" s="15" t="s">
        <v>79</v>
      </c>
      <c r="AG80" s="15" t="s">
        <v>79</v>
      </c>
      <c r="AH80" s="15" t="s">
        <v>79</v>
      </c>
      <c r="AI80" s="15" t="s">
        <v>79</v>
      </c>
      <c r="AJ80" s="15" t="s">
        <v>79</v>
      </c>
      <c r="AK80" s="15" t="s">
        <v>79</v>
      </c>
      <c r="AL80" s="15" t="s">
        <v>79</v>
      </c>
      <c r="AM80" s="15" t="s">
        <v>79</v>
      </c>
      <c r="AN80" s="15" t="s">
        <v>79</v>
      </c>
      <c r="AO80" s="15" t="s">
        <v>79</v>
      </c>
    </row>
  </sheetData>
  <mergeCells count="62">
    <mergeCell ref="B63:C63"/>
    <mergeCell ref="B64:C64"/>
    <mergeCell ref="B65:B80"/>
    <mergeCell ref="D44:V44"/>
    <mergeCell ref="B59:C59"/>
    <mergeCell ref="B60:C60"/>
    <mergeCell ref="B61:C61"/>
    <mergeCell ref="B62:C62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K3:W3"/>
    <mergeCell ref="K4:W4"/>
    <mergeCell ref="B43:C46"/>
    <mergeCell ref="AO44:AO46"/>
    <mergeCell ref="W45:Y45"/>
    <mergeCell ref="Z45:AD45"/>
    <mergeCell ref="AE45:AE46"/>
    <mergeCell ref="AF45:AH45"/>
    <mergeCell ref="J5:J6"/>
    <mergeCell ref="D3:J4"/>
    <mergeCell ref="K5:W5"/>
    <mergeCell ref="V45:V46"/>
    <mergeCell ref="D45:U45"/>
    <mergeCell ref="D43:AO43"/>
    <mergeCell ref="AI45:AM45"/>
    <mergeCell ref="AN45:AN46"/>
    <mergeCell ref="AF44:AN44"/>
    <mergeCell ref="W44:AE44"/>
    <mergeCell ref="B3:C6"/>
    <mergeCell ref="G5:G6"/>
    <mergeCell ref="H5:H6"/>
    <mergeCell ref="I5:I6"/>
    <mergeCell ref="B7:C7"/>
    <mergeCell ref="B8:C8"/>
    <mergeCell ref="B9:C9"/>
    <mergeCell ref="B10:C10"/>
    <mergeCell ref="B17:C17"/>
    <mergeCell ref="B18:C18"/>
    <mergeCell ref="B11:C11"/>
    <mergeCell ref="B12:C12"/>
    <mergeCell ref="B13:C13"/>
    <mergeCell ref="B14:C14"/>
    <mergeCell ref="B23:C23"/>
    <mergeCell ref="B24:C24"/>
    <mergeCell ref="B25:B40"/>
    <mergeCell ref="D5:F5"/>
    <mergeCell ref="B19:C19"/>
    <mergeCell ref="B20:C20"/>
    <mergeCell ref="B21:C21"/>
    <mergeCell ref="B22:C22"/>
    <mergeCell ref="B15:C15"/>
    <mergeCell ref="B16:C16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2002-11-22T10:43:18Z</dcterms:created>
  <dcterms:modified xsi:type="dcterms:W3CDTF">2003-01-17T09:42:53Z</dcterms:modified>
  <cp:category/>
  <cp:version/>
  <cp:contentType/>
  <cp:contentStatus/>
</cp:coreProperties>
</file>