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975" windowWidth="12120" windowHeight="8835" activeTab="0"/>
  </bookViews>
  <sheets>
    <sheet name="68_市町村別夏秋蚕収繭量" sheetId="1" r:id="rId1"/>
  </sheets>
  <definedNames>
    <definedName name="_xlnm.Print_Titles" localSheetId="0">'68_市町村別夏秋蚕収繭量'!$3:$5</definedName>
  </definedNames>
  <calcPr fullCalcOnLoad="1"/>
</workbook>
</file>

<file path=xl/sharedStrings.xml><?xml version="1.0" encoding="utf-8"?>
<sst xmlns="http://schemas.openxmlformats.org/spreadsheetml/2006/main" count="197" uniqueCount="109">
  <si>
    <t>総数</t>
  </si>
  <si>
    <t>前橋市</t>
  </si>
  <si>
    <t>北橘村</t>
  </si>
  <si>
    <t>赤城村</t>
  </si>
  <si>
    <t>富士見村</t>
  </si>
  <si>
    <t>大胡町</t>
  </si>
  <si>
    <t>宮城村</t>
  </si>
  <si>
    <t>粕川村</t>
  </si>
  <si>
    <t>黒保根村</t>
  </si>
  <si>
    <t>渋川市</t>
  </si>
  <si>
    <t>小野上村</t>
  </si>
  <si>
    <t>伊香保町</t>
  </si>
  <si>
    <t>吉岡村</t>
  </si>
  <si>
    <t>伊勢崎市</t>
  </si>
  <si>
    <t>境町</t>
  </si>
  <si>
    <t>高崎市</t>
  </si>
  <si>
    <t>榛名町</t>
  </si>
  <si>
    <t>倉渕村</t>
  </si>
  <si>
    <t>箕郷町</t>
  </si>
  <si>
    <t>群馬町</t>
  </si>
  <si>
    <t>松井田町</t>
  </si>
  <si>
    <t>藤岡市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</si>
  <si>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</si>
  <si>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</si>
  <si>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</si>
  <si>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</si>
  <si>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</si>
  <si>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</si>
  <si>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</si>
  <si>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</si>
  <si>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</si>
  <si>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草津町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</si>
  <si>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</si>
  <si>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</si>
  <si>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</si>
  <si>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</si>
  <si>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</si>
  <si>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</si>
  <si>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</si>
  <si>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</si>
  <si>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</si>
  <si>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</si>
  <si>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</si>
  <si>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</si>
  <si>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</si>
  <si>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</si>
  <si>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</si>
  <si>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</si>
  <si>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太田市</t>
  </si>
  <si>
    <t>尾島町</t>
  </si>
  <si>
    <t>新田町</t>
  </si>
  <si>
    <t>薮塚本町</t>
  </si>
  <si>
    <t>桐生市</t>
  </si>
  <si>
    <t>大間々町</t>
  </si>
  <si>
    <t>館林市</t>
  </si>
  <si>
    <t>板倉町</t>
  </si>
  <si>
    <t>明和村</t>
  </si>
  <si>
    <t>千代田村</t>
  </si>
  <si>
    <t>大泉町</t>
  </si>
  <si>
    <t>68．市町村別夏秋蚕収繭量 （昭和33年）</t>
  </si>
  <si>
    <t>蚕種掃立卵量１箱は11.7gである。</t>
  </si>
  <si>
    <t>市町村別</t>
  </si>
  <si>
    <t>富岡市</t>
  </si>
  <si>
    <t>安中市</t>
  </si>
  <si>
    <t>勢多郡</t>
  </si>
  <si>
    <t>城南村</t>
  </si>
  <si>
    <t>北群馬郡</t>
  </si>
  <si>
    <t>長尾村</t>
  </si>
  <si>
    <t>郡南村</t>
  </si>
  <si>
    <t>群馬郡</t>
  </si>
  <si>
    <t>倉賀野町</t>
  </si>
  <si>
    <t>白郷井村</t>
  </si>
  <si>
    <t>桃井村</t>
  </si>
  <si>
    <t>多野郡</t>
  </si>
  <si>
    <t>甘楽郡</t>
  </si>
  <si>
    <t>丹生村</t>
  </si>
  <si>
    <t>小幡村</t>
  </si>
  <si>
    <t>福島町</t>
  </si>
  <si>
    <t>新屋村</t>
  </si>
  <si>
    <t>碓氷郡</t>
  </si>
  <si>
    <t>吾妻郡</t>
  </si>
  <si>
    <t>利根郡</t>
  </si>
  <si>
    <t>佐波郡</t>
  </si>
  <si>
    <t>赤堀村</t>
  </si>
  <si>
    <t>玉村町</t>
  </si>
  <si>
    <t>新田郡</t>
  </si>
  <si>
    <t>宝泉村</t>
  </si>
  <si>
    <t>笠懸村</t>
  </si>
  <si>
    <t>山田郡</t>
  </si>
  <si>
    <t>毛里田村</t>
  </si>
  <si>
    <t>矢場川村</t>
  </si>
  <si>
    <t>邑楽郡</t>
  </si>
  <si>
    <t>邑楽村</t>
  </si>
  <si>
    <t>資料：県統計課</t>
  </si>
  <si>
    <t>養蚕実戸数</t>
  </si>
  <si>
    <t>夏秋蚕飼育戸数</t>
  </si>
  <si>
    <t>蚕種</t>
  </si>
  <si>
    <t>掃立卵量</t>
  </si>
  <si>
    <t>収繭量</t>
  </si>
  <si>
    <t>上繭</t>
  </si>
  <si>
    <t>種繭</t>
  </si>
  <si>
    <t>玉繭</t>
  </si>
  <si>
    <t>屑繭</t>
  </si>
  <si>
    <t>繭毛羽</t>
  </si>
  <si>
    <t>戸</t>
  </si>
  <si>
    <t>箱</t>
  </si>
  <si>
    <t>㎏</t>
  </si>
  <si>
    <t>―</t>
  </si>
  <si>
    <t>新里村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</si>
</sst>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10.625" style="1" customWidth="1"/>
    <col min="5" max="5" width="9.875" style="1" bestFit="1" customWidth="1"/>
    <col min="6" max="6" width="9.25390625" style="1" customWidth="1"/>
    <col min="7" max="7" width="13.00390625" style="1" bestFit="1" customWidth="1"/>
    <col min="8" max="8" width="15.625" style="1" customWidth="1"/>
    <col min="9" max="9" width="15.25390625" style="1" customWidth="1"/>
    <col min="10" max="10" width="10.875" style="1" customWidth="1"/>
    <col min="11" max="11" width="12.625" style="1" customWidth="1"/>
    <col min="12" max="12" width="12.375" style="1" customWidth="1"/>
    <col min="13" max="13" width="11.75390625" style="1" customWidth="1"/>
    <col min="14" max="16384" width="9.00390625" style="1" customWidth="1"/>
  </cols>
  <sheetData>
    <row r="1" ht="14.25" customHeight="1">
      <c r="B1" s="10" t="s">
        <v>59</v>
      </c>
    </row>
    <row r="2" spans="2:3" ht="12" customHeight="1">
      <c r="B2" s="10"/>
      <c r="C2" s="9" t="s">
        <v>60</v>
      </c>
    </row>
    <row r="3" spans="2:13" ht="12" customHeight="1">
      <c r="B3" s="32" t="s">
        <v>61</v>
      </c>
      <c r="C3" s="32"/>
      <c r="D3" s="32"/>
      <c r="E3" s="23" t="s">
        <v>94</v>
      </c>
      <c r="F3" s="23" t="s">
        <v>95</v>
      </c>
      <c r="G3" s="16" t="s">
        <v>96</v>
      </c>
      <c r="H3" s="25" t="s">
        <v>98</v>
      </c>
      <c r="I3" s="26"/>
      <c r="J3" s="26"/>
      <c r="K3" s="26"/>
      <c r="L3" s="27"/>
      <c r="M3" s="30" t="s">
        <v>103</v>
      </c>
    </row>
    <row r="4" spans="2:13" ht="12" customHeight="1">
      <c r="B4" s="32"/>
      <c r="C4" s="32"/>
      <c r="D4" s="32"/>
      <c r="E4" s="24"/>
      <c r="F4" s="24"/>
      <c r="G4" s="16" t="s">
        <v>97</v>
      </c>
      <c r="H4" s="11" t="s">
        <v>0</v>
      </c>
      <c r="I4" s="11" t="s">
        <v>99</v>
      </c>
      <c r="J4" s="11" t="s">
        <v>100</v>
      </c>
      <c r="K4" s="11" t="s">
        <v>101</v>
      </c>
      <c r="L4" s="16" t="s">
        <v>102</v>
      </c>
      <c r="M4" s="31"/>
    </row>
    <row r="5" spans="2:13" ht="12" customHeight="1">
      <c r="B5" s="3"/>
      <c r="C5" s="6"/>
      <c r="D5" s="4"/>
      <c r="E5" s="2" t="s">
        <v>104</v>
      </c>
      <c r="F5" s="2" t="s">
        <v>104</v>
      </c>
      <c r="G5" s="2" t="s">
        <v>105</v>
      </c>
      <c r="H5" s="2" t="s">
        <v>106</v>
      </c>
      <c r="I5" s="2" t="s">
        <v>106</v>
      </c>
      <c r="J5" s="2" t="s">
        <v>106</v>
      </c>
      <c r="K5" s="2" t="s">
        <v>106</v>
      </c>
      <c r="L5" s="2" t="s">
        <v>106</v>
      </c>
      <c r="M5" s="2" t="s">
        <v>106</v>
      </c>
    </row>
    <row r="6" spans="2:13" ht="12" customHeight="1">
      <c r="B6" s="33" t="s">
        <v>0</v>
      </c>
      <c r="C6" s="33"/>
      <c r="D6" s="33"/>
      <c r="E6" s="8">
        <f>SUM(E7:E18,E29,E36,E43,E50,E58,E60,E69,E78,E83,E89,E93)</f>
        <v>81338</v>
      </c>
      <c r="F6" s="8">
        <f aca="true" t="shared" si="0" ref="F6:M6">SUM(F7:F18,F29,F36,F43,F50,F58,F60,F69,F78,F83,F89,F93)</f>
        <v>80604</v>
      </c>
      <c r="G6" s="17">
        <f t="shared" si="0"/>
        <v>409068.62000000005</v>
      </c>
      <c r="H6" s="17">
        <f t="shared" si="0"/>
        <v>10416885</v>
      </c>
      <c r="I6" s="17">
        <f t="shared" si="0"/>
        <v>9611925</v>
      </c>
      <c r="J6" s="17">
        <f t="shared" si="0"/>
        <v>5790</v>
      </c>
      <c r="K6" s="17">
        <f t="shared" si="0"/>
        <v>188235</v>
      </c>
      <c r="L6" s="17">
        <f t="shared" si="0"/>
        <v>610935</v>
      </c>
      <c r="M6" s="17">
        <f t="shared" si="0"/>
        <v>96555</v>
      </c>
    </row>
    <row r="7" spans="2:13" ht="12" customHeight="1">
      <c r="B7" s="3"/>
      <c r="C7" s="6"/>
      <c r="D7" s="13" t="s">
        <v>1</v>
      </c>
      <c r="E7" s="7">
        <v>3564</v>
      </c>
      <c r="F7" s="7">
        <v>5351</v>
      </c>
      <c r="G7" s="18">
        <v>34028</v>
      </c>
      <c r="H7" s="18">
        <f>SUM(I7:L7)</f>
        <v>913327.5</v>
      </c>
      <c r="I7" s="18">
        <v>862616.25</v>
      </c>
      <c r="J7" s="18" t="s">
        <v>107</v>
      </c>
      <c r="K7" s="18">
        <v>14062.5</v>
      </c>
      <c r="L7" s="18">
        <v>36648.75</v>
      </c>
      <c r="M7" s="18">
        <v>8238.75</v>
      </c>
    </row>
    <row r="8" spans="2:13" ht="12" customHeight="1">
      <c r="B8" s="3"/>
      <c r="C8" s="6"/>
      <c r="D8" s="13" t="s">
        <v>15</v>
      </c>
      <c r="E8" s="7">
        <v>3514</v>
      </c>
      <c r="F8" s="7">
        <v>3480</v>
      </c>
      <c r="G8" s="18">
        <v>14868.98</v>
      </c>
      <c r="H8" s="18">
        <f aca="true" t="shared" si="1" ref="H8:H17">SUM(I8:L8)</f>
        <v>411588.75</v>
      </c>
      <c r="I8" s="18">
        <v>386910</v>
      </c>
      <c r="J8" s="18" t="s">
        <v>107</v>
      </c>
      <c r="K8" s="18">
        <v>3030</v>
      </c>
      <c r="L8" s="18">
        <v>21648.75</v>
      </c>
      <c r="M8" s="18">
        <v>2883.75</v>
      </c>
    </row>
    <row r="9" spans="2:13" ht="12" customHeight="1">
      <c r="B9" s="3"/>
      <c r="C9" s="6"/>
      <c r="D9" s="13" t="s">
        <v>52</v>
      </c>
      <c r="E9" s="7">
        <v>547</v>
      </c>
      <c r="F9" s="7">
        <v>547</v>
      </c>
      <c r="G9" s="18">
        <v>2053</v>
      </c>
      <c r="H9" s="18">
        <f t="shared" si="1"/>
        <v>57768.75</v>
      </c>
      <c r="I9" s="18">
        <v>49878.75</v>
      </c>
      <c r="J9" s="18">
        <v>93.75</v>
      </c>
      <c r="K9" s="18">
        <v>2745</v>
      </c>
      <c r="L9" s="18">
        <v>5051.25</v>
      </c>
      <c r="M9" s="18">
        <v>585</v>
      </c>
    </row>
    <row r="10" spans="2:13" ht="12" customHeight="1">
      <c r="B10" s="3"/>
      <c r="C10" s="6"/>
      <c r="D10" s="13" t="s">
        <v>13</v>
      </c>
      <c r="E10" s="7">
        <v>3715</v>
      </c>
      <c r="F10" s="7">
        <v>3696</v>
      </c>
      <c r="G10" s="18">
        <v>18846.9</v>
      </c>
      <c r="H10" s="18">
        <f t="shared" si="1"/>
        <v>610095</v>
      </c>
      <c r="I10" s="18">
        <v>571923.75</v>
      </c>
      <c r="J10" s="18" t="s">
        <v>107</v>
      </c>
      <c r="K10" s="18">
        <v>10001.25</v>
      </c>
      <c r="L10" s="18">
        <v>28170</v>
      </c>
      <c r="M10" s="18">
        <v>8535</v>
      </c>
    </row>
    <row r="11" spans="2:13" ht="12" customHeight="1">
      <c r="B11" s="3"/>
      <c r="C11" s="6"/>
      <c r="D11" s="13" t="s">
        <v>48</v>
      </c>
      <c r="E11" s="7">
        <v>2349</v>
      </c>
      <c r="F11" s="7">
        <v>2349</v>
      </c>
      <c r="G11" s="18">
        <v>13866.5</v>
      </c>
      <c r="H11" s="18">
        <f t="shared" si="1"/>
        <v>323531.25</v>
      </c>
      <c r="I11" s="18">
        <v>307552.5</v>
      </c>
      <c r="J11" s="18" t="s">
        <v>107</v>
      </c>
      <c r="K11" s="18">
        <v>2970</v>
      </c>
      <c r="L11" s="18">
        <v>13008.75</v>
      </c>
      <c r="M11" s="18">
        <v>2400</v>
      </c>
    </row>
    <row r="12" spans="2:13" ht="12" customHeight="1">
      <c r="B12" s="3"/>
      <c r="C12" s="6"/>
      <c r="D12" s="13" t="s">
        <v>39</v>
      </c>
      <c r="E12" s="7">
        <v>2013</v>
      </c>
      <c r="F12" s="7">
        <v>1995</v>
      </c>
      <c r="G12" s="18">
        <v>7250</v>
      </c>
      <c r="H12" s="18">
        <f t="shared" si="1"/>
        <v>188553.75</v>
      </c>
      <c r="I12" s="18">
        <v>167130</v>
      </c>
      <c r="J12" s="18" t="s">
        <v>107</v>
      </c>
      <c r="K12" s="18">
        <v>4773.75</v>
      </c>
      <c r="L12" s="18">
        <v>16650</v>
      </c>
      <c r="M12" s="18">
        <v>2025</v>
      </c>
    </row>
    <row r="13" spans="2:13" ht="12" customHeight="1">
      <c r="B13" s="3"/>
      <c r="C13" s="6"/>
      <c r="D13" s="13" t="s">
        <v>54</v>
      </c>
      <c r="E13" s="7">
        <v>336</v>
      </c>
      <c r="F13" s="7">
        <v>313</v>
      </c>
      <c r="G13" s="18">
        <v>1214</v>
      </c>
      <c r="H13" s="18">
        <f t="shared" si="1"/>
        <v>33116.25</v>
      </c>
      <c r="I13" s="18">
        <v>31095</v>
      </c>
      <c r="J13" s="18" t="s">
        <v>107</v>
      </c>
      <c r="K13" s="18">
        <v>416.25</v>
      </c>
      <c r="L13" s="18">
        <v>1605</v>
      </c>
      <c r="M13" s="18">
        <v>993.75</v>
      </c>
    </row>
    <row r="14" spans="2:13" ht="12" customHeight="1">
      <c r="B14" s="3"/>
      <c r="C14" s="6"/>
      <c r="D14" s="13" t="s">
        <v>9</v>
      </c>
      <c r="E14" s="7">
        <v>1094</v>
      </c>
      <c r="F14" s="7">
        <v>1087</v>
      </c>
      <c r="G14" s="18">
        <v>5142.75</v>
      </c>
      <c r="H14" s="18">
        <f t="shared" si="1"/>
        <v>144937.5</v>
      </c>
      <c r="I14" s="18">
        <v>135071.25</v>
      </c>
      <c r="J14" s="18" t="s">
        <v>107</v>
      </c>
      <c r="K14" s="18">
        <v>2032.5</v>
      </c>
      <c r="L14" s="18">
        <v>7833.75</v>
      </c>
      <c r="M14" s="18">
        <v>1432.5</v>
      </c>
    </row>
    <row r="15" spans="2:13" ht="12" customHeight="1">
      <c r="B15" s="3"/>
      <c r="C15" s="6"/>
      <c r="D15" s="13" t="s">
        <v>21</v>
      </c>
      <c r="E15" s="7">
        <v>3032</v>
      </c>
      <c r="F15" s="7">
        <v>3032</v>
      </c>
      <c r="G15" s="18">
        <v>16373</v>
      </c>
      <c r="H15" s="18">
        <f t="shared" si="1"/>
        <v>395313.75</v>
      </c>
      <c r="I15" s="18">
        <v>376582.5</v>
      </c>
      <c r="J15" s="18" t="s">
        <v>107</v>
      </c>
      <c r="K15" s="18">
        <v>4605</v>
      </c>
      <c r="L15" s="18">
        <v>14126.25</v>
      </c>
      <c r="M15" s="18">
        <v>3015</v>
      </c>
    </row>
    <row r="16" spans="2:13" ht="12" customHeight="1">
      <c r="B16" s="3"/>
      <c r="C16" s="6"/>
      <c r="D16" s="13" t="s">
        <v>62</v>
      </c>
      <c r="E16" s="7">
        <v>2642</v>
      </c>
      <c r="F16" s="7">
        <v>2638</v>
      </c>
      <c r="G16" s="18">
        <v>14763</v>
      </c>
      <c r="H16" s="18">
        <f t="shared" si="1"/>
        <v>383628.75</v>
      </c>
      <c r="I16" s="18">
        <v>352166.25</v>
      </c>
      <c r="J16" s="18" t="s">
        <v>107</v>
      </c>
      <c r="K16" s="18">
        <v>6075</v>
      </c>
      <c r="L16" s="18">
        <v>25387.5</v>
      </c>
      <c r="M16" s="18">
        <v>3731.25</v>
      </c>
    </row>
    <row r="17" spans="2:13" ht="12" customHeight="1">
      <c r="B17" s="3"/>
      <c r="C17" s="6"/>
      <c r="D17" s="13" t="s">
        <v>63</v>
      </c>
      <c r="E17" s="7">
        <v>3267</v>
      </c>
      <c r="F17" s="7">
        <v>3251</v>
      </c>
      <c r="G17" s="18">
        <v>23301.5</v>
      </c>
      <c r="H17" s="18">
        <f t="shared" si="1"/>
        <v>480172.5</v>
      </c>
      <c r="I17" s="18">
        <v>431178.75</v>
      </c>
      <c r="J17" s="18" t="s">
        <v>107</v>
      </c>
      <c r="K17" s="18">
        <v>9566.25</v>
      </c>
      <c r="L17" s="18">
        <v>39427.5</v>
      </c>
      <c r="M17" s="18">
        <v>3123.75</v>
      </c>
    </row>
    <row r="18" spans="2:13" ht="12" customHeight="1">
      <c r="B18" s="3"/>
      <c r="C18" s="20" t="s">
        <v>64</v>
      </c>
      <c r="D18" s="20"/>
      <c r="E18" s="8">
        <f>SUM(E19:E28)</f>
        <v>10305</v>
      </c>
      <c r="F18" s="8">
        <f>SUM(F19:F28)</f>
        <v>9974</v>
      </c>
      <c r="G18" s="17">
        <f>SUM(G19:G28)</f>
        <v>57405.39</v>
      </c>
      <c r="H18" s="17">
        <f aca="true" t="shared" si="2" ref="H18:M18">SUM(H19:H28)</f>
        <v>1468342.5</v>
      </c>
      <c r="I18" s="17">
        <f t="shared" si="2"/>
        <v>1342657.5</v>
      </c>
      <c r="J18" s="17">
        <f t="shared" si="2"/>
        <v>1875</v>
      </c>
      <c r="K18" s="17">
        <f t="shared" si="2"/>
        <v>32651.25</v>
      </c>
      <c r="L18" s="17">
        <f t="shared" si="2"/>
        <v>91158.75</v>
      </c>
      <c r="M18" s="17">
        <f t="shared" si="2"/>
        <v>12532.5</v>
      </c>
    </row>
    <row r="19" spans="2:13" ht="12" customHeight="1">
      <c r="B19" s="3"/>
      <c r="C19" s="6"/>
      <c r="D19" s="13" t="s">
        <v>2</v>
      </c>
      <c r="E19" s="7">
        <v>792</v>
      </c>
      <c r="F19" s="7">
        <v>784</v>
      </c>
      <c r="G19" s="18">
        <v>4786.34</v>
      </c>
      <c r="H19" s="18">
        <f>SUM(I19:L19)</f>
        <v>152467.5</v>
      </c>
      <c r="I19" s="18">
        <v>137868.75</v>
      </c>
      <c r="J19" s="18" t="s">
        <v>107</v>
      </c>
      <c r="K19" s="18">
        <v>3247.5</v>
      </c>
      <c r="L19" s="18">
        <v>11351.25</v>
      </c>
      <c r="M19" s="18">
        <v>1410</v>
      </c>
    </row>
    <row r="20" spans="2:13" ht="12" customHeight="1">
      <c r="B20" s="3"/>
      <c r="C20" s="6"/>
      <c r="D20" s="13" t="s">
        <v>3</v>
      </c>
      <c r="E20" s="7">
        <v>1459</v>
      </c>
      <c r="F20" s="7">
        <v>1291</v>
      </c>
      <c r="G20" s="18">
        <v>5481</v>
      </c>
      <c r="H20" s="18">
        <f aca="true" t="shared" si="3" ref="H20:H28">SUM(I20:L20)</f>
        <v>142788.75</v>
      </c>
      <c r="I20" s="18">
        <v>127563.75</v>
      </c>
      <c r="J20" s="18" t="s">
        <v>107</v>
      </c>
      <c r="K20" s="18">
        <v>3468.75</v>
      </c>
      <c r="L20" s="18">
        <v>11756.25</v>
      </c>
      <c r="M20" s="18">
        <v>528.75</v>
      </c>
    </row>
    <row r="21" spans="2:13" ht="12" customHeight="1">
      <c r="B21" s="3"/>
      <c r="C21" s="6"/>
      <c r="D21" s="13" t="s">
        <v>4</v>
      </c>
      <c r="E21" s="7">
        <v>1470</v>
      </c>
      <c r="F21" s="7">
        <v>1470</v>
      </c>
      <c r="G21" s="18">
        <v>8422</v>
      </c>
      <c r="H21" s="18">
        <f t="shared" si="3"/>
        <v>265706.25</v>
      </c>
      <c r="I21" s="18">
        <v>249281.25</v>
      </c>
      <c r="J21" s="18" t="s">
        <v>107</v>
      </c>
      <c r="K21" s="18">
        <v>4987.5</v>
      </c>
      <c r="L21" s="18">
        <v>11437.5</v>
      </c>
      <c r="M21" s="18">
        <v>2126.25</v>
      </c>
    </row>
    <row r="22" spans="2:13" ht="12" customHeight="1">
      <c r="B22" s="3"/>
      <c r="C22" s="6"/>
      <c r="D22" s="13" t="s">
        <v>65</v>
      </c>
      <c r="E22" s="7">
        <v>1922</v>
      </c>
      <c r="F22" s="7">
        <v>1922</v>
      </c>
      <c r="G22" s="18">
        <v>14865</v>
      </c>
      <c r="H22" s="18">
        <f t="shared" si="3"/>
        <v>323842.5</v>
      </c>
      <c r="I22" s="18">
        <v>297896.25</v>
      </c>
      <c r="J22" s="18" t="s">
        <v>107</v>
      </c>
      <c r="K22" s="18">
        <v>4398.75</v>
      </c>
      <c r="L22" s="18">
        <v>21547.5</v>
      </c>
      <c r="M22" s="18">
        <v>3225</v>
      </c>
    </row>
    <row r="23" spans="2:13" ht="12" customHeight="1">
      <c r="B23" s="3"/>
      <c r="C23" s="6"/>
      <c r="D23" s="13" t="s">
        <v>5</v>
      </c>
      <c r="E23" s="7">
        <v>719</v>
      </c>
      <c r="F23" s="7">
        <v>715</v>
      </c>
      <c r="G23" s="18">
        <v>4188</v>
      </c>
      <c r="H23" s="18">
        <f t="shared" si="3"/>
        <v>103166.25</v>
      </c>
      <c r="I23" s="18">
        <v>91233.75</v>
      </c>
      <c r="J23" s="18" t="s">
        <v>107</v>
      </c>
      <c r="K23" s="18">
        <v>4638.75</v>
      </c>
      <c r="L23" s="18">
        <v>7293.75</v>
      </c>
      <c r="M23" s="18">
        <v>1061.25</v>
      </c>
    </row>
    <row r="24" spans="2:13" ht="12" customHeight="1">
      <c r="B24" s="3"/>
      <c r="C24" s="6"/>
      <c r="D24" s="13" t="s">
        <v>6</v>
      </c>
      <c r="E24" s="7">
        <v>941</v>
      </c>
      <c r="F24" s="7">
        <v>941</v>
      </c>
      <c r="G24" s="18">
        <v>5690</v>
      </c>
      <c r="H24" s="18">
        <f t="shared" si="3"/>
        <v>112076.25</v>
      </c>
      <c r="I24" s="18">
        <v>98351.25</v>
      </c>
      <c r="J24" s="18" t="s">
        <v>107</v>
      </c>
      <c r="K24" s="18">
        <v>3825</v>
      </c>
      <c r="L24" s="18">
        <v>9900</v>
      </c>
      <c r="M24" s="18">
        <v>881.25</v>
      </c>
    </row>
    <row r="25" spans="2:13" ht="12" customHeight="1">
      <c r="B25" s="3"/>
      <c r="C25" s="6"/>
      <c r="D25" s="13" t="s">
        <v>7</v>
      </c>
      <c r="E25" s="7">
        <v>963</v>
      </c>
      <c r="F25" s="7">
        <v>963</v>
      </c>
      <c r="G25" s="18">
        <v>5420.5</v>
      </c>
      <c r="H25" s="18">
        <f t="shared" si="3"/>
        <v>155527.5</v>
      </c>
      <c r="I25" s="18">
        <v>145927.5</v>
      </c>
      <c r="J25" s="18" t="s">
        <v>107</v>
      </c>
      <c r="K25" s="18">
        <v>2700</v>
      </c>
      <c r="L25" s="18">
        <v>6900</v>
      </c>
      <c r="M25" s="18">
        <v>2148.75</v>
      </c>
    </row>
    <row r="26" spans="2:13" ht="12" customHeight="1">
      <c r="B26" s="3"/>
      <c r="C26" s="6"/>
      <c r="D26" s="13" t="s">
        <v>108</v>
      </c>
      <c r="E26" s="7">
        <v>978</v>
      </c>
      <c r="F26" s="7">
        <v>978</v>
      </c>
      <c r="G26" s="18">
        <v>6605</v>
      </c>
      <c r="H26" s="18">
        <f t="shared" si="3"/>
        <v>158910</v>
      </c>
      <c r="I26" s="18">
        <v>145777.5</v>
      </c>
      <c r="J26" s="18"/>
      <c r="K26" s="18">
        <v>4410</v>
      </c>
      <c r="L26" s="18">
        <v>8722.5</v>
      </c>
      <c r="M26" s="18">
        <v>585</v>
      </c>
    </row>
    <row r="27" spans="2:13" ht="12" customHeight="1">
      <c r="B27" s="3"/>
      <c r="C27" s="6"/>
      <c r="D27" s="13" t="s">
        <v>8</v>
      </c>
      <c r="E27" s="7">
        <v>712</v>
      </c>
      <c r="F27" s="7">
        <v>602</v>
      </c>
      <c r="G27" s="18">
        <v>1199.5</v>
      </c>
      <c r="H27" s="18">
        <f t="shared" si="3"/>
        <v>31998.75</v>
      </c>
      <c r="I27" s="18">
        <v>29148.75</v>
      </c>
      <c r="J27" s="18">
        <v>750</v>
      </c>
      <c r="K27" s="18">
        <v>712.5</v>
      </c>
      <c r="L27" s="18">
        <v>1387.5</v>
      </c>
      <c r="M27" s="18">
        <v>330</v>
      </c>
    </row>
    <row r="28" spans="2:13" ht="12" customHeight="1">
      <c r="B28" s="3"/>
      <c r="C28" s="6"/>
      <c r="D28" s="13" t="s">
        <v>33</v>
      </c>
      <c r="E28" s="7">
        <v>349</v>
      </c>
      <c r="F28" s="7">
        <v>308</v>
      </c>
      <c r="G28" s="18">
        <v>748.05</v>
      </c>
      <c r="H28" s="18">
        <f t="shared" si="3"/>
        <v>21858.75</v>
      </c>
      <c r="I28" s="18">
        <v>19608.75</v>
      </c>
      <c r="J28" s="18">
        <v>1125</v>
      </c>
      <c r="K28" s="18">
        <v>262.5</v>
      </c>
      <c r="L28" s="18">
        <v>862.5</v>
      </c>
      <c r="M28" s="18">
        <v>236.25</v>
      </c>
    </row>
    <row r="29" spans="2:13" ht="12" customHeight="1">
      <c r="B29" s="3"/>
      <c r="C29" s="20" t="s">
        <v>69</v>
      </c>
      <c r="D29" s="21"/>
      <c r="E29" s="8">
        <f>SUM(E30:E35)</f>
        <v>5796</v>
      </c>
      <c r="F29" s="8">
        <f>SUM(F30:F35)</f>
        <v>5596</v>
      </c>
      <c r="G29" s="17">
        <f>SUM(G30:G35)</f>
        <v>28251.309999999998</v>
      </c>
      <c r="H29" s="17">
        <f aca="true" t="shared" si="4" ref="H29:M29">SUM(H30:H35)</f>
        <v>680201.25</v>
      </c>
      <c r="I29" s="17">
        <f t="shared" si="4"/>
        <v>627037.5</v>
      </c>
      <c r="J29" s="17">
        <f t="shared" si="4"/>
        <v>1147.5</v>
      </c>
      <c r="K29" s="17">
        <f t="shared" si="4"/>
        <v>15000</v>
      </c>
      <c r="L29" s="17">
        <f t="shared" si="4"/>
        <v>37016.25</v>
      </c>
      <c r="M29" s="17">
        <f t="shared" si="4"/>
        <v>6307.5</v>
      </c>
    </row>
    <row r="30" spans="2:13" ht="12" customHeight="1">
      <c r="B30" s="3"/>
      <c r="C30" s="6"/>
      <c r="D30" s="13" t="s">
        <v>70</v>
      </c>
      <c r="E30" s="7">
        <v>135</v>
      </c>
      <c r="F30" s="7">
        <v>130</v>
      </c>
      <c r="G30" s="18">
        <v>695.5</v>
      </c>
      <c r="H30" s="18">
        <f>SUM(I30:L30)</f>
        <v>15862.5</v>
      </c>
      <c r="I30" s="18">
        <v>15318.75</v>
      </c>
      <c r="J30" s="18" t="s">
        <v>107</v>
      </c>
      <c r="K30" s="18">
        <v>48.75</v>
      </c>
      <c r="L30" s="18">
        <v>495</v>
      </c>
      <c r="M30" s="18">
        <v>142.5</v>
      </c>
    </row>
    <row r="31" spans="2:13" ht="12" customHeight="1">
      <c r="B31" s="3"/>
      <c r="C31" s="6"/>
      <c r="D31" s="13" t="s">
        <v>68</v>
      </c>
      <c r="E31" s="7">
        <v>970</v>
      </c>
      <c r="F31" s="7">
        <v>897</v>
      </c>
      <c r="G31" s="18">
        <v>4952</v>
      </c>
      <c r="H31" s="18">
        <f aca="true" t="shared" si="5" ref="H31:H49">SUM(I31:L31)</f>
        <v>135945</v>
      </c>
      <c r="I31" s="18">
        <v>123446.25</v>
      </c>
      <c r="J31" s="18" t="s">
        <v>107</v>
      </c>
      <c r="K31" s="18">
        <v>3123.75</v>
      </c>
      <c r="L31" s="18">
        <v>9375</v>
      </c>
      <c r="M31" s="18">
        <v>1200</v>
      </c>
    </row>
    <row r="32" spans="2:13" ht="12" customHeight="1">
      <c r="B32" s="3"/>
      <c r="C32" s="6"/>
      <c r="D32" s="13" t="s">
        <v>16</v>
      </c>
      <c r="E32" s="7">
        <v>1698</v>
      </c>
      <c r="F32" s="7">
        <v>1643</v>
      </c>
      <c r="G32" s="18">
        <v>6382</v>
      </c>
      <c r="H32" s="18">
        <f t="shared" si="5"/>
        <v>138322.5</v>
      </c>
      <c r="I32" s="18">
        <v>128583.75</v>
      </c>
      <c r="J32" s="18" t="s">
        <v>107</v>
      </c>
      <c r="K32" s="18">
        <v>2786.25</v>
      </c>
      <c r="L32" s="18">
        <v>6952.5</v>
      </c>
      <c r="M32" s="18">
        <v>1500</v>
      </c>
    </row>
    <row r="33" spans="2:13" ht="12" customHeight="1">
      <c r="B33" s="3"/>
      <c r="C33" s="6"/>
      <c r="D33" s="13" t="s">
        <v>17</v>
      </c>
      <c r="E33" s="7">
        <v>520</v>
      </c>
      <c r="F33" s="7">
        <v>484</v>
      </c>
      <c r="G33" s="18">
        <v>1665.5</v>
      </c>
      <c r="H33" s="18">
        <f t="shared" si="5"/>
        <v>48446.25</v>
      </c>
      <c r="I33" s="18">
        <v>43578.75</v>
      </c>
      <c r="J33" s="18">
        <v>1147.5</v>
      </c>
      <c r="K33" s="18">
        <v>885</v>
      </c>
      <c r="L33" s="18">
        <v>2835</v>
      </c>
      <c r="M33" s="18">
        <v>491.25</v>
      </c>
    </row>
    <row r="34" spans="2:13" ht="12" customHeight="1">
      <c r="B34" s="3"/>
      <c r="C34" s="6"/>
      <c r="D34" s="13" t="s">
        <v>18</v>
      </c>
      <c r="E34" s="7">
        <v>1093</v>
      </c>
      <c r="F34" s="7">
        <v>1074</v>
      </c>
      <c r="G34" s="18">
        <v>5236.5</v>
      </c>
      <c r="H34" s="18">
        <f t="shared" si="5"/>
        <v>129570</v>
      </c>
      <c r="I34" s="18">
        <v>121976.25</v>
      </c>
      <c r="J34" s="18" t="s">
        <v>107</v>
      </c>
      <c r="K34" s="18">
        <v>1946.25</v>
      </c>
      <c r="L34" s="18">
        <v>5647.5</v>
      </c>
      <c r="M34" s="18">
        <v>1050</v>
      </c>
    </row>
    <row r="35" spans="2:13" ht="12" customHeight="1">
      <c r="B35" s="3"/>
      <c r="C35" s="6"/>
      <c r="D35" s="13" t="s">
        <v>19</v>
      </c>
      <c r="E35" s="7">
        <v>1380</v>
      </c>
      <c r="F35" s="7">
        <v>1368</v>
      </c>
      <c r="G35" s="18">
        <v>9319.81</v>
      </c>
      <c r="H35" s="18">
        <f t="shared" si="5"/>
        <v>212055</v>
      </c>
      <c r="I35" s="18">
        <v>194133.75</v>
      </c>
      <c r="J35" s="18" t="s">
        <v>107</v>
      </c>
      <c r="K35" s="18">
        <v>6210</v>
      </c>
      <c r="L35" s="18">
        <v>11711.25</v>
      </c>
      <c r="M35" s="18">
        <v>1923.75</v>
      </c>
    </row>
    <row r="36" spans="2:13" ht="12" customHeight="1">
      <c r="B36" s="3"/>
      <c r="C36" s="20" t="s">
        <v>66</v>
      </c>
      <c r="D36" s="21"/>
      <c r="E36" s="8">
        <f>SUM(E37:E42)</f>
        <v>3147</v>
      </c>
      <c r="F36" s="8">
        <f>SUM(F37:F42)</f>
        <v>3110</v>
      </c>
      <c r="G36" s="17">
        <f>SUM(G37:G42)</f>
        <v>13851.5</v>
      </c>
      <c r="H36" s="17">
        <f>SUM(H37:H42)</f>
        <v>371257.5</v>
      </c>
      <c r="I36" s="17">
        <f>SUM(I37:I42)</f>
        <v>346515</v>
      </c>
      <c r="J36" s="18" t="s">
        <v>107</v>
      </c>
      <c r="K36" s="17">
        <f>SUM(K37:K42)</f>
        <v>6975</v>
      </c>
      <c r="L36" s="17">
        <v>17767.5</v>
      </c>
      <c r="M36" s="17">
        <f>SUM(M37:M42)</f>
        <v>4766.25</v>
      </c>
    </row>
    <row r="37" spans="2:13" ht="12" customHeight="1">
      <c r="B37" s="3"/>
      <c r="C37" s="6"/>
      <c r="D37" s="13" t="s">
        <v>67</v>
      </c>
      <c r="E37" s="7">
        <v>468</v>
      </c>
      <c r="F37" s="7">
        <v>453</v>
      </c>
      <c r="G37" s="18">
        <v>1450.5</v>
      </c>
      <c r="H37" s="18">
        <f t="shared" si="5"/>
        <v>41373.75</v>
      </c>
      <c r="I37" s="18">
        <v>39060</v>
      </c>
      <c r="J37" s="18" t="s">
        <v>107</v>
      </c>
      <c r="K37" s="18">
        <v>438.75</v>
      </c>
      <c r="L37" s="18">
        <v>1875</v>
      </c>
      <c r="M37" s="18">
        <v>378.75</v>
      </c>
    </row>
    <row r="38" spans="2:13" ht="12" customHeight="1">
      <c r="B38" s="3"/>
      <c r="C38" s="6"/>
      <c r="D38" s="13" t="s">
        <v>71</v>
      </c>
      <c r="E38" s="7">
        <v>605</v>
      </c>
      <c r="F38" s="7">
        <v>593</v>
      </c>
      <c r="G38" s="18">
        <v>1530</v>
      </c>
      <c r="H38" s="18">
        <f t="shared" si="5"/>
        <v>44943.75</v>
      </c>
      <c r="I38" s="18">
        <v>42768.75</v>
      </c>
      <c r="J38" s="18" t="s">
        <v>107</v>
      </c>
      <c r="K38" s="18">
        <v>645</v>
      </c>
      <c r="L38" s="18">
        <v>1530</v>
      </c>
      <c r="M38" s="18">
        <v>431.25</v>
      </c>
    </row>
    <row r="39" spans="2:13" ht="12" customHeight="1">
      <c r="B39" s="3"/>
      <c r="C39" s="6"/>
      <c r="D39" s="13" t="s">
        <v>10</v>
      </c>
      <c r="E39" s="7">
        <v>308</v>
      </c>
      <c r="F39" s="7">
        <v>300</v>
      </c>
      <c r="G39" s="18">
        <v>963</v>
      </c>
      <c r="H39" s="18">
        <f t="shared" si="5"/>
        <v>25710</v>
      </c>
      <c r="I39" s="18">
        <v>24427.5</v>
      </c>
      <c r="J39" s="18" t="s">
        <v>107</v>
      </c>
      <c r="K39" s="18">
        <v>123.75</v>
      </c>
      <c r="L39" s="18">
        <v>1158.75</v>
      </c>
      <c r="M39" s="18">
        <v>258.75</v>
      </c>
    </row>
    <row r="40" spans="2:13" ht="12" customHeight="1">
      <c r="B40" s="3"/>
      <c r="C40" s="6"/>
      <c r="D40" s="13" t="s">
        <v>11</v>
      </c>
      <c r="E40" s="7">
        <v>40</v>
      </c>
      <c r="F40" s="7">
        <v>38</v>
      </c>
      <c r="G40" s="18">
        <v>128</v>
      </c>
      <c r="H40" s="18">
        <f t="shared" si="5"/>
        <v>3060</v>
      </c>
      <c r="I40" s="18">
        <v>2932.5</v>
      </c>
      <c r="J40" s="18" t="s">
        <v>107</v>
      </c>
      <c r="K40" s="18">
        <v>41.25</v>
      </c>
      <c r="L40" s="18">
        <v>86.25</v>
      </c>
      <c r="M40" s="18">
        <v>33.75</v>
      </c>
    </row>
    <row r="41" spans="2:13" ht="12" customHeight="1">
      <c r="B41" s="3"/>
      <c r="C41" s="6"/>
      <c r="D41" s="13" t="s">
        <v>72</v>
      </c>
      <c r="E41" s="7">
        <v>814</v>
      </c>
      <c r="F41" s="7">
        <v>814</v>
      </c>
      <c r="G41" s="18">
        <v>4115</v>
      </c>
      <c r="H41" s="18">
        <f t="shared" si="5"/>
        <v>97218.75</v>
      </c>
      <c r="I41" s="18">
        <v>89598.75</v>
      </c>
      <c r="J41" s="18" t="s">
        <v>107</v>
      </c>
      <c r="K41" s="18">
        <v>2583.75</v>
      </c>
      <c r="L41" s="18">
        <v>5036.25</v>
      </c>
      <c r="M41" s="18">
        <v>776.25</v>
      </c>
    </row>
    <row r="42" spans="2:13" ht="12" customHeight="1">
      <c r="B42" s="3"/>
      <c r="C42" s="6"/>
      <c r="D42" s="13" t="s">
        <v>12</v>
      </c>
      <c r="E42" s="7">
        <v>912</v>
      </c>
      <c r="F42" s="7">
        <v>912</v>
      </c>
      <c r="G42" s="18">
        <v>5665</v>
      </c>
      <c r="H42" s="18">
        <v>158951.25</v>
      </c>
      <c r="I42" s="18">
        <v>147727.5</v>
      </c>
      <c r="J42" s="18" t="s">
        <v>107</v>
      </c>
      <c r="K42" s="18">
        <v>3142.5</v>
      </c>
      <c r="L42" s="18">
        <v>8031.25</v>
      </c>
      <c r="M42" s="18">
        <v>2887.5</v>
      </c>
    </row>
    <row r="43" spans="2:13" ht="12" customHeight="1">
      <c r="B43" s="3"/>
      <c r="C43" s="20" t="s">
        <v>73</v>
      </c>
      <c r="D43" s="21"/>
      <c r="E43" s="8">
        <f>SUM(E44:E49)</f>
        <v>3749</v>
      </c>
      <c r="F43" s="8">
        <f>SUM(F44:F49)</f>
        <v>3476</v>
      </c>
      <c r="G43" s="17">
        <f>SUM(G44:G49)</f>
        <v>15361.5</v>
      </c>
      <c r="H43" s="17">
        <f>SUM(H44:H49)</f>
        <v>352042.5</v>
      </c>
      <c r="I43" s="17">
        <f>SUM(I44:I49)</f>
        <v>321622.5</v>
      </c>
      <c r="J43" s="18" t="s">
        <v>107</v>
      </c>
      <c r="K43" s="17">
        <f>SUM(K44:K49)</f>
        <v>8958.75</v>
      </c>
      <c r="L43" s="17">
        <f>SUM(L44:L49)</f>
        <v>21461.25</v>
      </c>
      <c r="M43" s="17">
        <f>SUM(M44:M49)</f>
        <v>3521.25</v>
      </c>
    </row>
    <row r="44" spans="2:13" ht="12" customHeight="1">
      <c r="B44" s="3"/>
      <c r="C44" s="12"/>
      <c r="D44" s="13" t="s">
        <v>22</v>
      </c>
      <c r="E44" s="7">
        <v>110</v>
      </c>
      <c r="F44" s="7">
        <v>93</v>
      </c>
      <c r="G44" s="18">
        <v>544</v>
      </c>
      <c r="H44" s="18">
        <f t="shared" si="5"/>
        <v>14651.25</v>
      </c>
      <c r="I44" s="18">
        <v>13087.5</v>
      </c>
      <c r="J44" s="18" t="s">
        <v>107</v>
      </c>
      <c r="K44" s="18">
        <v>348.75</v>
      </c>
      <c r="L44" s="18">
        <v>1215</v>
      </c>
      <c r="M44" s="18">
        <v>161.25</v>
      </c>
    </row>
    <row r="45" spans="2:13" ht="12" customHeight="1">
      <c r="B45" s="3"/>
      <c r="C45" s="12"/>
      <c r="D45" s="13" t="s">
        <v>23</v>
      </c>
      <c r="E45" s="7">
        <v>703</v>
      </c>
      <c r="F45" s="7">
        <v>542</v>
      </c>
      <c r="G45" s="18">
        <v>1167</v>
      </c>
      <c r="H45" s="18">
        <f t="shared" si="5"/>
        <v>27041.25</v>
      </c>
      <c r="I45" s="18">
        <v>24446.25</v>
      </c>
      <c r="J45" s="18" t="s">
        <v>107</v>
      </c>
      <c r="K45" s="18">
        <v>753.75</v>
      </c>
      <c r="L45" s="18">
        <v>1841.25</v>
      </c>
      <c r="M45" s="18">
        <v>288.75</v>
      </c>
    </row>
    <row r="46" spans="2:13" ht="12" customHeight="1">
      <c r="B46" s="3"/>
      <c r="C46" s="12"/>
      <c r="D46" s="13" t="s">
        <v>24</v>
      </c>
      <c r="E46" s="7">
        <v>1794</v>
      </c>
      <c r="F46" s="7">
        <v>1784</v>
      </c>
      <c r="G46" s="18">
        <v>11599</v>
      </c>
      <c r="H46" s="18">
        <f t="shared" si="5"/>
        <v>254790</v>
      </c>
      <c r="I46" s="18">
        <v>233602.5</v>
      </c>
      <c r="J46" s="18" t="s">
        <v>107</v>
      </c>
      <c r="K46" s="18">
        <v>6168.75</v>
      </c>
      <c r="L46" s="18">
        <v>15018.75</v>
      </c>
      <c r="M46" s="18">
        <v>2550</v>
      </c>
    </row>
    <row r="47" spans="2:13" ht="12" customHeight="1">
      <c r="B47" s="3"/>
      <c r="C47" s="12"/>
      <c r="D47" s="13" t="s">
        <v>25</v>
      </c>
      <c r="E47" s="7">
        <v>522</v>
      </c>
      <c r="F47" s="7">
        <v>440</v>
      </c>
      <c r="G47" s="18">
        <v>770</v>
      </c>
      <c r="H47" s="18">
        <f t="shared" si="5"/>
        <v>18521.25</v>
      </c>
      <c r="I47" s="18">
        <v>17122.5</v>
      </c>
      <c r="J47" s="18" t="s">
        <v>107</v>
      </c>
      <c r="K47" s="18">
        <v>543.75</v>
      </c>
      <c r="L47" s="18">
        <v>855</v>
      </c>
      <c r="M47" s="18">
        <v>172.5</v>
      </c>
    </row>
    <row r="48" spans="2:13" ht="12" customHeight="1">
      <c r="B48" s="3"/>
      <c r="C48" s="12"/>
      <c r="D48" s="13" t="s">
        <v>26</v>
      </c>
      <c r="E48" s="7">
        <v>235</v>
      </c>
      <c r="F48" s="7">
        <v>235</v>
      </c>
      <c r="G48" s="18">
        <v>600.5</v>
      </c>
      <c r="H48" s="18">
        <f t="shared" si="5"/>
        <v>15933.75</v>
      </c>
      <c r="I48" s="18">
        <v>13946.25</v>
      </c>
      <c r="J48" s="18" t="s">
        <v>107</v>
      </c>
      <c r="K48" s="18">
        <v>506.25</v>
      </c>
      <c r="L48" s="18">
        <v>1481.25</v>
      </c>
      <c r="M48" s="18">
        <v>150</v>
      </c>
    </row>
    <row r="49" spans="2:13" ht="12" customHeight="1">
      <c r="B49" s="3"/>
      <c r="C49" s="6"/>
      <c r="D49" s="13" t="s">
        <v>27</v>
      </c>
      <c r="E49" s="7">
        <v>385</v>
      </c>
      <c r="F49" s="7">
        <v>382</v>
      </c>
      <c r="G49" s="18">
        <v>681</v>
      </c>
      <c r="H49" s="18">
        <f t="shared" si="5"/>
        <v>21105</v>
      </c>
      <c r="I49" s="18">
        <v>19417.5</v>
      </c>
      <c r="J49" s="18" t="s">
        <v>107</v>
      </c>
      <c r="K49" s="18">
        <v>637.5</v>
      </c>
      <c r="L49" s="18">
        <v>1050</v>
      </c>
      <c r="M49" s="18">
        <v>198.75</v>
      </c>
    </row>
    <row r="50" spans="2:13" ht="12" customHeight="1">
      <c r="B50" s="3"/>
      <c r="C50" s="20" t="s">
        <v>74</v>
      </c>
      <c r="D50" s="21"/>
      <c r="E50" s="8">
        <f>SUM(E51:E57)</f>
        <v>5122</v>
      </c>
      <c r="F50" s="8">
        <f>SUM(F51:F57)</f>
        <v>5002</v>
      </c>
      <c r="G50" s="17">
        <f>SUM(G51:G57)</f>
        <v>23024</v>
      </c>
      <c r="H50" s="17">
        <f aca="true" t="shared" si="6" ref="H50:M50">SUM(H51:H57)</f>
        <v>532796.25</v>
      </c>
      <c r="I50" s="17">
        <f t="shared" si="6"/>
        <v>477798.75</v>
      </c>
      <c r="J50" s="18" t="s">
        <v>107</v>
      </c>
      <c r="K50" s="17">
        <f t="shared" si="6"/>
        <v>11208.75</v>
      </c>
      <c r="L50" s="17">
        <f t="shared" si="6"/>
        <v>43788.75</v>
      </c>
      <c r="M50" s="17">
        <f t="shared" si="6"/>
        <v>4893.75</v>
      </c>
    </row>
    <row r="51" spans="2:13" ht="12" customHeight="1">
      <c r="B51" s="3"/>
      <c r="C51" s="6"/>
      <c r="D51" s="13" t="s">
        <v>75</v>
      </c>
      <c r="E51" s="7">
        <v>399</v>
      </c>
      <c r="F51" s="7">
        <v>314</v>
      </c>
      <c r="G51" s="18">
        <v>1869.5</v>
      </c>
      <c r="H51" s="18">
        <f>SUM(I51:L51)</f>
        <v>42682.5</v>
      </c>
      <c r="I51" s="18">
        <v>40170</v>
      </c>
      <c r="J51" s="18" t="s">
        <v>107</v>
      </c>
      <c r="K51" s="18">
        <v>712.5</v>
      </c>
      <c r="L51" s="18">
        <v>1800</v>
      </c>
      <c r="M51" s="18">
        <v>397.5</v>
      </c>
    </row>
    <row r="52" spans="2:13" ht="12" customHeight="1">
      <c r="B52" s="3"/>
      <c r="C52" s="6"/>
      <c r="D52" s="13" t="s">
        <v>28</v>
      </c>
      <c r="E52" s="7">
        <v>735</v>
      </c>
      <c r="F52" s="7">
        <v>730</v>
      </c>
      <c r="G52" s="18">
        <v>3882</v>
      </c>
      <c r="H52" s="18">
        <f aca="true" t="shared" si="7" ref="H52:H57">SUM(I52:L52)</f>
        <v>99577.5</v>
      </c>
      <c r="I52" s="18">
        <v>89981.25</v>
      </c>
      <c r="J52" s="18" t="s">
        <v>107</v>
      </c>
      <c r="K52" s="18">
        <v>1376.25</v>
      </c>
      <c r="L52" s="18">
        <v>8220</v>
      </c>
      <c r="M52" s="18">
        <v>1072.5</v>
      </c>
    </row>
    <row r="53" spans="2:13" ht="12" customHeight="1">
      <c r="B53" s="3"/>
      <c r="C53" s="6"/>
      <c r="D53" s="13" t="s">
        <v>29</v>
      </c>
      <c r="E53" s="7">
        <v>1340</v>
      </c>
      <c r="F53" s="7">
        <v>1335</v>
      </c>
      <c r="G53" s="18">
        <v>3412</v>
      </c>
      <c r="H53" s="18">
        <f t="shared" si="7"/>
        <v>93705</v>
      </c>
      <c r="I53" s="18">
        <v>85608.75</v>
      </c>
      <c r="J53" s="18" t="s">
        <v>107</v>
      </c>
      <c r="K53" s="18">
        <v>1185</v>
      </c>
      <c r="L53" s="18">
        <v>6911.25</v>
      </c>
      <c r="M53" s="18">
        <v>825</v>
      </c>
    </row>
    <row r="54" spans="2:13" ht="12" customHeight="1">
      <c r="B54" s="3"/>
      <c r="C54" s="6"/>
      <c r="D54" s="13" t="s">
        <v>30</v>
      </c>
      <c r="E54" s="7">
        <v>866</v>
      </c>
      <c r="F54" s="7">
        <v>866</v>
      </c>
      <c r="G54" s="18">
        <v>1666.5</v>
      </c>
      <c r="H54" s="18">
        <f t="shared" si="7"/>
        <v>49372.5</v>
      </c>
      <c r="I54" s="18">
        <v>43792.5</v>
      </c>
      <c r="J54" s="18" t="s">
        <v>107</v>
      </c>
      <c r="K54" s="18">
        <v>1983.75</v>
      </c>
      <c r="L54" s="18">
        <v>3596.25</v>
      </c>
      <c r="M54" s="18">
        <v>341.25</v>
      </c>
    </row>
    <row r="55" spans="2:13" ht="12" customHeight="1">
      <c r="B55" s="3"/>
      <c r="C55" s="6"/>
      <c r="D55" s="13" t="s">
        <v>76</v>
      </c>
      <c r="E55" s="7">
        <v>869</v>
      </c>
      <c r="F55" s="7">
        <v>861</v>
      </c>
      <c r="G55" s="18">
        <v>5034</v>
      </c>
      <c r="H55" s="18">
        <f t="shared" si="7"/>
        <v>119272.5</v>
      </c>
      <c r="I55" s="18">
        <v>99967.5</v>
      </c>
      <c r="J55" s="18" t="s">
        <v>107</v>
      </c>
      <c r="K55" s="18">
        <v>3588.75</v>
      </c>
      <c r="L55" s="18">
        <v>15716.25</v>
      </c>
      <c r="M55" s="18">
        <v>975</v>
      </c>
    </row>
    <row r="56" spans="2:13" ht="12" customHeight="1">
      <c r="B56" s="3"/>
      <c r="C56" s="6"/>
      <c r="D56" s="13" t="s">
        <v>77</v>
      </c>
      <c r="E56" s="7">
        <v>408</v>
      </c>
      <c r="F56" s="7">
        <v>391</v>
      </c>
      <c r="G56" s="18">
        <v>3187.5</v>
      </c>
      <c r="H56" s="18">
        <f t="shared" si="7"/>
        <v>62445</v>
      </c>
      <c r="I56" s="18">
        <v>56182.5</v>
      </c>
      <c r="J56" s="18" t="s">
        <v>107</v>
      </c>
      <c r="K56" s="18">
        <v>1413.75</v>
      </c>
      <c r="L56" s="18">
        <v>4848.75</v>
      </c>
      <c r="M56" s="18">
        <v>618.75</v>
      </c>
    </row>
    <row r="57" spans="2:13" ht="12" customHeight="1">
      <c r="B57" s="3"/>
      <c r="C57" s="6"/>
      <c r="D57" s="13" t="s">
        <v>78</v>
      </c>
      <c r="E57" s="7">
        <v>505</v>
      </c>
      <c r="F57" s="7">
        <v>505</v>
      </c>
      <c r="G57" s="18">
        <v>3972.5</v>
      </c>
      <c r="H57" s="18">
        <f t="shared" si="7"/>
        <v>65741.25</v>
      </c>
      <c r="I57" s="18">
        <v>62096.25</v>
      </c>
      <c r="J57" s="18" t="s">
        <v>107</v>
      </c>
      <c r="K57" s="18">
        <v>948.75</v>
      </c>
      <c r="L57" s="18">
        <v>2696.25</v>
      </c>
      <c r="M57" s="18">
        <v>663.75</v>
      </c>
    </row>
    <row r="58" spans="2:13" ht="12" customHeight="1">
      <c r="B58" s="3"/>
      <c r="C58" s="20" t="s">
        <v>79</v>
      </c>
      <c r="D58" s="22"/>
      <c r="E58" s="8">
        <v>1460</v>
      </c>
      <c r="F58" s="8">
        <v>1460</v>
      </c>
      <c r="G58" s="17">
        <v>7006</v>
      </c>
      <c r="H58" s="17">
        <v>162153.75</v>
      </c>
      <c r="I58" s="17">
        <v>148503.75</v>
      </c>
      <c r="J58" s="18" t="s">
        <v>107</v>
      </c>
      <c r="K58" s="17">
        <v>2471.25</v>
      </c>
      <c r="L58" s="17">
        <v>11178.75</v>
      </c>
      <c r="M58" s="17">
        <v>1702.5</v>
      </c>
    </row>
    <row r="59" spans="2:13" ht="12" customHeight="1">
      <c r="B59" s="3"/>
      <c r="C59" s="6"/>
      <c r="D59" s="13" t="s">
        <v>20</v>
      </c>
      <c r="E59" s="7">
        <v>1460</v>
      </c>
      <c r="F59" s="7">
        <v>1460</v>
      </c>
      <c r="G59" s="18">
        <v>7006</v>
      </c>
      <c r="H59" s="18">
        <v>162153.75</v>
      </c>
      <c r="I59" s="18">
        <v>148503.75</v>
      </c>
      <c r="J59" s="18" t="s">
        <v>107</v>
      </c>
      <c r="K59" s="18">
        <v>2471.25</v>
      </c>
      <c r="L59" s="18">
        <v>11178.75</v>
      </c>
      <c r="M59" s="18">
        <v>1702.5</v>
      </c>
    </row>
    <row r="60" spans="2:13" ht="12" customHeight="1">
      <c r="B60" s="3"/>
      <c r="C60" s="20" t="s">
        <v>80</v>
      </c>
      <c r="D60" s="21"/>
      <c r="E60" s="8">
        <f>SUM(E61:E68)</f>
        <v>5489</v>
      </c>
      <c r="F60" s="8">
        <f>SUM(F61:F68)</f>
        <v>4929</v>
      </c>
      <c r="G60" s="17">
        <f>SUM(G61:G68)</f>
        <v>11317.2</v>
      </c>
      <c r="H60" s="17">
        <f aca="true" t="shared" si="8" ref="H60:M60">SUM(H61:H68)</f>
        <v>341542.5</v>
      </c>
      <c r="I60" s="17">
        <f t="shared" si="8"/>
        <v>314358.75</v>
      </c>
      <c r="J60" s="17">
        <f t="shared" si="8"/>
        <v>2133.75</v>
      </c>
      <c r="K60" s="17">
        <f t="shared" si="8"/>
        <v>3465</v>
      </c>
      <c r="L60" s="17">
        <f t="shared" si="8"/>
        <v>21585</v>
      </c>
      <c r="M60" s="17">
        <f t="shared" si="8"/>
        <v>3416.25</v>
      </c>
    </row>
    <row r="61" spans="2:13" ht="12" customHeight="1">
      <c r="B61" s="3"/>
      <c r="C61" s="6"/>
      <c r="D61" s="13" t="s">
        <v>32</v>
      </c>
      <c r="E61" s="7">
        <v>1565</v>
      </c>
      <c r="F61" s="7">
        <v>1540</v>
      </c>
      <c r="G61" s="18">
        <v>4047.2</v>
      </c>
      <c r="H61" s="18">
        <f>SUM(I61:L61)</f>
        <v>120622.5</v>
      </c>
      <c r="I61" s="18">
        <v>112068.75</v>
      </c>
      <c r="J61" s="18" t="s">
        <v>107</v>
      </c>
      <c r="K61" s="18">
        <v>971.25</v>
      </c>
      <c r="L61" s="18">
        <v>7582.5</v>
      </c>
      <c r="M61" s="18">
        <v>1192.5</v>
      </c>
    </row>
    <row r="62" spans="2:13" ht="12" customHeight="1">
      <c r="B62" s="3"/>
      <c r="C62" s="6"/>
      <c r="D62" s="13" t="s">
        <v>33</v>
      </c>
      <c r="E62" s="7">
        <v>320</v>
      </c>
      <c r="F62" s="7">
        <v>314</v>
      </c>
      <c r="G62" s="18">
        <v>885.5</v>
      </c>
      <c r="H62" s="18">
        <f aca="true" t="shared" si="9" ref="H62:H68">SUM(I62:L62)</f>
        <v>27765</v>
      </c>
      <c r="I62" s="18">
        <v>26193.75</v>
      </c>
      <c r="J62" s="18" t="s">
        <v>107</v>
      </c>
      <c r="K62" s="18">
        <v>266.25</v>
      </c>
      <c r="L62" s="18">
        <v>1305</v>
      </c>
      <c r="M62" s="18">
        <v>277.5</v>
      </c>
    </row>
    <row r="63" spans="2:13" ht="12" customHeight="1">
      <c r="B63" s="3"/>
      <c r="C63" s="6"/>
      <c r="D63" s="13" t="s">
        <v>34</v>
      </c>
      <c r="E63" s="7">
        <v>1849</v>
      </c>
      <c r="F63" s="7">
        <v>1849</v>
      </c>
      <c r="G63" s="18">
        <v>3431</v>
      </c>
      <c r="H63" s="18">
        <f t="shared" si="9"/>
        <v>99982.5</v>
      </c>
      <c r="I63" s="18">
        <v>91882.5</v>
      </c>
      <c r="J63" s="18">
        <v>1222.5</v>
      </c>
      <c r="K63" s="18">
        <v>948.75</v>
      </c>
      <c r="L63" s="18">
        <v>5928.75</v>
      </c>
      <c r="M63" s="18">
        <v>993.75</v>
      </c>
    </row>
    <row r="64" spans="2:13" ht="12" customHeight="1">
      <c r="B64" s="3"/>
      <c r="C64" s="6"/>
      <c r="D64" s="13" t="s">
        <v>35</v>
      </c>
      <c r="E64" s="7">
        <v>455</v>
      </c>
      <c r="F64" s="7">
        <v>383</v>
      </c>
      <c r="G64" s="18">
        <v>571</v>
      </c>
      <c r="H64" s="18">
        <f t="shared" si="9"/>
        <v>20752.5</v>
      </c>
      <c r="I64" s="18">
        <v>17722.5</v>
      </c>
      <c r="J64" s="18">
        <v>911.25</v>
      </c>
      <c r="K64" s="18">
        <v>536.25</v>
      </c>
      <c r="L64" s="18">
        <v>1582.5</v>
      </c>
      <c r="M64" s="18">
        <v>198.75</v>
      </c>
    </row>
    <row r="65" spans="2:13" ht="12" customHeight="1">
      <c r="B65" s="3"/>
      <c r="C65" s="6"/>
      <c r="D65" s="13" t="s">
        <v>36</v>
      </c>
      <c r="E65" s="7">
        <v>424</v>
      </c>
      <c r="F65" s="7">
        <v>421</v>
      </c>
      <c r="G65" s="18">
        <v>993.5</v>
      </c>
      <c r="H65" s="18">
        <f t="shared" si="9"/>
        <v>29535</v>
      </c>
      <c r="I65" s="18">
        <v>27052.5</v>
      </c>
      <c r="J65" s="18" t="s">
        <v>107</v>
      </c>
      <c r="K65" s="18">
        <v>457.5</v>
      </c>
      <c r="L65" s="18">
        <v>2025</v>
      </c>
      <c r="M65" s="18">
        <v>296.25</v>
      </c>
    </row>
    <row r="66" spans="2:13" ht="12" customHeight="1">
      <c r="B66" s="3"/>
      <c r="C66" s="6"/>
      <c r="D66" s="13" t="s">
        <v>31</v>
      </c>
      <c r="E66" s="7">
        <v>16</v>
      </c>
      <c r="F66" s="7">
        <v>16</v>
      </c>
      <c r="G66" s="18">
        <v>47.5</v>
      </c>
      <c r="H66" s="18">
        <f t="shared" si="9"/>
        <v>1762.5</v>
      </c>
      <c r="I66" s="18">
        <v>1642.5</v>
      </c>
      <c r="J66" s="18" t="s">
        <v>107</v>
      </c>
      <c r="K66" s="18">
        <v>18.75</v>
      </c>
      <c r="L66" s="18">
        <v>101.25</v>
      </c>
      <c r="M66" s="18">
        <v>11.25</v>
      </c>
    </row>
    <row r="67" spans="2:13" ht="12" customHeight="1">
      <c r="B67" s="3"/>
      <c r="C67" s="6"/>
      <c r="D67" s="13" t="s">
        <v>37</v>
      </c>
      <c r="E67" s="7">
        <v>262</v>
      </c>
      <c r="F67" s="7">
        <v>17</v>
      </c>
      <c r="G67" s="18">
        <v>634.5</v>
      </c>
      <c r="H67" s="18">
        <f t="shared" si="9"/>
        <v>20505</v>
      </c>
      <c r="I67" s="18">
        <v>19245</v>
      </c>
      <c r="J67" s="18" t="s">
        <v>107</v>
      </c>
      <c r="K67" s="19">
        <v>0</v>
      </c>
      <c r="L67" s="18">
        <v>1260</v>
      </c>
      <c r="M67" s="18">
        <v>198.75</v>
      </c>
    </row>
    <row r="68" spans="2:13" ht="12" customHeight="1">
      <c r="B68" s="3"/>
      <c r="C68" s="6"/>
      <c r="D68" s="13" t="s">
        <v>38</v>
      </c>
      <c r="E68" s="7">
        <v>598</v>
      </c>
      <c r="F68" s="7">
        <v>389</v>
      </c>
      <c r="G68" s="18">
        <v>707</v>
      </c>
      <c r="H68" s="18">
        <f t="shared" si="9"/>
        <v>20617.5</v>
      </c>
      <c r="I68" s="18">
        <v>18551.25</v>
      </c>
      <c r="J68" s="18" t="s">
        <v>107</v>
      </c>
      <c r="K68" s="18">
        <v>266.25</v>
      </c>
      <c r="L68" s="18">
        <v>1800</v>
      </c>
      <c r="M68" s="18">
        <v>247.5</v>
      </c>
    </row>
    <row r="69" spans="2:13" ht="12" customHeight="1">
      <c r="B69" s="3"/>
      <c r="C69" s="20" t="s">
        <v>81</v>
      </c>
      <c r="D69" s="21"/>
      <c r="E69" s="8">
        <f>SUM(E70:E77)</f>
        <v>5227</v>
      </c>
      <c r="F69" s="8">
        <f>SUM(F70:F77)</f>
        <v>4480</v>
      </c>
      <c r="G69" s="17">
        <f>SUM(G70:G77)</f>
        <v>15942.5</v>
      </c>
      <c r="H69" s="17">
        <f aca="true" t="shared" si="10" ref="H69:M69">SUM(H70:H77)</f>
        <v>407962.5</v>
      </c>
      <c r="I69" s="17">
        <f t="shared" si="10"/>
        <v>374568.75</v>
      </c>
      <c r="J69" s="18" t="s">
        <v>107</v>
      </c>
      <c r="K69" s="17">
        <f t="shared" si="10"/>
        <v>7102.5</v>
      </c>
      <c r="L69" s="17">
        <f t="shared" si="10"/>
        <v>26291.25</v>
      </c>
      <c r="M69" s="17">
        <f t="shared" si="10"/>
        <v>3678.75</v>
      </c>
    </row>
    <row r="70" spans="2:13" ht="12" customHeight="1">
      <c r="B70" s="3"/>
      <c r="C70" s="6"/>
      <c r="D70" s="13" t="s">
        <v>40</v>
      </c>
      <c r="E70" s="7">
        <v>390</v>
      </c>
      <c r="F70" s="7">
        <v>390</v>
      </c>
      <c r="G70" s="18">
        <v>1426</v>
      </c>
      <c r="H70" s="18">
        <f>SUM(I70:L70)</f>
        <v>34102.5</v>
      </c>
      <c r="I70" s="18">
        <v>30753.75</v>
      </c>
      <c r="J70" s="18" t="s">
        <v>107</v>
      </c>
      <c r="K70" s="18">
        <v>603.75</v>
      </c>
      <c r="L70" s="18">
        <v>2745</v>
      </c>
      <c r="M70" s="18">
        <v>315</v>
      </c>
    </row>
    <row r="71" spans="2:13" ht="12" customHeight="1">
      <c r="B71" s="3"/>
      <c r="C71" s="6"/>
      <c r="D71" s="13" t="s">
        <v>41</v>
      </c>
      <c r="E71" s="7">
        <v>781</v>
      </c>
      <c r="F71" s="7">
        <v>562</v>
      </c>
      <c r="G71" s="18">
        <v>1697</v>
      </c>
      <c r="H71" s="18">
        <f aca="true" t="shared" si="11" ref="H71:H98">SUM(I71:L71)</f>
        <v>36330</v>
      </c>
      <c r="I71" s="18">
        <v>31931.25</v>
      </c>
      <c r="J71" s="18" t="s">
        <v>107</v>
      </c>
      <c r="K71" s="18">
        <v>896.25</v>
      </c>
      <c r="L71" s="18">
        <v>3502.5</v>
      </c>
      <c r="M71" s="18">
        <v>296.25</v>
      </c>
    </row>
    <row r="72" spans="2:13" ht="12" customHeight="1">
      <c r="B72" s="3"/>
      <c r="C72" s="6"/>
      <c r="D72" s="13" t="s">
        <v>42</v>
      </c>
      <c r="E72" s="7">
        <v>750</v>
      </c>
      <c r="F72" s="7">
        <v>340</v>
      </c>
      <c r="G72" s="18">
        <v>983.5</v>
      </c>
      <c r="H72" s="18">
        <f t="shared" si="11"/>
        <v>22211.25</v>
      </c>
      <c r="I72" s="18">
        <v>20193.75</v>
      </c>
      <c r="J72" s="18" t="s">
        <v>107</v>
      </c>
      <c r="K72" s="18">
        <v>806.25</v>
      </c>
      <c r="L72" s="18">
        <v>1211.25</v>
      </c>
      <c r="M72" s="18">
        <v>221.25</v>
      </c>
    </row>
    <row r="73" spans="2:13" ht="12" customHeight="1">
      <c r="B73" s="3"/>
      <c r="C73" s="6"/>
      <c r="D73" s="13" t="s">
        <v>43</v>
      </c>
      <c r="E73" s="7">
        <v>516</v>
      </c>
      <c r="F73" s="7">
        <v>516</v>
      </c>
      <c r="G73" s="18">
        <v>1940</v>
      </c>
      <c r="H73" s="18">
        <f t="shared" si="11"/>
        <v>47835</v>
      </c>
      <c r="I73" s="18">
        <v>42941.25</v>
      </c>
      <c r="J73" s="18" t="s">
        <v>107</v>
      </c>
      <c r="K73" s="18">
        <v>431.25</v>
      </c>
      <c r="L73" s="18">
        <v>4462.5</v>
      </c>
      <c r="M73" s="18">
        <v>483.75</v>
      </c>
    </row>
    <row r="74" spans="2:13" ht="12" customHeight="1">
      <c r="B74" s="3"/>
      <c r="C74" s="6"/>
      <c r="D74" s="13" t="s">
        <v>44</v>
      </c>
      <c r="E74" s="7">
        <v>871</v>
      </c>
      <c r="F74" s="7">
        <v>823</v>
      </c>
      <c r="G74" s="18">
        <v>3291</v>
      </c>
      <c r="H74" s="18">
        <f t="shared" si="11"/>
        <v>103897.5</v>
      </c>
      <c r="I74" s="18">
        <v>99150</v>
      </c>
      <c r="J74" s="18" t="s">
        <v>107</v>
      </c>
      <c r="K74" s="18">
        <v>952.5</v>
      </c>
      <c r="L74" s="18">
        <v>3795</v>
      </c>
      <c r="M74" s="18">
        <v>975</v>
      </c>
    </row>
    <row r="75" spans="2:13" ht="12" customHeight="1">
      <c r="B75" s="3"/>
      <c r="C75" s="6"/>
      <c r="D75" s="13" t="s">
        <v>45</v>
      </c>
      <c r="E75" s="7">
        <v>185</v>
      </c>
      <c r="F75" s="7">
        <v>185</v>
      </c>
      <c r="G75" s="18">
        <v>306</v>
      </c>
      <c r="H75" s="18">
        <f t="shared" si="11"/>
        <v>9438.75</v>
      </c>
      <c r="I75" s="18">
        <v>8606.25</v>
      </c>
      <c r="J75" s="18" t="s">
        <v>107</v>
      </c>
      <c r="K75" s="18">
        <v>150</v>
      </c>
      <c r="L75" s="18">
        <v>682.5</v>
      </c>
      <c r="M75" s="18">
        <v>97.5</v>
      </c>
    </row>
    <row r="76" spans="2:13" ht="12" customHeight="1">
      <c r="B76" s="3"/>
      <c r="C76" s="6"/>
      <c r="D76" s="13" t="s">
        <v>46</v>
      </c>
      <c r="E76" s="7">
        <v>864</v>
      </c>
      <c r="F76" s="7">
        <v>807</v>
      </c>
      <c r="G76" s="18">
        <v>2760</v>
      </c>
      <c r="H76" s="18">
        <f t="shared" si="11"/>
        <v>68591.25</v>
      </c>
      <c r="I76" s="18">
        <v>65178.75</v>
      </c>
      <c r="J76" s="18" t="s">
        <v>107</v>
      </c>
      <c r="K76" s="18">
        <v>900</v>
      </c>
      <c r="L76" s="18">
        <v>2512.5</v>
      </c>
      <c r="M76" s="18">
        <v>495</v>
      </c>
    </row>
    <row r="77" spans="2:13" ht="12" customHeight="1">
      <c r="B77" s="3"/>
      <c r="C77" s="6"/>
      <c r="D77" s="13" t="s">
        <v>47</v>
      </c>
      <c r="E77" s="7">
        <v>870</v>
      </c>
      <c r="F77" s="7">
        <v>857</v>
      </c>
      <c r="G77" s="18">
        <v>3539</v>
      </c>
      <c r="H77" s="18">
        <f t="shared" si="11"/>
        <v>85556.25</v>
      </c>
      <c r="I77" s="18">
        <v>75813.75</v>
      </c>
      <c r="J77" s="18" t="s">
        <v>107</v>
      </c>
      <c r="K77" s="18">
        <v>2362.5</v>
      </c>
      <c r="L77" s="18">
        <v>7380</v>
      </c>
      <c r="M77" s="18">
        <v>795</v>
      </c>
    </row>
    <row r="78" spans="2:13" ht="12" customHeight="1">
      <c r="B78" s="3"/>
      <c r="C78" s="20" t="s">
        <v>82</v>
      </c>
      <c r="D78" s="22"/>
      <c r="E78" s="8">
        <f>SUM(E79:E82)</f>
        <v>5895</v>
      </c>
      <c r="F78" s="8">
        <f>SUM(F79:F82)</f>
        <v>5885</v>
      </c>
      <c r="G78" s="17">
        <f>SUM(G79:G82)</f>
        <v>36274</v>
      </c>
      <c r="H78" s="17">
        <f aca="true" t="shared" si="12" ref="H78:M78">SUM(H79:H82)</f>
        <v>1013707.5</v>
      </c>
      <c r="I78" s="17">
        <f t="shared" si="12"/>
        <v>939468.75</v>
      </c>
      <c r="J78" s="18" t="s">
        <v>107</v>
      </c>
      <c r="K78" s="17">
        <f t="shared" si="12"/>
        <v>18873.75</v>
      </c>
      <c r="L78" s="17">
        <f t="shared" si="12"/>
        <v>55365</v>
      </c>
      <c r="M78" s="17">
        <f t="shared" si="12"/>
        <v>8775</v>
      </c>
    </row>
    <row r="79" spans="2:13" ht="12" customHeight="1">
      <c r="B79" s="3"/>
      <c r="C79" s="6"/>
      <c r="D79" s="13" t="s">
        <v>83</v>
      </c>
      <c r="E79" s="7">
        <v>1168</v>
      </c>
      <c r="F79" s="7">
        <v>1167</v>
      </c>
      <c r="G79" s="18">
        <v>6914</v>
      </c>
      <c r="H79" s="18">
        <f t="shared" si="11"/>
        <v>185280</v>
      </c>
      <c r="I79" s="18">
        <v>169211.25</v>
      </c>
      <c r="J79" s="18" t="s">
        <v>107</v>
      </c>
      <c r="K79" s="18">
        <v>3877.5</v>
      </c>
      <c r="L79" s="18">
        <v>12191.25</v>
      </c>
      <c r="M79" s="18">
        <v>1743.75</v>
      </c>
    </row>
    <row r="80" spans="2:13" ht="12" customHeight="1">
      <c r="B80" s="3"/>
      <c r="C80" s="6"/>
      <c r="D80" s="13" t="s">
        <v>33</v>
      </c>
      <c r="E80" s="7">
        <v>1177</v>
      </c>
      <c r="F80" s="7">
        <v>1177</v>
      </c>
      <c r="G80" s="18">
        <v>7556.5</v>
      </c>
      <c r="H80" s="18">
        <f t="shared" si="11"/>
        <v>179996.25</v>
      </c>
      <c r="I80" s="18">
        <v>165712.5</v>
      </c>
      <c r="J80" s="18" t="s">
        <v>107</v>
      </c>
      <c r="K80" s="18">
        <v>3000</v>
      </c>
      <c r="L80" s="18">
        <v>11283.75</v>
      </c>
      <c r="M80" s="18">
        <v>1526.25</v>
      </c>
    </row>
    <row r="81" spans="2:13" ht="12" customHeight="1">
      <c r="B81" s="3"/>
      <c r="C81" s="6"/>
      <c r="D81" s="13" t="s">
        <v>14</v>
      </c>
      <c r="E81" s="7">
        <v>2018</v>
      </c>
      <c r="F81" s="7">
        <v>2015</v>
      </c>
      <c r="G81" s="18">
        <v>11595</v>
      </c>
      <c r="H81" s="18">
        <f t="shared" si="11"/>
        <v>352781.25</v>
      </c>
      <c r="I81" s="18">
        <v>327731.25</v>
      </c>
      <c r="J81" s="18" t="s">
        <v>107</v>
      </c>
      <c r="K81" s="18">
        <v>6210</v>
      </c>
      <c r="L81" s="18">
        <v>18840</v>
      </c>
      <c r="M81" s="18">
        <v>3521.25</v>
      </c>
    </row>
    <row r="82" spans="2:13" ht="12" customHeight="1">
      <c r="B82" s="3"/>
      <c r="C82" s="6"/>
      <c r="D82" s="13" t="s">
        <v>84</v>
      </c>
      <c r="E82" s="7">
        <v>1532</v>
      </c>
      <c r="F82" s="7">
        <v>1526</v>
      </c>
      <c r="G82" s="18">
        <v>10208.5</v>
      </c>
      <c r="H82" s="18">
        <f t="shared" si="11"/>
        <v>295650</v>
      </c>
      <c r="I82" s="18">
        <v>276813.75</v>
      </c>
      <c r="J82" s="18" t="s">
        <v>107</v>
      </c>
      <c r="K82" s="18">
        <v>5786.25</v>
      </c>
      <c r="L82" s="18">
        <v>13050</v>
      </c>
      <c r="M82" s="18">
        <v>1983.75</v>
      </c>
    </row>
    <row r="83" spans="2:13" ht="12" customHeight="1">
      <c r="B83" s="3"/>
      <c r="C83" s="20" t="s">
        <v>85</v>
      </c>
      <c r="D83" s="21"/>
      <c r="E83" s="8">
        <f>SUM(E84:E88)</f>
        <v>5737</v>
      </c>
      <c r="F83" s="8">
        <f>SUM(F84:F88)</f>
        <v>5709</v>
      </c>
      <c r="G83" s="17">
        <f>SUM(G84:G88)</f>
        <v>35361</v>
      </c>
      <c r="H83" s="17">
        <f aca="true" t="shared" si="13" ref="H83:M83">SUM(H84:H88)</f>
        <v>809467.5</v>
      </c>
      <c r="I83" s="17">
        <f t="shared" si="13"/>
        <v>735896.25</v>
      </c>
      <c r="J83" s="18" t="s">
        <v>107</v>
      </c>
      <c r="K83" s="17">
        <f t="shared" si="13"/>
        <v>16335</v>
      </c>
      <c r="L83" s="17">
        <f t="shared" si="13"/>
        <v>57236.25</v>
      </c>
      <c r="M83" s="17">
        <f t="shared" si="13"/>
        <v>6941.25</v>
      </c>
    </row>
    <row r="84" spans="2:13" ht="12" customHeight="1">
      <c r="B84" s="3"/>
      <c r="C84" s="6"/>
      <c r="D84" s="13" t="s">
        <v>49</v>
      </c>
      <c r="E84" s="7">
        <v>1159</v>
      </c>
      <c r="F84" s="7">
        <v>1152</v>
      </c>
      <c r="G84" s="18">
        <v>5863</v>
      </c>
      <c r="H84" s="18">
        <f t="shared" si="11"/>
        <v>188958.75</v>
      </c>
      <c r="I84" s="18">
        <v>175792.5</v>
      </c>
      <c r="J84" s="18" t="s">
        <v>107</v>
      </c>
      <c r="K84" s="18">
        <v>3585</v>
      </c>
      <c r="L84" s="18">
        <v>9581.25</v>
      </c>
      <c r="M84" s="18">
        <v>1755</v>
      </c>
    </row>
    <row r="85" spans="2:13" ht="12" customHeight="1">
      <c r="B85" s="3"/>
      <c r="C85" s="6"/>
      <c r="D85" s="13" t="s">
        <v>50</v>
      </c>
      <c r="E85" s="7">
        <v>2132</v>
      </c>
      <c r="F85" s="7">
        <v>2132</v>
      </c>
      <c r="G85" s="18">
        <v>12854</v>
      </c>
      <c r="H85" s="18">
        <f t="shared" si="11"/>
        <v>278403.75</v>
      </c>
      <c r="I85" s="18">
        <v>237105</v>
      </c>
      <c r="J85" s="18" t="s">
        <v>107</v>
      </c>
      <c r="K85" s="18">
        <v>10042.5</v>
      </c>
      <c r="L85" s="18">
        <v>31256.25</v>
      </c>
      <c r="M85" s="18">
        <v>2576.25</v>
      </c>
    </row>
    <row r="86" spans="2:13" ht="12" customHeight="1">
      <c r="B86" s="3"/>
      <c r="C86" s="6"/>
      <c r="D86" s="13" t="s">
        <v>86</v>
      </c>
      <c r="E86" s="7">
        <v>637</v>
      </c>
      <c r="F86" s="7">
        <v>637</v>
      </c>
      <c r="G86" s="18">
        <v>3906</v>
      </c>
      <c r="H86" s="18">
        <f t="shared" si="11"/>
        <v>89010</v>
      </c>
      <c r="I86" s="18">
        <v>87277.5</v>
      </c>
      <c r="J86" s="18" t="s">
        <v>107</v>
      </c>
      <c r="K86" s="18">
        <v>461.25</v>
      </c>
      <c r="L86" s="18">
        <v>1271.25</v>
      </c>
      <c r="M86" s="18">
        <v>315</v>
      </c>
    </row>
    <row r="87" spans="2:13" ht="12" customHeight="1">
      <c r="B87" s="3"/>
      <c r="C87" s="6"/>
      <c r="D87" s="13" t="s">
        <v>51</v>
      </c>
      <c r="E87" s="7">
        <v>938</v>
      </c>
      <c r="F87" s="7">
        <v>928</v>
      </c>
      <c r="G87" s="18">
        <v>6632</v>
      </c>
      <c r="H87" s="18">
        <f t="shared" si="11"/>
        <v>123675</v>
      </c>
      <c r="I87" s="18">
        <v>112346.25</v>
      </c>
      <c r="J87" s="18" t="s">
        <v>107</v>
      </c>
      <c r="K87" s="18">
        <v>1271.25</v>
      </c>
      <c r="L87" s="18">
        <v>10057.5</v>
      </c>
      <c r="M87" s="18">
        <v>975</v>
      </c>
    </row>
    <row r="88" spans="2:13" ht="12" customHeight="1">
      <c r="B88" s="3"/>
      <c r="C88" s="6"/>
      <c r="D88" s="13" t="s">
        <v>87</v>
      </c>
      <c r="E88" s="7">
        <v>871</v>
      </c>
      <c r="F88" s="7">
        <v>860</v>
      </c>
      <c r="G88" s="18">
        <v>6106</v>
      </c>
      <c r="H88" s="18">
        <f t="shared" si="11"/>
        <v>129420</v>
      </c>
      <c r="I88" s="18">
        <v>123375</v>
      </c>
      <c r="J88" s="18" t="s">
        <v>107</v>
      </c>
      <c r="K88" s="18">
        <v>975</v>
      </c>
      <c r="L88" s="18">
        <v>5070</v>
      </c>
      <c r="M88" s="18">
        <v>1320</v>
      </c>
    </row>
    <row r="89" spans="2:13" ht="12" customHeight="1">
      <c r="B89" s="3"/>
      <c r="C89" s="28" t="s">
        <v>88</v>
      </c>
      <c r="D89" s="29"/>
      <c r="E89" s="8">
        <f>SUM(E90:E92)</f>
        <v>1496</v>
      </c>
      <c r="F89" s="8">
        <f>SUM(F90:F92)</f>
        <v>1476</v>
      </c>
      <c r="G89" s="17">
        <f>SUM(G90:G92)</f>
        <v>6687</v>
      </c>
      <c r="H89" s="17">
        <f aca="true" t="shared" si="14" ref="H89:M89">SUM(H90:H92)</f>
        <v>154522.5</v>
      </c>
      <c r="I89" s="17">
        <f t="shared" si="14"/>
        <v>140257.5</v>
      </c>
      <c r="J89" s="17">
        <f t="shared" si="14"/>
        <v>540</v>
      </c>
      <c r="K89" s="17">
        <f t="shared" si="14"/>
        <v>2602.5</v>
      </c>
      <c r="L89" s="17">
        <f t="shared" si="14"/>
        <v>11122.5</v>
      </c>
      <c r="M89" s="17">
        <f t="shared" si="14"/>
        <v>1275</v>
      </c>
    </row>
    <row r="90" spans="2:13" ht="12" customHeight="1">
      <c r="B90" s="3"/>
      <c r="C90" s="14"/>
      <c r="D90" s="15" t="s">
        <v>53</v>
      </c>
      <c r="E90" s="7">
        <v>635</v>
      </c>
      <c r="F90" s="7">
        <v>617</v>
      </c>
      <c r="G90" s="18">
        <v>1988</v>
      </c>
      <c r="H90" s="18">
        <f t="shared" si="11"/>
        <v>54360</v>
      </c>
      <c r="I90" s="18">
        <v>49578.75</v>
      </c>
      <c r="J90" s="18">
        <v>540</v>
      </c>
      <c r="K90" s="18">
        <v>435</v>
      </c>
      <c r="L90" s="18">
        <v>3806.25</v>
      </c>
      <c r="M90" s="18">
        <v>558.75</v>
      </c>
    </row>
    <row r="91" spans="2:13" ht="12" customHeight="1">
      <c r="B91" s="3"/>
      <c r="C91" s="14"/>
      <c r="D91" s="15" t="s">
        <v>89</v>
      </c>
      <c r="E91" s="7">
        <v>756</v>
      </c>
      <c r="F91" s="7">
        <v>756</v>
      </c>
      <c r="G91" s="18">
        <v>4178</v>
      </c>
      <c r="H91" s="18">
        <f t="shared" si="11"/>
        <v>89403.75</v>
      </c>
      <c r="I91" s="18">
        <v>80467.5</v>
      </c>
      <c r="J91" s="18" t="s">
        <v>107</v>
      </c>
      <c r="K91" s="18">
        <v>2092.5</v>
      </c>
      <c r="L91" s="18">
        <v>6843.75</v>
      </c>
      <c r="M91" s="18">
        <v>686.25</v>
      </c>
    </row>
    <row r="92" spans="2:13" ht="12" customHeight="1">
      <c r="B92" s="3"/>
      <c r="C92" s="14"/>
      <c r="D92" s="15" t="s">
        <v>90</v>
      </c>
      <c r="E92" s="7">
        <v>105</v>
      </c>
      <c r="F92" s="7">
        <v>103</v>
      </c>
      <c r="G92" s="18">
        <v>521</v>
      </c>
      <c r="H92" s="18">
        <f t="shared" si="11"/>
        <v>10758.75</v>
      </c>
      <c r="I92" s="18">
        <v>10211.25</v>
      </c>
      <c r="J92" s="18" t="s">
        <v>107</v>
      </c>
      <c r="K92" s="18">
        <v>75</v>
      </c>
      <c r="L92" s="18">
        <v>472.5</v>
      </c>
      <c r="M92" s="18">
        <v>30</v>
      </c>
    </row>
    <row r="93" spans="2:13" ht="12" customHeight="1">
      <c r="B93" s="3"/>
      <c r="C93" s="20" t="s">
        <v>91</v>
      </c>
      <c r="D93" s="21"/>
      <c r="E93" s="8">
        <f>SUM(E94:E98)</f>
        <v>1842</v>
      </c>
      <c r="F93" s="8">
        <f>SUM(F94:F98)</f>
        <v>1768</v>
      </c>
      <c r="G93" s="17">
        <f>SUM(G94:G98)</f>
        <v>6879.59</v>
      </c>
      <c r="H93" s="17">
        <f aca="true" t="shared" si="15" ref="H93:M93">SUM(H94:H98)</f>
        <v>180855</v>
      </c>
      <c r="I93" s="17">
        <f t="shared" si="15"/>
        <v>171135</v>
      </c>
      <c r="J93" s="18" t="s">
        <v>107</v>
      </c>
      <c r="K93" s="17">
        <f t="shared" si="15"/>
        <v>2313.75</v>
      </c>
      <c r="L93" s="17">
        <f t="shared" si="15"/>
        <v>7406.25</v>
      </c>
      <c r="M93" s="17">
        <f t="shared" si="15"/>
        <v>1781.25</v>
      </c>
    </row>
    <row r="94" spans="2:13" ht="12" customHeight="1">
      <c r="B94" s="3"/>
      <c r="C94" s="14"/>
      <c r="D94" s="5" t="s">
        <v>55</v>
      </c>
      <c r="E94" s="7">
        <v>258</v>
      </c>
      <c r="F94" s="7">
        <v>235</v>
      </c>
      <c r="G94" s="18">
        <v>712.5</v>
      </c>
      <c r="H94" s="18">
        <f t="shared" si="11"/>
        <v>18907.5</v>
      </c>
      <c r="I94" s="18">
        <v>18213.75</v>
      </c>
      <c r="J94" s="18" t="s">
        <v>107</v>
      </c>
      <c r="K94" s="18">
        <v>90</v>
      </c>
      <c r="L94" s="18">
        <v>603.75</v>
      </c>
      <c r="M94" s="18">
        <v>187.5</v>
      </c>
    </row>
    <row r="95" spans="2:13" ht="12" customHeight="1">
      <c r="B95" s="3"/>
      <c r="C95" s="14"/>
      <c r="D95" s="5" t="s">
        <v>56</v>
      </c>
      <c r="E95" s="7">
        <v>321</v>
      </c>
      <c r="F95" s="7">
        <v>287</v>
      </c>
      <c r="G95" s="18">
        <v>1047.39</v>
      </c>
      <c r="H95" s="18">
        <f t="shared" si="11"/>
        <v>27408.75</v>
      </c>
      <c r="I95" s="18">
        <v>26328.75</v>
      </c>
      <c r="J95" s="18" t="s">
        <v>107</v>
      </c>
      <c r="K95" s="18">
        <v>138.75</v>
      </c>
      <c r="L95" s="18">
        <v>941.25</v>
      </c>
      <c r="M95" s="18">
        <v>172.5</v>
      </c>
    </row>
    <row r="96" spans="2:13" ht="12" customHeight="1">
      <c r="B96" s="3"/>
      <c r="C96" s="14"/>
      <c r="D96" s="5" t="s">
        <v>57</v>
      </c>
      <c r="E96" s="7">
        <v>516</v>
      </c>
      <c r="F96" s="7">
        <v>505</v>
      </c>
      <c r="G96" s="18">
        <v>2154</v>
      </c>
      <c r="H96" s="18">
        <f t="shared" si="11"/>
        <v>61560</v>
      </c>
      <c r="I96" s="18">
        <v>58575</v>
      </c>
      <c r="J96" s="18" t="s">
        <v>107</v>
      </c>
      <c r="K96" s="18">
        <v>656.25</v>
      </c>
      <c r="L96" s="18">
        <v>2328.75</v>
      </c>
      <c r="M96" s="18">
        <v>540</v>
      </c>
    </row>
    <row r="97" spans="2:13" ht="12" customHeight="1">
      <c r="B97" s="3"/>
      <c r="C97" s="14"/>
      <c r="D97" s="5" t="s">
        <v>58</v>
      </c>
      <c r="E97" s="7">
        <v>427</v>
      </c>
      <c r="F97" s="7">
        <v>426</v>
      </c>
      <c r="G97" s="18">
        <v>2130</v>
      </c>
      <c r="H97" s="18">
        <f t="shared" si="11"/>
        <v>52605</v>
      </c>
      <c r="I97" s="18">
        <v>48198.75</v>
      </c>
      <c r="J97" s="18" t="s">
        <v>107</v>
      </c>
      <c r="K97" s="18">
        <v>1308.75</v>
      </c>
      <c r="L97" s="18">
        <v>3097.5</v>
      </c>
      <c r="M97" s="18">
        <v>682.5</v>
      </c>
    </row>
    <row r="98" spans="2:13" ht="12" customHeight="1">
      <c r="B98" s="3"/>
      <c r="C98" s="14"/>
      <c r="D98" s="5" t="s">
        <v>92</v>
      </c>
      <c r="E98" s="7">
        <v>320</v>
      </c>
      <c r="F98" s="7">
        <v>315</v>
      </c>
      <c r="G98" s="18">
        <v>835.7</v>
      </c>
      <c r="H98" s="18">
        <f t="shared" si="11"/>
        <v>20373.75</v>
      </c>
      <c r="I98" s="18">
        <v>19818.75</v>
      </c>
      <c r="J98" s="18" t="s">
        <v>107</v>
      </c>
      <c r="K98" s="18">
        <v>120</v>
      </c>
      <c r="L98" s="18">
        <v>435</v>
      </c>
      <c r="M98" s="18">
        <v>198.75</v>
      </c>
    </row>
    <row r="100" ht="12" customHeight="1">
      <c r="B100" s="9" t="s">
        <v>93</v>
      </c>
    </row>
  </sheetData>
  <mergeCells count="18">
    <mergeCell ref="M3:M4"/>
    <mergeCell ref="B3:D4"/>
    <mergeCell ref="C83:D83"/>
    <mergeCell ref="C69:D69"/>
    <mergeCell ref="C50:D50"/>
    <mergeCell ref="C43:D43"/>
    <mergeCell ref="B6:D6"/>
    <mergeCell ref="C36:D36"/>
    <mergeCell ref="C29:D29"/>
    <mergeCell ref="E3:E4"/>
    <mergeCell ref="F3:F4"/>
    <mergeCell ref="H3:L3"/>
    <mergeCell ref="C60:D60"/>
    <mergeCell ref="C89:D89"/>
    <mergeCell ref="C93:D93"/>
    <mergeCell ref="C18:D18"/>
    <mergeCell ref="C58:D58"/>
    <mergeCell ref="C78:D78"/>
  </mergeCells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2003-01-29T00:07:25Z</dcterms:modified>
  <cp:category/>
  <cp:version/>
  <cp:contentType/>
  <cp:contentStatus/>
</cp:coreProperties>
</file>