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070" tabRatio="517" activeTab="0"/>
  </bookViews>
  <sheets>
    <sheet name="33_市町村別経営耕地面積" sheetId="1" r:id="rId1"/>
  </sheets>
  <definedNames>
    <definedName name="_xlnm.Print_Area" localSheetId="0">'33_市町村別経営耕地面積'!$A$1:$N$95</definedName>
    <definedName name="_xlnm.Print_Titles" localSheetId="0">'33_市町村別経営耕地面積'!$3:$5</definedName>
  </definedNames>
  <calcPr fullCalcOnLoad="1"/>
</workbook>
</file>

<file path=xl/sharedStrings.xml><?xml version="1.0" encoding="utf-8"?>
<sst xmlns="http://schemas.openxmlformats.org/spreadsheetml/2006/main" count="133" uniqueCount="114">
  <si>
    <t>一毛田</t>
  </si>
  <si>
    <t>明和村</t>
  </si>
  <si>
    <t>昭和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</si>
  <si>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</si>
  <si>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</si>
  <si>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</si>
  <si>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</si>
  <si>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</si>
  <si>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</si>
  <si>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</si>
  <si>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</si>
  <si>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</si>
  <si>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</si>
  <si>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</si>
  <si>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</si>
  <si>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</si>
  <si>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</si>
  <si>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</si>
  <si>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</si>
  <si>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</si>
  <si>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</si>
  <si>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</si>
  <si>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</si>
  <si>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</si>
  <si>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</si>
  <si>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</si>
  <si>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</si>
  <si>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</si>
  <si>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</si>
  <si>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</si>
  <si>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</si>
  <si>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</si>
  <si>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</si>
  <si>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</si>
  <si>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</si>
  <si>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</si>
  <si>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</si>
  <si>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</si>
  <si>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</si>
  <si>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</si>
  <si>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</si>
  <si>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</si>
  <si>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</si>
  <si>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</si>
  <si>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</si>
  <si>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</si>
  <si>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</si>
  <si>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</si>
  <si>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</si>
  <si>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</si>
  <si>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</si>
  <si>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</si>
  <si>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</si>
  <si>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一農家当たり耕地面積</t>
  </si>
  <si>
    <t>市町村別</t>
  </si>
  <si>
    <t>畑</t>
  </si>
  <si>
    <t>城南村</t>
  </si>
  <si>
    <t>吉岡村</t>
  </si>
  <si>
    <t>赤堀村</t>
  </si>
  <si>
    <t>笠懸村</t>
  </si>
  <si>
    <t>千代田村</t>
  </si>
  <si>
    <t>邑楽村</t>
  </si>
  <si>
    <t>33．市町村別経営耕地面積（昭和37年2月1日）</t>
  </si>
  <si>
    <t>経営耕地　総面積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</si>
  <si>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</si>
  <si>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</si>
  <si>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</si>
  <si>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</si>
  <si>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</si>
  <si>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</si>
  <si>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</si>
  <si>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</si>
  <si>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</si>
  <si>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</si>
  <si>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</si>
  <si>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</si>
  <si>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</si>
  <si>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</si>
  <si>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群馬郡</t>
  </si>
  <si>
    <t>倉賀野町</t>
  </si>
  <si>
    <t>群南町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</si>
  <si>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</si>
  <si>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</si>
  <si>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</si>
  <si>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</si>
  <si>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</si>
  <si>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</si>
  <si>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</si>
  <si>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</si>
  <si>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宝泉村</t>
  </si>
  <si>
    <t>山田郡</t>
  </si>
  <si>
    <t>毛里田村</t>
  </si>
  <si>
    <t>邑楽郡</t>
  </si>
  <si>
    <t>32年</t>
  </si>
  <si>
    <t>資料：県統計課「農業基本調査」</t>
  </si>
  <si>
    <t>単位換算の上4捨5入のため総数に一致しない場合もある。</t>
  </si>
  <si>
    <t>田</t>
  </si>
  <si>
    <t>樹園地</t>
  </si>
  <si>
    <t>二毛田</t>
  </si>
  <si>
    <t>桑園</t>
  </si>
  <si>
    <t>果樹園</t>
  </si>
  <si>
    <t>その他</t>
  </si>
  <si>
    <t>ha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</si>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</sst>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</numFmts>
  <fonts count="10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4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5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78" fontId="5" fillId="0" borderId="0" xfId="0" applyNumberFormat="1" applyFont="1" applyAlignment="1">
      <alignment/>
    </xf>
    <xf numFmtId="178" fontId="1" fillId="3" borderId="6" xfId="0" applyNumberFormat="1" applyFont="1" applyFill="1" applyBorder="1" applyAlignment="1">
      <alignment horizontal="distributed" vertical="center" wrapText="1"/>
    </xf>
    <xf numFmtId="178" fontId="1" fillId="0" borderId="7" xfId="0" applyNumberFormat="1" applyFont="1" applyBorder="1" applyAlignment="1">
      <alignment horizontal="right" vertical="center"/>
    </xf>
    <xf numFmtId="178" fontId="1" fillId="0" borderId="6" xfId="16" applyNumberFormat="1" applyFont="1" applyBorder="1" applyAlignment="1">
      <alignment horizontal="right" vertical="center" wrapText="1"/>
    </xf>
    <xf numFmtId="178" fontId="3" fillId="0" borderId="6" xfId="16" applyNumberFormat="1" applyFont="1" applyBorder="1" applyAlignment="1">
      <alignment horizontal="right" vertical="center" wrapText="1"/>
    </xf>
    <xf numFmtId="185" fontId="3" fillId="0" borderId="6" xfId="16" applyNumberFormat="1" applyFont="1" applyBorder="1" applyAlignment="1">
      <alignment horizontal="right" vertical="center" wrapText="1"/>
    </xf>
    <xf numFmtId="181" fontId="1" fillId="0" borderId="7" xfId="0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 wrapText="1"/>
    </xf>
    <xf numFmtId="181" fontId="3" fillId="0" borderId="6" xfId="16" applyNumberFormat="1" applyFont="1" applyBorder="1" applyAlignment="1">
      <alignment horizontal="right" vertical="center" wrapText="1"/>
    </xf>
    <xf numFmtId="178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/>
    </xf>
    <xf numFmtId="178" fontId="1" fillId="0" borderId="6" xfId="16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178" fontId="3" fillId="0" borderId="6" xfId="16" applyNumberFormat="1" applyFont="1" applyBorder="1" applyAlignment="1">
      <alignment horizontal="right" vertical="center"/>
    </xf>
    <xf numFmtId="181" fontId="3" fillId="0" borderId="6" xfId="16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81" fontId="1" fillId="0" borderId="6" xfId="0" applyNumberFormat="1" applyFont="1" applyBorder="1" applyAlignment="1">
      <alignment/>
    </xf>
    <xf numFmtId="178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178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178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2" borderId="5" xfId="0" applyNumberFormat="1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81" fontId="1" fillId="3" borderId="11" xfId="0" applyNumberFormat="1" applyFont="1" applyFill="1" applyBorder="1" applyAlignment="1">
      <alignment horizontal="distributed" vertical="center" wrapText="1"/>
    </xf>
    <xf numFmtId="181" fontId="6" fillId="0" borderId="7" xfId="0" applyNumberFormat="1" applyFont="1" applyBorder="1" applyAlignment="1">
      <alignment horizontal="distributed" vertical="center" wrapText="1"/>
    </xf>
    <xf numFmtId="178" fontId="1" fillId="3" borderId="11" xfId="0" applyNumberFormat="1" applyFont="1" applyFill="1" applyBorder="1" applyAlignment="1">
      <alignment horizontal="distributed" vertical="center" wrapText="1"/>
    </xf>
    <xf numFmtId="178" fontId="6" fillId="0" borderId="7" xfId="0" applyNumberFormat="1" applyFont="1" applyBorder="1" applyAlignment="1">
      <alignment horizontal="distributed" vertical="center" wrapText="1"/>
    </xf>
    <xf numFmtId="178" fontId="1" fillId="3" borderId="12" xfId="0" applyNumberFormat="1" applyFont="1" applyFill="1" applyBorder="1" applyAlignment="1">
      <alignment horizontal="distributed" vertical="center"/>
    </xf>
    <xf numFmtId="178" fontId="1" fillId="3" borderId="13" xfId="0" applyNumberFormat="1" applyFont="1" applyFill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1" fillId="3" borderId="12" xfId="0" applyNumberFormat="1" applyFont="1" applyFill="1" applyBorder="1" applyAlignment="1">
      <alignment horizontal="distributed" vertical="center" wrapText="1"/>
    </xf>
    <xf numFmtId="178" fontId="6" fillId="0" borderId="3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3" width="2.125" style="1" customWidth="1"/>
    <col min="4" max="4" width="8.00390625" style="1" customWidth="1"/>
    <col min="5" max="5" width="10.625" style="29" customWidth="1"/>
    <col min="6" max="6" width="10.875" style="29" customWidth="1"/>
    <col min="7" max="7" width="10.00390625" style="29" bestFit="1" customWidth="1"/>
    <col min="8" max="8" width="9.875" style="29" bestFit="1" customWidth="1"/>
    <col min="9" max="9" width="9.75390625" style="29" bestFit="1" customWidth="1"/>
    <col min="10" max="10" width="10.00390625" style="29" customWidth="1"/>
    <col min="11" max="11" width="9.625" style="29" bestFit="1" customWidth="1"/>
    <col min="12" max="12" width="8.50390625" style="29" bestFit="1" customWidth="1"/>
    <col min="13" max="13" width="6.875" style="29" bestFit="1" customWidth="1"/>
    <col min="14" max="14" width="8.625" style="30" customWidth="1"/>
    <col min="15" max="16384" width="9.00390625" style="31" customWidth="1"/>
  </cols>
  <sheetData>
    <row r="1" spans="2:14" s="54" customFormat="1" ht="14.25" customHeight="1">
      <c r="B1" s="20" t="s">
        <v>62</v>
      </c>
      <c r="C1" s="51"/>
      <c r="D1" s="9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2:14" s="47" customFormat="1" ht="12" customHeight="1">
      <c r="B2" s="43"/>
      <c r="C2" s="44" t="s">
        <v>95</v>
      </c>
      <c r="D2" s="44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2:14" s="1" customFormat="1" ht="12" customHeight="1">
      <c r="B3" s="57" t="s">
        <v>54</v>
      </c>
      <c r="C3" s="57"/>
      <c r="D3" s="57"/>
      <c r="E3" s="66" t="s">
        <v>63</v>
      </c>
      <c r="F3" s="68" t="s">
        <v>96</v>
      </c>
      <c r="G3" s="69"/>
      <c r="H3" s="70"/>
      <c r="I3" s="72" t="s">
        <v>55</v>
      </c>
      <c r="J3" s="68" t="s">
        <v>97</v>
      </c>
      <c r="K3" s="71"/>
      <c r="L3" s="71"/>
      <c r="M3" s="70"/>
      <c r="N3" s="64" t="s">
        <v>53</v>
      </c>
    </row>
    <row r="4" spans="2:14" s="1" customFormat="1" ht="24" customHeight="1">
      <c r="B4" s="57"/>
      <c r="C4" s="57"/>
      <c r="D4" s="57"/>
      <c r="E4" s="67"/>
      <c r="F4" s="21" t="s">
        <v>64</v>
      </c>
      <c r="G4" s="21" t="s">
        <v>0</v>
      </c>
      <c r="H4" s="21" t="s">
        <v>98</v>
      </c>
      <c r="I4" s="73"/>
      <c r="J4" s="21" t="s">
        <v>64</v>
      </c>
      <c r="K4" s="21" t="s">
        <v>99</v>
      </c>
      <c r="L4" s="21" t="s">
        <v>100</v>
      </c>
      <c r="M4" s="21" t="s">
        <v>101</v>
      </c>
      <c r="N4" s="65"/>
    </row>
    <row r="5" spans="2:14" s="1" customFormat="1" ht="12" customHeight="1">
      <c r="B5" s="48"/>
      <c r="C5" s="49"/>
      <c r="D5" s="50"/>
      <c r="E5" s="22" t="s">
        <v>102</v>
      </c>
      <c r="F5" s="22" t="s">
        <v>102</v>
      </c>
      <c r="G5" s="22" t="s">
        <v>102</v>
      </c>
      <c r="H5" s="22" t="s">
        <v>102</v>
      </c>
      <c r="I5" s="22" t="s">
        <v>102</v>
      </c>
      <c r="J5" s="22" t="s">
        <v>102</v>
      </c>
      <c r="K5" s="22" t="s">
        <v>102</v>
      </c>
      <c r="L5" s="22" t="s">
        <v>102</v>
      </c>
      <c r="M5" s="22" t="s">
        <v>102</v>
      </c>
      <c r="N5" s="26" t="s">
        <v>102</v>
      </c>
    </row>
    <row r="6" spans="2:14" s="1" customFormat="1" ht="12" customHeight="1">
      <c r="B6" s="62" t="s">
        <v>2</v>
      </c>
      <c r="C6" s="63"/>
      <c r="D6" s="42" t="s">
        <v>93</v>
      </c>
      <c r="E6" s="32">
        <f>F6+I6+J6</f>
        <v>108444.3</v>
      </c>
      <c r="F6" s="32">
        <f>G6+H6</f>
        <v>35123.8</v>
      </c>
      <c r="G6" s="32">
        <v>11360.7</v>
      </c>
      <c r="H6" s="32">
        <v>23763.1</v>
      </c>
      <c r="I6" s="32">
        <v>46787.5</v>
      </c>
      <c r="J6" s="32">
        <v>26533</v>
      </c>
      <c r="K6" s="32">
        <v>25725.4</v>
      </c>
      <c r="L6" s="32">
        <v>678</v>
      </c>
      <c r="M6" s="32">
        <v>130.7</v>
      </c>
      <c r="N6" s="33">
        <v>0.85</v>
      </c>
    </row>
    <row r="7" spans="2:14" s="1" customFormat="1" ht="12" customHeight="1">
      <c r="B7" s="4"/>
      <c r="C7" s="7"/>
      <c r="D7" s="15">
        <v>33</v>
      </c>
      <c r="E7" s="32">
        <f>F7+I7+J7</f>
        <v>109205.19999999998</v>
      </c>
      <c r="F7" s="32">
        <f>G7+H7</f>
        <v>35341.7</v>
      </c>
      <c r="G7" s="32">
        <v>10633.2</v>
      </c>
      <c r="H7" s="32">
        <v>24708.5</v>
      </c>
      <c r="I7" s="32">
        <v>46258.1</v>
      </c>
      <c r="J7" s="32">
        <v>27605.4</v>
      </c>
      <c r="K7" s="32">
        <v>26737.4</v>
      </c>
      <c r="L7" s="32">
        <v>736.5</v>
      </c>
      <c r="M7" s="32">
        <v>132.6</v>
      </c>
      <c r="N7" s="33">
        <v>0.86</v>
      </c>
    </row>
    <row r="8" spans="2:14" s="1" customFormat="1" ht="12" customHeight="1">
      <c r="B8" s="4"/>
      <c r="C8" s="7"/>
      <c r="D8" s="15">
        <v>34</v>
      </c>
      <c r="E8" s="32">
        <f>F8+I8+J8</f>
        <v>109616.7</v>
      </c>
      <c r="F8" s="32">
        <f>G8+H8</f>
        <v>35926.6</v>
      </c>
      <c r="G8" s="32">
        <v>10863</v>
      </c>
      <c r="H8" s="32">
        <v>25063.6</v>
      </c>
      <c r="I8" s="32">
        <v>46711.4</v>
      </c>
      <c r="J8" s="32">
        <v>26978.7</v>
      </c>
      <c r="K8" s="32">
        <v>25980</v>
      </c>
      <c r="L8" s="32">
        <v>828.9</v>
      </c>
      <c r="M8" s="32">
        <v>166.2</v>
      </c>
      <c r="N8" s="33">
        <v>0.86</v>
      </c>
    </row>
    <row r="9" spans="2:14" s="1" customFormat="1" ht="12" customHeight="1">
      <c r="B9" s="4"/>
      <c r="C9" s="7"/>
      <c r="D9" s="15">
        <v>35</v>
      </c>
      <c r="E9" s="32">
        <v>111262.6</v>
      </c>
      <c r="F9" s="32">
        <v>36118.2</v>
      </c>
      <c r="G9" s="32">
        <v>10775.4</v>
      </c>
      <c r="H9" s="32">
        <v>25256.8</v>
      </c>
      <c r="I9" s="32">
        <v>50094</v>
      </c>
      <c r="J9" s="32">
        <v>25050.5</v>
      </c>
      <c r="K9" s="32">
        <v>23961.4</v>
      </c>
      <c r="L9" s="32">
        <v>919.7</v>
      </c>
      <c r="M9" s="32">
        <v>169.3</v>
      </c>
      <c r="N9" s="33">
        <v>0.86</v>
      </c>
    </row>
    <row r="10" spans="2:14" s="1" customFormat="1" ht="12" customHeight="1">
      <c r="B10" s="16"/>
      <c r="C10" s="17"/>
      <c r="D10" s="19">
        <v>36</v>
      </c>
      <c r="E10" s="32">
        <f>F10+I10+J10</f>
        <v>110548.70000000001</v>
      </c>
      <c r="F10" s="32">
        <f>G10+H10</f>
        <v>36161.2</v>
      </c>
      <c r="G10" s="32">
        <v>10384.9</v>
      </c>
      <c r="H10" s="32">
        <v>25776.3</v>
      </c>
      <c r="I10" s="32">
        <v>48572.4</v>
      </c>
      <c r="J10" s="32">
        <f aca="true" t="shared" si="0" ref="J10:J66">K10+L10+M10</f>
        <v>25815.1</v>
      </c>
      <c r="K10" s="32">
        <v>24648.8</v>
      </c>
      <c r="L10" s="32">
        <v>975.5</v>
      </c>
      <c r="M10" s="32">
        <v>190.8</v>
      </c>
      <c r="N10" s="33">
        <v>0.86</v>
      </c>
    </row>
    <row r="11" spans="2:14" s="8" customFormat="1" ht="12" customHeight="1">
      <c r="B11" s="16"/>
      <c r="C11" s="17"/>
      <c r="D11" s="18">
        <v>37</v>
      </c>
      <c r="E11" s="34">
        <v>109169.4</v>
      </c>
      <c r="F11" s="34">
        <v>36151.2</v>
      </c>
      <c r="G11" s="34">
        <v>10210.4</v>
      </c>
      <c r="H11" s="34">
        <v>25940.8</v>
      </c>
      <c r="I11" s="34">
        <v>47447.3</v>
      </c>
      <c r="J11" s="34">
        <f t="shared" si="0"/>
        <v>25570.899999999998</v>
      </c>
      <c r="K11" s="34">
        <v>24233.1</v>
      </c>
      <c r="L11" s="34">
        <v>1137.8</v>
      </c>
      <c r="M11" s="34">
        <v>200</v>
      </c>
      <c r="N11" s="35">
        <v>0.86</v>
      </c>
    </row>
    <row r="12" spans="2:14" s="1" customFormat="1" ht="12" customHeight="1">
      <c r="B12" s="10"/>
      <c r="C12" s="59" t="s">
        <v>65</v>
      </c>
      <c r="D12" s="60"/>
      <c r="E12" s="32">
        <f aca="true" t="shared" si="1" ref="E12:E75">F12+I12+J12</f>
        <v>6328.699999999999</v>
      </c>
      <c r="F12" s="32">
        <f aca="true" t="shared" si="2" ref="F12:F75">G12+H12</f>
        <v>3042.2999999999997</v>
      </c>
      <c r="G12" s="23">
        <v>199.7</v>
      </c>
      <c r="H12" s="23">
        <v>2842.6</v>
      </c>
      <c r="I12" s="23">
        <v>1499</v>
      </c>
      <c r="J12" s="32">
        <f t="shared" si="0"/>
        <v>1787.4</v>
      </c>
      <c r="K12" s="23">
        <v>1737.8</v>
      </c>
      <c r="L12" s="23">
        <v>46.2</v>
      </c>
      <c r="M12" s="23">
        <v>3.4</v>
      </c>
      <c r="N12" s="27">
        <v>0.84</v>
      </c>
    </row>
    <row r="13" spans="2:14" s="1" customFormat="1" ht="12" customHeight="1">
      <c r="B13" s="10"/>
      <c r="C13" s="59" t="s">
        <v>66</v>
      </c>
      <c r="D13" s="61"/>
      <c r="E13" s="32">
        <f t="shared" si="1"/>
        <v>3940.8</v>
      </c>
      <c r="F13" s="32">
        <f t="shared" si="2"/>
        <v>2240.2999999999997</v>
      </c>
      <c r="G13" s="23">
        <v>126.6</v>
      </c>
      <c r="H13" s="23">
        <v>2113.7</v>
      </c>
      <c r="I13" s="23">
        <v>793.2</v>
      </c>
      <c r="J13" s="32">
        <f t="shared" si="0"/>
        <v>907.3000000000001</v>
      </c>
      <c r="K13" s="23">
        <v>843.7</v>
      </c>
      <c r="L13" s="23">
        <v>62.2</v>
      </c>
      <c r="M13" s="23">
        <v>1.4</v>
      </c>
      <c r="N13" s="27">
        <v>0.69</v>
      </c>
    </row>
    <row r="14" spans="2:14" s="1" customFormat="1" ht="12" customHeight="1">
      <c r="B14" s="3"/>
      <c r="C14" s="59" t="s">
        <v>67</v>
      </c>
      <c r="D14" s="61"/>
      <c r="E14" s="32">
        <f t="shared" si="1"/>
        <v>1305</v>
      </c>
      <c r="F14" s="32">
        <f t="shared" si="2"/>
        <v>538.9</v>
      </c>
      <c r="G14" s="23">
        <v>134.1</v>
      </c>
      <c r="H14" s="23">
        <v>404.8</v>
      </c>
      <c r="I14" s="23">
        <v>604.5</v>
      </c>
      <c r="J14" s="32">
        <f t="shared" si="0"/>
        <v>161.6</v>
      </c>
      <c r="K14" s="23">
        <v>129.6</v>
      </c>
      <c r="L14" s="23">
        <v>23.8</v>
      </c>
      <c r="M14" s="23">
        <v>8.2</v>
      </c>
      <c r="N14" s="27">
        <v>0.53</v>
      </c>
    </row>
    <row r="15" spans="2:14" s="1" customFormat="1" ht="12" customHeight="1">
      <c r="B15" s="3"/>
      <c r="C15" s="59" t="s">
        <v>68</v>
      </c>
      <c r="D15" s="61"/>
      <c r="E15" s="32">
        <f t="shared" si="1"/>
        <v>4166</v>
      </c>
      <c r="F15" s="32">
        <f t="shared" si="2"/>
        <v>1914.5</v>
      </c>
      <c r="G15" s="23">
        <v>74.8</v>
      </c>
      <c r="H15" s="23">
        <v>1839.7</v>
      </c>
      <c r="I15" s="23">
        <v>1032.8</v>
      </c>
      <c r="J15" s="32">
        <f t="shared" si="0"/>
        <v>1218.7000000000003</v>
      </c>
      <c r="K15" s="23">
        <v>1202.4</v>
      </c>
      <c r="L15" s="23">
        <v>13.9</v>
      </c>
      <c r="M15" s="23">
        <v>2.4</v>
      </c>
      <c r="N15" s="27">
        <v>0.86</v>
      </c>
    </row>
    <row r="16" spans="2:14" s="1" customFormat="1" ht="12" customHeight="1">
      <c r="B16" s="3"/>
      <c r="C16" s="59" t="s">
        <v>69</v>
      </c>
      <c r="D16" s="61"/>
      <c r="E16" s="32">
        <f t="shared" si="1"/>
        <v>3485.2000000000003</v>
      </c>
      <c r="F16" s="32">
        <f t="shared" si="2"/>
        <v>2133.3</v>
      </c>
      <c r="G16" s="23">
        <v>311.9</v>
      </c>
      <c r="H16" s="23">
        <v>1821.4</v>
      </c>
      <c r="I16" s="23">
        <v>694.8</v>
      </c>
      <c r="J16" s="32">
        <f t="shared" si="0"/>
        <v>657.1</v>
      </c>
      <c r="K16" s="23">
        <v>650.5</v>
      </c>
      <c r="L16" s="23">
        <v>5.2</v>
      </c>
      <c r="M16" s="23">
        <v>1.4</v>
      </c>
      <c r="N16" s="27">
        <v>0.85</v>
      </c>
    </row>
    <row r="17" spans="2:14" s="1" customFormat="1" ht="12" customHeight="1">
      <c r="B17" s="3"/>
      <c r="C17" s="59" t="s">
        <v>70</v>
      </c>
      <c r="D17" s="61"/>
      <c r="E17" s="32">
        <f t="shared" si="1"/>
        <v>2498.7000000000003</v>
      </c>
      <c r="F17" s="32">
        <f t="shared" si="2"/>
        <v>709.9000000000001</v>
      </c>
      <c r="G17" s="23">
        <v>618.7</v>
      </c>
      <c r="H17" s="23">
        <v>91.2</v>
      </c>
      <c r="I17" s="23">
        <v>1139.2</v>
      </c>
      <c r="J17" s="32">
        <f t="shared" si="0"/>
        <v>649.6</v>
      </c>
      <c r="K17" s="23">
        <v>555.1</v>
      </c>
      <c r="L17" s="23">
        <v>80.3</v>
      </c>
      <c r="M17" s="23">
        <v>14.2</v>
      </c>
      <c r="N17" s="27">
        <v>0.83</v>
      </c>
    </row>
    <row r="18" spans="2:14" s="1" customFormat="1" ht="12" customHeight="1">
      <c r="B18" s="3"/>
      <c r="C18" s="59" t="s">
        <v>71</v>
      </c>
      <c r="D18" s="61"/>
      <c r="E18" s="32">
        <f t="shared" si="1"/>
        <v>3672.5</v>
      </c>
      <c r="F18" s="32">
        <f t="shared" si="2"/>
        <v>1660.5</v>
      </c>
      <c r="G18" s="23">
        <v>679.2</v>
      </c>
      <c r="H18" s="23">
        <v>981.3</v>
      </c>
      <c r="I18" s="23">
        <v>1937.7</v>
      </c>
      <c r="J18" s="32">
        <f t="shared" si="0"/>
        <v>74.3</v>
      </c>
      <c r="K18" s="23">
        <v>56.3</v>
      </c>
      <c r="L18" s="23">
        <v>14.9</v>
      </c>
      <c r="M18" s="23">
        <v>3.1</v>
      </c>
      <c r="N18" s="27">
        <v>0.93</v>
      </c>
    </row>
    <row r="19" spans="2:14" s="1" customFormat="1" ht="12" customHeight="1">
      <c r="B19" s="3"/>
      <c r="C19" s="59" t="s">
        <v>72</v>
      </c>
      <c r="D19" s="61"/>
      <c r="E19" s="32">
        <v>1366.2</v>
      </c>
      <c r="F19" s="32">
        <f t="shared" si="2"/>
        <v>386.59999999999997</v>
      </c>
      <c r="G19" s="23">
        <v>34.7</v>
      </c>
      <c r="H19" s="23">
        <v>351.9</v>
      </c>
      <c r="I19" s="23">
        <v>646.8</v>
      </c>
      <c r="J19" s="32">
        <f t="shared" si="0"/>
        <v>332.8</v>
      </c>
      <c r="K19" s="23">
        <v>279.8</v>
      </c>
      <c r="L19" s="23">
        <v>49.4</v>
      </c>
      <c r="M19" s="23">
        <v>3.6</v>
      </c>
      <c r="N19" s="27">
        <v>0.68</v>
      </c>
    </row>
    <row r="20" spans="2:14" s="1" customFormat="1" ht="12" customHeight="1">
      <c r="B20" s="3"/>
      <c r="C20" s="59" t="s">
        <v>73</v>
      </c>
      <c r="D20" s="61"/>
      <c r="E20" s="32">
        <f t="shared" si="1"/>
        <v>3331.2999999999997</v>
      </c>
      <c r="F20" s="32">
        <f t="shared" si="2"/>
        <v>1290.2</v>
      </c>
      <c r="G20" s="23">
        <v>80.7</v>
      </c>
      <c r="H20" s="23">
        <v>1209.5</v>
      </c>
      <c r="I20" s="23">
        <v>1082.5</v>
      </c>
      <c r="J20" s="32">
        <f t="shared" si="0"/>
        <v>958.6</v>
      </c>
      <c r="K20" s="23">
        <v>902.5</v>
      </c>
      <c r="L20" s="23">
        <v>48.7</v>
      </c>
      <c r="M20" s="23">
        <v>7.4</v>
      </c>
      <c r="N20" s="27">
        <v>0.79</v>
      </c>
    </row>
    <row r="21" spans="2:14" s="1" customFormat="1" ht="12" customHeight="1">
      <c r="B21" s="3"/>
      <c r="C21" s="59" t="s">
        <v>74</v>
      </c>
      <c r="D21" s="61"/>
      <c r="E21" s="32">
        <f t="shared" si="1"/>
        <v>2919.3</v>
      </c>
      <c r="F21" s="32">
        <f t="shared" si="2"/>
        <v>861.0999999999999</v>
      </c>
      <c r="G21" s="23">
        <v>174.7</v>
      </c>
      <c r="H21" s="23">
        <v>686.4</v>
      </c>
      <c r="I21" s="23">
        <v>896.2</v>
      </c>
      <c r="J21" s="32">
        <f t="shared" si="0"/>
        <v>1162</v>
      </c>
      <c r="K21" s="23">
        <v>1144.8</v>
      </c>
      <c r="L21" s="23">
        <v>11.2</v>
      </c>
      <c r="M21" s="23">
        <v>6</v>
      </c>
      <c r="N21" s="27">
        <v>0.76</v>
      </c>
    </row>
    <row r="22" spans="2:14" s="1" customFormat="1" ht="12" customHeight="1">
      <c r="B22" s="3"/>
      <c r="C22" s="59" t="s">
        <v>75</v>
      </c>
      <c r="D22" s="61"/>
      <c r="E22" s="32">
        <f t="shared" si="1"/>
        <v>3523.9000000000005</v>
      </c>
      <c r="F22" s="32">
        <f t="shared" si="2"/>
        <v>1052.9</v>
      </c>
      <c r="G22" s="23">
        <v>309.8</v>
      </c>
      <c r="H22" s="23">
        <v>743.1</v>
      </c>
      <c r="I22" s="23">
        <v>1120.2</v>
      </c>
      <c r="J22" s="32">
        <f t="shared" si="0"/>
        <v>1350.8</v>
      </c>
      <c r="K22" s="23">
        <v>1310.7</v>
      </c>
      <c r="L22" s="23">
        <v>32.5</v>
      </c>
      <c r="M22" s="23">
        <v>7.6</v>
      </c>
      <c r="N22" s="27">
        <v>0.8</v>
      </c>
    </row>
    <row r="23" spans="2:14" s="8" customFormat="1" ht="12" customHeight="1">
      <c r="B23" s="12"/>
      <c r="C23" s="55" t="s">
        <v>76</v>
      </c>
      <c r="D23" s="56"/>
      <c r="E23" s="24">
        <f>SUM(E24:E33)</f>
        <v>12857.8</v>
      </c>
      <c r="F23" s="24">
        <v>3328.1</v>
      </c>
      <c r="G23" s="24">
        <v>76.3</v>
      </c>
      <c r="H23" s="24">
        <v>2565.1</v>
      </c>
      <c r="I23" s="24">
        <v>6222.4</v>
      </c>
      <c r="J23" s="24">
        <f>SUM(J24:J33)</f>
        <v>3307.3000000000006</v>
      </c>
      <c r="K23" s="24">
        <v>3203.3</v>
      </c>
      <c r="L23" s="24">
        <f>SUM(L24:L33)</f>
        <v>85.60000000000001</v>
      </c>
      <c r="M23" s="24">
        <v>18.4</v>
      </c>
      <c r="N23" s="28">
        <v>0.99</v>
      </c>
    </row>
    <row r="24" spans="2:14" s="1" customFormat="1" ht="12" customHeight="1">
      <c r="B24" s="3"/>
      <c r="C24" s="13"/>
      <c r="D24" s="6" t="s">
        <v>77</v>
      </c>
      <c r="E24" s="32">
        <f t="shared" si="1"/>
        <v>954.7</v>
      </c>
      <c r="F24" s="32">
        <f t="shared" si="2"/>
        <v>174.1</v>
      </c>
      <c r="G24" s="23">
        <v>124.6</v>
      </c>
      <c r="H24" s="23">
        <v>49.5</v>
      </c>
      <c r="I24" s="23">
        <v>501.8</v>
      </c>
      <c r="J24" s="32">
        <f t="shared" si="0"/>
        <v>278.8</v>
      </c>
      <c r="K24" s="23">
        <v>273.8</v>
      </c>
      <c r="L24" s="23">
        <v>2.5</v>
      </c>
      <c r="M24" s="23">
        <v>2.5</v>
      </c>
      <c r="N24" s="27">
        <v>0.88</v>
      </c>
    </row>
    <row r="25" spans="2:14" s="1" customFormat="1" ht="12" customHeight="1">
      <c r="B25" s="3"/>
      <c r="C25" s="13"/>
      <c r="D25" s="6" t="s">
        <v>3</v>
      </c>
      <c r="E25" s="32">
        <f t="shared" si="1"/>
        <v>1850.6</v>
      </c>
      <c r="F25" s="32">
        <f t="shared" si="2"/>
        <v>225.5</v>
      </c>
      <c r="G25" s="23">
        <v>73.6</v>
      </c>
      <c r="H25" s="23">
        <v>151.9</v>
      </c>
      <c r="I25" s="23">
        <v>1192.7</v>
      </c>
      <c r="J25" s="32">
        <f t="shared" si="0"/>
        <v>432.4</v>
      </c>
      <c r="K25" s="23">
        <v>425.9</v>
      </c>
      <c r="L25" s="23">
        <v>5.4</v>
      </c>
      <c r="M25" s="23">
        <v>1.1</v>
      </c>
      <c r="N25" s="27">
        <v>0.88</v>
      </c>
    </row>
    <row r="26" spans="2:14" s="1" customFormat="1" ht="12" customHeight="1">
      <c r="B26" s="3"/>
      <c r="C26" s="13"/>
      <c r="D26" s="6" t="s">
        <v>4</v>
      </c>
      <c r="E26" s="32">
        <f t="shared" si="1"/>
        <v>1754.1000000000001</v>
      </c>
      <c r="F26" s="32">
        <f t="shared" si="2"/>
        <v>424.1</v>
      </c>
      <c r="G26" s="23">
        <v>59</v>
      </c>
      <c r="H26" s="23">
        <v>365.1</v>
      </c>
      <c r="I26" s="23">
        <v>864.8</v>
      </c>
      <c r="J26" s="32">
        <f t="shared" si="0"/>
        <v>465.20000000000005</v>
      </c>
      <c r="K26" s="23">
        <v>464.3</v>
      </c>
      <c r="L26" s="23">
        <v>0.3</v>
      </c>
      <c r="M26" s="23">
        <v>0.6</v>
      </c>
      <c r="N26" s="27">
        <v>0.95</v>
      </c>
    </row>
    <row r="27" spans="2:14" s="1" customFormat="1" ht="12" customHeight="1">
      <c r="B27" s="3"/>
      <c r="C27" s="13"/>
      <c r="D27" s="6" t="s">
        <v>56</v>
      </c>
      <c r="E27" s="32">
        <f t="shared" si="1"/>
        <v>2270.7000000000003</v>
      </c>
      <c r="F27" s="32">
        <f t="shared" si="2"/>
        <v>936.7</v>
      </c>
      <c r="G27" s="23">
        <v>89.5</v>
      </c>
      <c r="H27" s="23">
        <v>847.2</v>
      </c>
      <c r="I27" s="23">
        <v>652.7</v>
      </c>
      <c r="J27" s="32">
        <f t="shared" si="0"/>
        <v>681.3000000000001</v>
      </c>
      <c r="K27" s="23">
        <v>640.7</v>
      </c>
      <c r="L27" s="23">
        <v>38.7</v>
      </c>
      <c r="M27" s="23">
        <v>1.9</v>
      </c>
      <c r="N27" s="27">
        <v>1.09</v>
      </c>
    </row>
    <row r="28" spans="2:14" s="1" customFormat="1" ht="12" customHeight="1">
      <c r="B28" s="3"/>
      <c r="C28" s="13"/>
      <c r="D28" s="6" t="s">
        <v>5</v>
      </c>
      <c r="E28" s="32">
        <f t="shared" si="1"/>
        <v>1097.2</v>
      </c>
      <c r="F28" s="32">
        <f t="shared" si="2"/>
        <v>261.8</v>
      </c>
      <c r="G28" s="23">
        <v>69.4</v>
      </c>
      <c r="H28" s="23">
        <v>192.4</v>
      </c>
      <c r="I28" s="23">
        <v>569.1</v>
      </c>
      <c r="J28" s="32">
        <f t="shared" si="0"/>
        <v>266.3</v>
      </c>
      <c r="K28" s="23">
        <v>264.6</v>
      </c>
      <c r="L28" s="23">
        <v>1.3</v>
      </c>
      <c r="M28" s="23">
        <v>0.4</v>
      </c>
      <c r="N28" s="27">
        <v>1.06</v>
      </c>
    </row>
    <row r="29" spans="2:14" s="1" customFormat="1" ht="12" customHeight="1">
      <c r="B29" s="3"/>
      <c r="C29" s="14"/>
      <c r="D29" s="2" t="s">
        <v>6</v>
      </c>
      <c r="E29" s="32">
        <f t="shared" si="1"/>
        <v>1358.7</v>
      </c>
      <c r="F29" s="32">
        <f t="shared" si="2"/>
        <v>393.1</v>
      </c>
      <c r="G29" s="23">
        <v>100.6</v>
      </c>
      <c r="H29" s="23">
        <v>292.5</v>
      </c>
      <c r="I29" s="23">
        <v>623.6</v>
      </c>
      <c r="J29" s="32">
        <f t="shared" si="0"/>
        <v>342</v>
      </c>
      <c r="K29" s="23">
        <v>318</v>
      </c>
      <c r="L29" s="23">
        <v>21.7</v>
      </c>
      <c r="M29" s="23">
        <v>2.3</v>
      </c>
      <c r="N29" s="27">
        <v>1.11</v>
      </c>
    </row>
    <row r="30" spans="2:14" s="1" customFormat="1" ht="12" customHeight="1">
      <c r="B30" s="3"/>
      <c r="C30" s="14"/>
      <c r="D30" s="2" t="s">
        <v>7</v>
      </c>
      <c r="E30" s="32">
        <f t="shared" si="1"/>
        <v>1296.9</v>
      </c>
      <c r="F30" s="32">
        <f t="shared" si="2"/>
        <v>423.70000000000005</v>
      </c>
      <c r="G30" s="23">
        <v>59.1</v>
      </c>
      <c r="H30" s="23">
        <v>364.6</v>
      </c>
      <c r="I30" s="23">
        <v>547.7</v>
      </c>
      <c r="J30" s="32">
        <f t="shared" si="0"/>
        <v>325.5</v>
      </c>
      <c r="K30" s="23">
        <v>314.6</v>
      </c>
      <c r="L30" s="23">
        <v>7.2</v>
      </c>
      <c r="M30" s="23">
        <v>3.7</v>
      </c>
      <c r="N30" s="27">
        <v>1.04</v>
      </c>
    </row>
    <row r="31" spans="2:14" s="1" customFormat="1" ht="12" customHeight="1">
      <c r="B31" s="3"/>
      <c r="C31" s="14"/>
      <c r="D31" s="2" t="s">
        <v>8</v>
      </c>
      <c r="E31" s="32">
        <f t="shared" si="1"/>
        <v>1510.4</v>
      </c>
      <c r="F31" s="32">
        <f t="shared" si="2"/>
        <v>308.6</v>
      </c>
      <c r="G31" s="23">
        <v>77.5</v>
      </c>
      <c r="H31" s="23">
        <v>231.1</v>
      </c>
      <c r="I31" s="23">
        <v>840.9</v>
      </c>
      <c r="J31" s="32">
        <f t="shared" si="0"/>
        <v>360.9</v>
      </c>
      <c r="K31" s="23">
        <v>358.9</v>
      </c>
      <c r="L31" s="23">
        <v>1.5</v>
      </c>
      <c r="M31" s="23">
        <v>0.5</v>
      </c>
      <c r="N31" s="27">
        <v>1.18</v>
      </c>
    </row>
    <row r="32" spans="2:14" s="1" customFormat="1" ht="12" customHeight="1">
      <c r="B32" s="3"/>
      <c r="C32" s="14"/>
      <c r="D32" s="2" t="s">
        <v>9</v>
      </c>
      <c r="E32" s="32">
        <f t="shared" si="1"/>
        <v>442.69999999999993</v>
      </c>
      <c r="F32" s="32">
        <f t="shared" si="2"/>
        <v>88.9</v>
      </c>
      <c r="G32" s="23">
        <v>68.8</v>
      </c>
      <c r="H32" s="23">
        <v>20.1</v>
      </c>
      <c r="I32" s="23">
        <v>271.9</v>
      </c>
      <c r="J32" s="32">
        <f t="shared" si="0"/>
        <v>81.9</v>
      </c>
      <c r="K32" s="23">
        <v>78.5</v>
      </c>
      <c r="L32" s="23">
        <v>2.5</v>
      </c>
      <c r="M32" s="23">
        <v>0.9</v>
      </c>
      <c r="N32" s="27">
        <v>0.71</v>
      </c>
    </row>
    <row r="33" spans="2:14" s="8" customFormat="1" ht="12" customHeight="1">
      <c r="B33" s="3"/>
      <c r="C33" s="14"/>
      <c r="D33" s="2" t="s">
        <v>10</v>
      </c>
      <c r="E33" s="32">
        <f t="shared" si="1"/>
        <v>321.8</v>
      </c>
      <c r="F33" s="32">
        <f t="shared" si="2"/>
        <v>91.7</v>
      </c>
      <c r="G33" s="23">
        <v>41.2</v>
      </c>
      <c r="H33" s="23">
        <v>50.5</v>
      </c>
      <c r="I33" s="23">
        <v>157.1</v>
      </c>
      <c r="J33" s="32">
        <f t="shared" si="0"/>
        <v>73</v>
      </c>
      <c r="K33" s="23">
        <v>63.8</v>
      </c>
      <c r="L33" s="23">
        <v>4.5</v>
      </c>
      <c r="M33" s="23">
        <v>4.7</v>
      </c>
      <c r="N33" s="27">
        <v>0.52</v>
      </c>
    </row>
    <row r="34" spans="2:14" s="1" customFormat="1" ht="12" customHeight="1">
      <c r="B34" s="3"/>
      <c r="C34" s="55" t="s">
        <v>78</v>
      </c>
      <c r="D34" s="56"/>
      <c r="E34" s="24">
        <v>6859.8</v>
      </c>
      <c r="F34" s="24">
        <v>2346.4</v>
      </c>
      <c r="G34" s="24">
        <v>507.3</v>
      </c>
      <c r="H34" s="24">
        <f>SUM(H35:H40)</f>
        <v>1839.1</v>
      </c>
      <c r="I34" s="24">
        <v>2875.9</v>
      </c>
      <c r="J34" s="24">
        <v>1637.5</v>
      </c>
      <c r="K34" s="24">
        <v>1417.8</v>
      </c>
      <c r="L34" s="24">
        <v>199.4</v>
      </c>
      <c r="M34" s="24">
        <v>20.3</v>
      </c>
      <c r="N34" s="28">
        <v>0.81</v>
      </c>
    </row>
    <row r="35" spans="2:14" s="1" customFormat="1" ht="12" customHeight="1">
      <c r="B35" s="3"/>
      <c r="C35" s="13"/>
      <c r="D35" s="2" t="s">
        <v>79</v>
      </c>
      <c r="E35" s="32">
        <f t="shared" si="1"/>
        <v>160.5</v>
      </c>
      <c r="F35" s="32">
        <f t="shared" si="2"/>
        <v>104.6</v>
      </c>
      <c r="G35" s="23">
        <v>1.5</v>
      </c>
      <c r="H35" s="23">
        <v>103.1</v>
      </c>
      <c r="I35" s="23">
        <v>27.5</v>
      </c>
      <c r="J35" s="32">
        <v>28.4</v>
      </c>
      <c r="K35" s="23">
        <v>28.4</v>
      </c>
      <c r="L35" s="23" t="s">
        <v>103</v>
      </c>
      <c r="M35" s="23" t="s">
        <v>103</v>
      </c>
      <c r="N35" s="27">
        <v>0.54</v>
      </c>
    </row>
    <row r="36" spans="2:14" s="1" customFormat="1" ht="12" customHeight="1">
      <c r="B36" s="3"/>
      <c r="C36" s="13"/>
      <c r="D36" s="2" t="s">
        <v>80</v>
      </c>
      <c r="E36" s="32">
        <f t="shared" si="1"/>
        <v>1061.1</v>
      </c>
      <c r="F36" s="32">
        <f t="shared" si="2"/>
        <v>677.9</v>
      </c>
      <c r="G36" s="23">
        <v>20.6</v>
      </c>
      <c r="H36" s="23">
        <v>657.3</v>
      </c>
      <c r="I36" s="23">
        <v>139.6</v>
      </c>
      <c r="J36" s="32">
        <v>243.6</v>
      </c>
      <c r="K36" s="23">
        <v>243.4</v>
      </c>
      <c r="L36" s="23">
        <v>0.2</v>
      </c>
      <c r="M36" s="23" t="s">
        <v>104</v>
      </c>
      <c r="N36" s="27">
        <v>0.88</v>
      </c>
    </row>
    <row r="37" spans="2:14" s="1" customFormat="1" ht="12" customHeight="1">
      <c r="B37" s="3"/>
      <c r="C37" s="13"/>
      <c r="D37" s="2" t="s">
        <v>11</v>
      </c>
      <c r="E37" s="32">
        <f t="shared" si="1"/>
        <v>2060</v>
      </c>
      <c r="F37" s="32">
        <f t="shared" si="2"/>
        <v>526.7</v>
      </c>
      <c r="G37" s="23">
        <v>242.9</v>
      </c>
      <c r="H37" s="23">
        <v>283.8</v>
      </c>
      <c r="I37" s="23">
        <v>1017.4</v>
      </c>
      <c r="J37" s="32">
        <f t="shared" si="0"/>
        <v>515.9</v>
      </c>
      <c r="K37" s="23">
        <v>348.7</v>
      </c>
      <c r="L37" s="23">
        <v>148.7</v>
      </c>
      <c r="M37" s="23">
        <v>18.5</v>
      </c>
      <c r="N37" s="27">
        <v>0.81</v>
      </c>
    </row>
    <row r="38" spans="2:14" s="8" customFormat="1" ht="12" customHeight="1">
      <c r="B38" s="3"/>
      <c r="C38" s="13"/>
      <c r="D38" s="2" t="s">
        <v>12</v>
      </c>
      <c r="E38" s="32">
        <f t="shared" si="1"/>
        <v>787.5</v>
      </c>
      <c r="F38" s="32">
        <v>244.9</v>
      </c>
      <c r="G38" s="23">
        <v>93.4</v>
      </c>
      <c r="H38" s="23">
        <v>146.5</v>
      </c>
      <c r="I38" s="23">
        <v>445.5</v>
      </c>
      <c r="J38" s="32">
        <f t="shared" si="0"/>
        <v>97.1</v>
      </c>
      <c r="K38" s="23">
        <v>92.8</v>
      </c>
      <c r="L38" s="23">
        <v>4.2</v>
      </c>
      <c r="M38" s="23">
        <v>0.1</v>
      </c>
      <c r="N38" s="27">
        <v>0.7</v>
      </c>
    </row>
    <row r="39" spans="2:14" s="1" customFormat="1" ht="12" customHeight="1">
      <c r="B39" s="3"/>
      <c r="C39" s="13"/>
      <c r="D39" s="2" t="s">
        <v>13</v>
      </c>
      <c r="E39" s="32">
        <f t="shared" si="1"/>
        <v>1328.6</v>
      </c>
      <c r="F39" s="32">
        <f t="shared" si="2"/>
        <v>355.9</v>
      </c>
      <c r="G39" s="23">
        <v>87.6</v>
      </c>
      <c r="H39" s="23">
        <v>268.3</v>
      </c>
      <c r="I39" s="23">
        <v>631.5</v>
      </c>
      <c r="J39" s="32">
        <v>341.2</v>
      </c>
      <c r="K39" s="23">
        <v>299.7</v>
      </c>
      <c r="L39" s="23">
        <v>41.2</v>
      </c>
      <c r="M39" s="23">
        <v>1.3</v>
      </c>
      <c r="N39" s="27">
        <v>0.86</v>
      </c>
    </row>
    <row r="40" spans="2:14" s="1" customFormat="1" ht="12" customHeight="1">
      <c r="B40" s="3"/>
      <c r="C40" s="13"/>
      <c r="D40" s="2" t="s">
        <v>14</v>
      </c>
      <c r="E40" s="32">
        <f t="shared" si="1"/>
        <v>1462</v>
      </c>
      <c r="F40" s="32">
        <f t="shared" si="2"/>
        <v>436.3</v>
      </c>
      <c r="G40" s="23">
        <v>56.2</v>
      </c>
      <c r="H40" s="23">
        <v>380.1</v>
      </c>
      <c r="I40" s="23">
        <v>614.3</v>
      </c>
      <c r="J40" s="32">
        <f t="shared" si="0"/>
        <v>411.4</v>
      </c>
      <c r="K40" s="23">
        <v>404.7</v>
      </c>
      <c r="L40" s="23">
        <v>5.3</v>
      </c>
      <c r="M40" s="23">
        <v>1.4</v>
      </c>
      <c r="N40" s="27">
        <v>0.81</v>
      </c>
    </row>
    <row r="41" spans="2:14" s="1" customFormat="1" ht="12" customHeight="1">
      <c r="B41" s="12"/>
      <c r="C41" s="55" t="s">
        <v>81</v>
      </c>
      <c r="D41" s="56"/>
      <c r="E41" s="24">
        <v>3468.3</v>
      </c>
      <c r="F41" s="24">
        <v>610.2</v>
      </c>
      <c r="G41" s="24">
        <v>98.3</v>
      </c>
      <c r="H41" s="24">
        <v>511.9</v>
      </c>
      <c r="I41" s="24">
        <v>1911.2</v>
      </c>
      <c r="J41" s="24">
        <v>946.9</v>
      </c>
      <c r="K41" s="24">
        <v>906.5</v>
      </c>
      <c r="L41" s="24">
        <f>SUM(L42:L46)</f>
        <v>25.6</v>
      </c>
      <c r="M41" s="24">
        <f>SUM(M42:M46)</f>
        <v>14.799999999999999</v>
      </c>
      <c r="N41" s="28">
        <v>0.81</v>
      </c>
    </row>
    <row r="42" spans="2:14" s="1" customFormat="1" ht="12" customHeight="1">
      <c r="B42" s="3"/>
      <c r="C42" s="13"/>
      <c r="D42" s="2" t="s">
        <v>15</v>
      </c>
      <c r="E42" s="32">
        <f t="shared" si="1"/>
        <v>1112.6000000000001</v>
      </c>
      <c r="F42" s="32">
        <f t="shared" si="2"/>
        <v>99.19999999999999</v>
      </c>
      <c r="G42" s="23">
        <v>22.4</v>
      </c>
      <c r="H42" s="23">
        <v>76.8</v>
      </c>
      <c r="I42" s="23">
        <v>748</v>
      </c>
      <c r="J42" s="32">
        <f t="shared" si="0"/>
        <v>265.40000000000003</v>
      </c>
      <c r="K42" s="23">
        <v>251.9</v>
      </c>
      <c r="L42" s="23">
        <v>9.7</v>
      </c>
      <c r="M42" s="23">
        <v>3.8</v>
      </c>
      <c r="N42" s="27">
        <v>0.8</v>
      </c>
    </row>
    <row r="43" spans="2:14" s="1" customFormat="1" ht="12" customHeight="1">
      <c r="B43" s="3"/>
      <c r="C43" s="13"/>
      <c r="D43" s="2" t="s">
        <v>16</v>
      </c>
      <c r="E43" s="32">
        <f t="shared" si="1"/>
        <v>284.3</v>
      </c>
      <c r="F43" s="32">
        <f t="shared" si="2"/>
        <v>44.400000000000006</v>
      </c>
      <c r="G43" s="23">
        <v>19.1</v>
      </c>
      <c r="H43" s="23">
        <v>25.3</v>
      </c>
      <c r="I43" s="23">
        <v>161.8</v>
      </c>
      <c r="J43" s="32">
        <f t="shared" si="0"/>
        <v>78.1</v>
      </c>
      <c r="K43" s="23">
        <v>76.3</v>
      </c>
      <c r="L43" s="23">
        <v>1.2</v>
      </c>
      <c r="M43" s="23">
        <v>0.6</v>
      </c>
      <c r="N43" s="27">
        <v>0.67</v>
      </c>
    </row>
    <row r="44" spans="2:14" s="8" customFormat="1" ht="12" customHeight="1">
      <c r="B44" s="3"/>
      <c r="C44" s="13"/>
      <c r="D44" s="2" t="s">
        <v>17</v>
      </c>
      <c r="E44" s="32">
        <f t="shared" si="1"/>
        <v>106.6</v>
      </c>
      <c r="F44" s="32">
        <f t="shared" si="2"/>
        <v>18.1</v>
      </c>
      <c r="G44" s="23">
        <v>18</v>
      </c>
      <c r="H44" s="23">
        <v>0.1</v>
      </c>
      <c r="I44" s="23">
        <v>74.4</v>
      </c>
      <c r="J44" s="32">
        <f t="shared" si="0"/>
        <v>14.1</v>
      </c>
      <c r="K44" s="23">
        <v>10.4</v>
      </c>
      <c r="L44" s="23">
        <v>3.3</v>
      </c>
      <c r="M44" s="23">
        <v>0.4</v>
      </c>
      <c r="N44" s="27">
        <v>0.63</v>
      </c>
    </row>
    <row r="45" spans="2:14" s="1" customFormat="1" ht="12" customHeight="1">
      <c r="B45" s="3"/>
      <c r="C45" s="14"/>
      <c r="D45" s="2" t="s">
        <v>18</v>
      </c>
      <c r="E45" s="32">
        <f t="shared" si="1"/>
        <v>976.7</v>
      </c>
      <c r="F45" s="32">
        <f t="shared" si="2"/>
        <v>190.4</v>
      </c>
      <c r="G45" s="23">
        <v>23</v>
      </c>
      <c r="H45" s="23">
        <v>167.4</v>
      </c>
      <c r="I45" s="23">
        <v>500</v>
      </c>
      <c r="J45" s="32">
        <f t="shared" si="0"/>
        <v>286.3</v>
      </c>
      <c r="K45" s="23">
        <v>270.4</v>
      </c>
      <c r="L45" s="23">
        <v>8.3</v>
      </c>
      <c r="M45" s="23">
        <v>7.6</v>
      </c>
      <c r="N45" s="27">
        <v>0.92</v>
      </c>
    </row>
    <row r="46" spans="2:14" s="1" customFormat="1" ht="12" customHeight="1">
      <c r="B46" s="3"/>
      <c r="C46" s="14"/>
      <c r="D46" s="2" t="s">
        <v>57</v>
      </c>
      <c r="E46" s="32">
        <f t="shared" si="1"/>
        <v>988.4</v>
      </c>
      <c r="F46" s="32">
        <f t="shared" si="2"/>
        <v>258.2</v>
      </c>
      <c r="G46" s="23">
        <v>15.7</v>
      </c>
      <c r="H46" s="23">
        <v>242.5</v>
      </c>
      <c r="I46" s="23">
        <v>427.1</v>
      </c>
      <c r="J46" s="32">
        <f t="shared" si="0"/>
        <v>303.1</v>
      </c>
      <c r="K46" s="23">
        <v>297.6</v>
      </c>
      <c r="L46" s="23">
        <v>3.1</v>
      </c>
      <c r="M46" s="23">
        <v>2.4</v>
      </c>
      <c r="N46" s="27">
        <v>0.8</v>
      </c>
    </row>
    <row r="47" spans="2:14" s="1" customFormat="1" ht="12" customHeight="1">
      <c r="B47" s="12"/>
      <c r="C47" s="55" t="s">
        <v>82</v>
      </c>
      <c r="D47" s="56"/>
      <c r="E47" s="24">
        <f>SUM(E48:E53)</f>
        <v>3086.3</v>
      </c>
      <c r="F47" s="24">
        <v>731.8</v>
      </c>
      <c r="G47" s="24">
        <f>SUM(G48:G53)</f>
        <v>146.5</v>
      </c>
      <c r="H47" s="24">
        <v>585.3</v>
      </c>
      <c r="I47" s="24">
        <v>1418.3</v>
      </c>
      <c r="J47" s="24">
        <f>SUM(J48:J53)</f>
        <v>936.2</v>
      </c>
      <c r="K47" s="24">
        <v>914.2</v>
      </c>
      <c r="L47" s="24">
        <f>SUM(L48:L53)</f>
        <v>15.500000000000002</v>
      </c>
      <c r="M47" s="24">
        <f>SUM(M48:M53)</f>
        <v>6.6000000000000005</v>
      </c>
      <c r="N47" s="28">
        <v>3.62</v>
      </c>
    </row>
    <row r="48" spans="2:14" s="1" customFormat="1" ht="12" customHeight="1">
      <c r="B48" s="3"/>
      <c r="C48" s="14"/>
      <c r="D48" s="2" t="s">
        <v>19</v>
      </c>
      <c r="E48" s="32">
        <f t="shared" si="1"/>
        <v>122.3</v>
      </c>
      <c r="F48" s="32">
        <f t="shared" si="2"/>
        <v>57.300000000000004</v>
      </c>
      <c r="G48" s="23">
        <v>1.1</v>
      </c>
      <c r="H48" s="23">
        <v>56.2</v>
      </c>
      <c r="I48" s="23">
        <v>38.8</v>
      </c>
      <c r="J48" s="32">
        <f t="shared" si="0"/>
        <v>26.200000000000003</v>
      </c>
      <c r="K48" s="23">
        <v>24</v>
      </c>
      <c r="L48" s="23">
        <v>2.1</v>
      </c>
      <c r="M48" s="23">
        <v>0.1</v>
      </c>
      <c r="N48" s="27">
        <v>0.53</v>
      </c>
    </row>
    <row r="49" spans="2:14" s="1" customFormat="1" ht="12" customHeight="1">
      <c r="B49" s="3"/>
      <c r="C49" s="14"/>
      <c r="D49" s="2" t="s">
        <v>20</v>
      </c>
      <c r="E49" s="32">
        <v>1486.4</v>
      </c>
      <c r="F49" s="32">
        <f t="shared" si="2"/>
        <v>53.4</v>
      </c>
      <c r="G49" s="23">
        <v>6.3</v>
      </c>
      <c r="H49" s="23">
        <v>47.1</v>
      </c>
      <c r="I49" s="23">
        <v>325.7</v>
      </c>
      <c r="J49" s="32">
        <f t="shared" si="0"/>
        <v>107.3</v>
      </c>
      <c r="K49" s="23">
        <v>99.5</v>
      </c>
      <c r="L49" s="23">
        <v>4.7</v>
      </c>
      <c r="M49" s="23">
        <v>3.1</v>
      </c>
      <c r="N49" s="27">
        <v>0.46</v>
      </c>
    </row>
    <row r="50" spans="2:14" s="1" customFormat="1" ht="12" customHeight="1">
      <c r="B50" s="3"/>
      <c r="C50" s="14"/>
      <c r="D50" s="2" t="s">
        <v>21</v>
      </c>
      <c r="E50" s="32">
        <v>817.8</v>
      </c>
      <c r="F50" s="32">
        <f t="shared" si="2"/>
        <v>617.8</v>
      </c>
      <c r="G50" s="23">
        <v>137.8</v>
      </c>
      <c r="H50" s="23">
        <v>480</v>
      </c>
      <c r="I50" s="23">
        <v>588</v>
      </c>
      <c r="J50" s="32">
        <f t="shared" si="0"/>
        <v>612</v>
      </c>
      <c r="K50" s="23">
        <v>601.6</v>
      </c>
      <c r="L50" s="23">
        <v>7.8</v>
      </c>
      <c r="M50" s="23">
        <v>2.6</v>
      </c>
      <c r="N50" s="27">
        <v>0.84</v>
      </c>
    </row>
    <row r="51" spans="2:14" s="1" customFormat="1" ht="12" customHeight="1">
      <c r="B51" s="3"/>
      <c r="C51" s="14"/>
      <c r="D51" s="2" t="s">
        <v>22</v>
      </c>
      <c r="E51" s="32">
        <f t="shared" si="1"/>
        <v>309.7</v>
      </c>
      <c r="F51" s="32">
        <f t="shared" si="2"/>
        <v>2.2</v>
      </c>
      <c r="G51" s="23">
        <v>0.1</v>
      </c>
      <c r="H51" s="23">
        <v>2.1</v>
      </c>
      <c r="I51" s="23">
        <v>214.4</v>
      </c>
      <c r="J51" s="32">
        <f t="shared" si="0"/>
        <v>93.1</v>
      </c>
      <c r="K51" s="23">
        <v>92.6</v>
      </c>
      <c r="L51" s="23">
        <v>0.4</v>
      </c>
      <c r="M51" s="23">
        <v>0.1</v>
      </c>
      <c r="N51" s="27">
        <v>0.46</v>
      </c>
    </row>
    <row r="52" spans="2:14" s="1" customFormat="1" ht="12" customHeight="1">
      <c r="B52" s="3"/>
      <c r="C52" s="14"/>
      <c r="D52" s="2" t="s">
        <v>23</v>
      </c>
      <c r="E52" s="32">
        <f t="shared" si="1"/>
        <v>143.3</v>
      </c>
      <c r="F52" s="32">
        <v>0.2</v>
      </c>
      <c r="G52" s="23">
        <v>0.2</v>
      </c>
      <c r="H52" s="23" t="s">
        <v>105</v>
      </c>
      <c r="I52" s="36">
        <v>100</v>
      </c>
      <c r="J52" s="32">
        <f t="shared" si="0"/>
        <v>43.10000000000001</v>
      </c>
      <c r="K52" s="23">
        <v>42.2</v>
      </c>
      <c r="L52" s="23">
        <v>0.2</v>
      </c>
      <c r="M52" s="23">
        <v>0.7</v>
      </c>
      <c r="N52" s="27">
        <v>0.43</v>
      </c>
    </row>
    <row r="53" spans="2:14" s="1" customFormat="1" ht="12" customHeight="1">
      <c r="B53" s="3"/>
      <c r="C53" s="14"/>
      <c r="D53" s="2" t="s">
        <v>24</v>
      </c>
      <c r="E53" s="32">
        <f t="shared" si="1"/>
        <v>206.8</v>
      </c>
      <c r="F53" s="32">
        <v>1</v>
      </c>
      <c r="G53" s="23">
        <v>1</v>
      </c>
      <c r="H53" s="23" t="s">
        <v>106</v>
      </c>
      <c r="I53" s="23">
        <v>151.3</v>
      </c>
      <c r="J53" s="32">
        <v>54.5</v>
      </c>
      <c r="K53" s="23">
        <v>54.2</v>
      </c>
      <c r="L53" s="23">
        <v>0.3</v>
      </c>
      <c r="M53" s="23" t="s">
        <v>106</v>
      </c>
      <c r="N53" s="27">
        <v>0.41</v>
      </c>
    </row>
    <row r="54" spans="2:14" s="1" customFormat="1" ht="12" customHeight="1">
      <c r="B54" s="12"/>
      <c r="C54" s="55" t="s">
        <v>83</v>
      </c>
      <c r="D54" s="58"/>
      <c r="E54" s="24">
        <v>3937.4</v>
      </c>
      <c r="F54" s="24">
        <f>SUM(F55:F58)</f>
        <v>674.1</v>
      </c>
      <c r="G54" s="24">
        <f>SUM(G55:G58)</f>
        <v>109.6</v>
      </c>
      <c r="H54" s="24">
        <f aca="true" t="shared" si="3" ref="H54:M54">SUM(H55:H58)</f>
        <v>564.5</v>
      </c>
      <c r="I54" s="24">
        <f t="shared" si="3"/>
        <v>1915.1000000000001</v>
      </c>
      <c r="J54" s="24">
        <v>1348.2</v>
      </c>
      <c r="K54" s="24">
        <f t="shared" si="3"/>
        <v>1311.6999999999998</v>
      </c>
      <c r="L54" s="24">
        <f t="shared" si="3"/>
        <v>20.3</v>
      </c>
      <c r="M54" s="24">
        <f t="shared" si="3"/>
        <v>16.1</v>
      </c>
      <c r="N54" s="28">
        <v>0.67</v>
      </c>
    </row>
    <row r="55" spans="2:14" s="1" customFormat="1" ht="12" customHeight="1">
      <c r="B55" s="3"/>
      <c r="C55" s="14"/>
      <c r="D55" s="2" t="s">
        <v>25</v>
      </c>
      <c r="E55" s="32">
        <f t="shared" si="1"/>
        <v>759.5999999999999</v>
      </c>
      <c r="F55" s="32">
        <f t="shared" si="2"/>
        <v>253.2</v>
      </c>
      <c r="G55" s="23">
        <v>44.5</v>
      </c>
      <c r="H55" s="23">
        <v>208.7</v>
      </c>
      <c r="I55" s="23">
        <v>223.3</v>
      </c>
      <c r="J55" s="32">
        <f t="shared" si="0"/>
        <v>283.09999999999997</v>
      </c>
      <c r="K55" s="23">
        <v>280.2</v>
      </c>
      <c r="L55" s="23">
        <v>1.4</v>
      </c>
      <c r="M55" s="23">
        <v>1.5</v>
      </c>
      <c r="N55" s="27">
        <v>0.85</v>
      </c>
    </row>
    <row r="56" spans="2:14" s="1" customFormat="1" ht="12" customHeight="1">
      <c r="B56" s="3"/>
      <c r="C56" s="14"/>
      <c r="D56" s="2" t="s">
        <v>26</v>
      </c>
      <c r="E56" s="32">
        <f t="shared" si="1"/>
        <v>1091</v>
      </c>
      <c r="F56" s="32">
        <f t="shared" si="2"/>
        <v>142.4</v>
      </c>
      <c r="G56" s="23">
        <v>39.6</v>
      </c>
      <c r="H56" s="23">
        <v>102.8</v>
      </c>
      <c r="I56" s="23">
        <v>657.4</v>
      </c>
      <c r="J56" s="32">
        <f t="shared" si="0"/>
        <v>291.2</v>
      </c>
      <c r="K56" s="23">
        <v>281.3</v>
      </c>
      <c r="L56" s="23">
        <v>1.9</v>
      </c>
      <c r="M56" s="23">
        <v>8</v>
      </c>
      <c r="N56" s="27">
        <v>0.57</v>
      </c>
    </row>
    <row r="57" spans="2:14" s="1" customFormat="1" ht="12" customHeight="1">
      <c r="B57" s="3"/>
      <c r="C57" s="14"/>
      <c r="D57" s="2" t="s">
        <v>27</v>
      </c>
      <c r="E57" s="32">
        <v>644.6</v>
      </c>
      <c r="F57" s="32" t="s">
        <v>107</v>
      </c>
      <c r="G57" s="23" t="s">
        <v>107</v>
      </c>
      <c r="H57" s="23" t="s">
        <v>107</v>
      </c>
      <c r="I57" s="23">
        <v>462.2</v>
      </c>
      <c r="J57" s="32">
        <f t="shared" si="0"/>
        <v>182.4</v>
      </c>
      <c r="K57" s="23">
        <v>174.9</v>
      </c>
      <c r="L57" s="23">
        <v>3.1</v>
      </c>
      <c r="M57" s="23">
        <v>4.4</v>
      </c>
      <c r="N57" s="27">
        <v>0.53</v>
      </c>
    </row>
    <row r="58" spans="2:14" s="1" customFormat="1" ht="12" customHeight="1">
      <c r="B58" s="3"/>
      <c r="C58" s="14"/>
      <c r="D58" s="2" t="s">
        <v>28</v>
      </c>
      <c r="E58" s="32">
        <f t="shared" si="1"/>
        <v>1442.1</v>
      </c>
      <c r="F58" s="32">
        <f t="shared" si="2"/>
        <v>278.5</v>
      </c>
      <c r="G58" s="23">
        <v>25.5</v>
      </c>
      <c r="H58" s="23">
        <v>253</v>
      </c>
      <c r="I58" s="23">
        <v>572.2</v>
      </c>
      <c r="J58" s="32">
        <f t="shared" si="0"/>
        <v>591.4</v>
      </c>
      <c r="K58" s="23">
        <v>575.3</v>
      </c>
      <c r="L58" s="23">
        <v>13.9</v>
      </c>
      <c r="M58" s="23">
        <v>2.2</v>
      </c>
      <c r="N58" s="27">
        <v>0.8</v>
      </c>
    </row>
    <row r="59" spans="2:14" s="1" customFormat="1" ht="12" customHeight="1">
      <c r="B59" s="12"/>
      <c r="C59" s="55" t="s">
        <v>84</v>
      </c>
      <c r="D59" s="56"/>
      <c r="E59" s="34">
        <f>F59+I59+J59</f>
        <v>1770.8000000000002</v>
      </c>
      <c r="F59" s="34">
        <f>G59+H59</f>
        <v>472.1</v>
      </c>
      <c r="G59" s="24">
        <v>265</v>
      </c>
      <c r="H59" s="24">
        <v>207.1</v>
      </c>
      <c r="I59" s="24">
        <v>758.7</v>
      </c>
      <c r="J59" s="34">
        <f>K59+L59+M59</f>
        <v>540</v>
      </c>
      <c r="K59" s="24">
        <v>480.1</v>
      </c>
      <c r="L59" s="24">
        <v>50.3</v>
      </c>
      <c r="M59" s="24">
        <v>9.6</v>
      </c>
      <c r="N59" s="28">
        <v>0.71</v>
      </c>
    </row>
    <row r="60" spans="2:14" s="1" customFormat="1" ht="12" customHeight="1">
      <c r="B60" s="3"/>
      <c r="C60" s="14"/>
      <c r="D60" s="2" t="s">
        <v>29</v>
      </c>
      <c r="E60" s="32">
        <f t="shared" si="1"/>
        <v>1770.8000000000002</v>
      </c>
      <c r="F60" s="32">
        <f t="shared" si="2"/>
        <v>472.1</v>
      </c>
      <c r="G60" s="23">
        <v>265</v>
      </c>
      <c r="H60" s="23">
        <v>207.1</v>
      </c>
      <c r="I60" s="23">
        <v>758.7</v>
      </c>
      <c r="J60" s="32">
        <f t="shared" si="0"/>
        <v>540</v>
      </c>
      <c r="K60" s="23">
        <v>480.1</v>
      </c>
      <c r="L60" s="23">
        <v>50.3</v>
      </c>
      <c r="M60" s="23">
        <v>9.6</v>
      </c>
      <c r="N60" s="27">
        <v>0.71</v>
      </c>
    </row>
    <row r="61" spans="2:14" s="1" customFormat="1" ht="12" customHeight="1">
      <c r="B61" s="12"/>
      <c r="C61" s="55" t="s">
        <v>85</v>
      </c>
      <c r="D61" s="56"/>
      <c r="E61" s="24">
        <v>8414.7</v>
      </c>
      <c r="F61" s="24">
        <v>1444.4</v>
      </c>
      <c r="G61" s="24">
        <f>SUM(G62:G69)</f>
        <v>1242.3000000000004</v>
      </c>
      <c r="H61" s="24">
        <v>202.1</v>
      </c>
      <c r="I61" s="24">
        <v>5923.5</v>
      </c>
      <c r="J61" s="24">
        <v>1046.8</v>
      </c>
      <c r="K61" s="24">
        <v>1006.4</v>
      </c>
      <c r="L61" s="24">
        <v>33.6</v>
      </c>
      <c r="M61" s="24">
        <v>6.8</v>
      </c>
      <c r="N61" s="28">
        <v>0.9</v>
      </c>
    </row>
    <row r="62" spans="2:14" s="1" customFormat="1" ht="12" customHeight="1">
      <c r="B62" s="3"/>
      <c r="C62" s="14"/>
      <c r="D62" s="2" t="s">
        <v>30</v>
      </c>
      <c r="E62" s="32">
        <f t="shared" si="1"/>
        <v>1852.8000000000002</v>
      </c>
      <c r="F62" s="32">
        <f t="shared" si="2"/>
        <v>536.7</v>
      </c>
      <c r="G62" s="23">
        <v>435.2</v>
      </c>
      <c r="H62" s="23">
        <v>101.5</v>
      </c>
      <c r="I62" s="23">
        <v>963.7</v>
      </c>
      <c r="J62" s="32">
        <f t="shared" si="0"/>
        <v>352.4</v>
      </c>
      <c r="K62" s="23">
        <v>332.8</v>
      </c>
      <c r="L62" s="23">
        <v>15.9</v>
      </c>
      <c r="M62" s="23">
        <v>3.7</v>
      </c>
      <c r="N62" s="27">
        <v>0.79</v>
      </c>
    </row>
    <row r="63" spans="2:14" s="1" customFormat="1" ht="12" customHeight="1">
      <c r="B63" s="3"/>
      <c r="C63" s="14"/>
      <c r="D63" s="2" t="s">
        <v>10</v>
      </c>
      <c r="E63" s="32">
        <f t="shared" si="1"/>
        <v>286.29999999999995</v>
      </c>
      <c r="F63" s="32">
        <f t="shared" si="2"/>
        <v>83.6</v>
      </c>
      <c r="G63" s="23">
        <v>41.6</v>
      </c>
      <c r="H63" s="23">
        <v>42</v>
      </c>
      <c r="I63" s="23">
        <v>139.7</v>
      </c>
      <c r="J63" s="32">
        <f t="shared" si="0"/>
        <v>63</v>
      </c>
      <c r="K63" s="23">
        <v>61</v>
      </c>
      <c r="L63" s="23">
        <v>1.9</v>
      </c>
      <c r="M63" s="23">
        <v>0.1</v>
      </c>
      <c r="N63" s="27">
        <v>0.58</v>
      </c>
    </row>
    <row r="64" spans="2:14" s="1" customFormat="1" ht="12" customHeight="1">
      <c r="B64" s="3"/>
      <c r="C64" s="14"/>
      <c r="D64" s="2" t="s">
        <v>31</v>
      </c>
      <c r="E64" s="32">
        <v>2025.8</v>
      </c>
      <c r="F64" s="32">
        <v>404.3</v>
      </c>
      <c r="G64" s="23">
        <v>351.6</v>
      </c>
      <c r="H64" s="23">
        <v>52.8</v>
      </c>
      <c r="I64" s="23">
        <v>1209.3</v>
      </c>
      <c r="J64" s="32">
        <f t="shared" si="0"/>
        <v>341.20000000000005</v>
      </c>
      <c r="K64" s="23">
        <v>332.5</v>
      </c>
      <c r="L64" s="23">
        <v>7.1</v>
      </c>
      <c r="M64" s="23">
        <v>1.6</v>
      </c>
      <c r="N64" s="27">
        <v>0.74</v>
      </c>
    </row>
    <row r="65" spans="2:14" s="1" customFormat="1" ht="12" customHeight="1">
      <c r="B65" s="3"/>
      <c r="C65" s="14"/>
      <c r="D65" s="2" t="s">
        <v>32</v>
      </c>
      <c r="E65" s="32">
        <f t="shared" si="1"/>
        <v>1114.2</v>
      </c>
      <c r="F65" s="32">
        <f t="shared" si="2"/>
        <v>85.4</v>
      </c>
      <c r="G65" s="23">
        <v>84.2</v>
      </c>
      <c r="H65" s="23">
        <v>1.2</v>
      </c>
      <c r="I65" s="23">
        <v>963</v>
      </c>
      <c r="J65" s="32">
        <f t="shared" si="0"/>
        <v>65.8</v>
      </c>
      <c r="K65" s="23">
        <v>61</v>
      </c>
      <c r="L65" s="23">
        <v>4.1</v>
      </c>
      <c r="M65" s="23">
        <v>0.7</v>
      </c>
      <c r="N65" s="27">
        <v>1.17</v>
      </c>
    </row>
    <row r="66" spans="2:14" s="1" customFormat="1" ht="12" customHeight="1">
      <c r="B66" s="3"/>
      <c r="C66" s="14"/>
      <c r="D66" s="2" t="s">
        <v>33</v>
      </c>
      <c r="E66" s="32">
        <f t="shared" si="1"/>
        <v>2024.2</v>
      </c>
      <c r="F66" s="32">
        <v>180.9</v>
      </c>
      <c r="G66" s="23">
        <v>180.9</v>
      </c>
      <c r="H66" s="23" t="s">
        <v>108</v>
      </c>
      <c r="I66" s="23">
        <v>1786.2</v>
      </c>
      <c r="J66" s="32">
        <f t="shared" si="0"/>
        <v>57.1</v>
      </c>
      <c r="K66" s="23">
        <v>55.1</v>
      </c>
      <c r="L66" s="23">
        <v>1.6</v>
      </c>
      <c r="M66" s="23">
        <v>0.4</v>
      </c>
      <c r="N66" s="27">
        <v>1.39</v>
      </c>
    </row>
    <row r="67" spans="2:14" s="1" customFormat="1" ht="12" customHeight="1">
      <c r="B67" s="3"/>
      <c r="C67" s="14"/>
      <c r="D67" s="2" t="s">
        <v>34</v>
      </c>
      <c r="E67" s="32">
        <f t="shared" si="1"/>
        <v>154.79999999999998</v>
      </c>
      <c r="F67" s="32">
        <v>1.7</v>
      </c>
      <c r="G67" s="23">
        <v>1.7</v>
      </c>
      <c r="H67" s="23" t="s">
        <v>103</v>
      </c>
      <c r="I67" s="23">
        <v>148.1</v>
      </c>
      <c r="J67" s="32">
        <v>5</v>
      </c>
      <c r="K67" s="23">
        <v>4.8</v>
      </c>
      <c r="L67" s="23">
        <v>0.2</v>
      </c>
      <c r="M67" s="23" t="s">
        <v>103</v>
      </c>
      <c r="N67" s="27">
        <v>1.68</v>
      </c>
    </row>
    <row r="68" spans="2:14" s="1" customFormat="1" ht="12" customHeight="1">
      <c r="B68" s="3"/>
      <c r="C68" s="14"/>
      <c r="D68" s="2" t="s">
        <v>35</v>
      </c>
      <c r="E68" s="32">
        <f t="shared" si="1"/>
        <v>306.8</v>
      </c>
      <c r="F68" s="32">
        <f t="shared" si="2"/>
        <v>13.8</v>
      </c>
      <c r="G68" s="23">
        <v>12.4</v>
      </c>
      <c r="H68" s="23">
        <v>1.4</v>
      </c>
      <c r="I68" s="23">
        <v>248</v>
      </c>
      <c r="J68" s="32">
        <v>45</v>
      </c>
      <c r="K68" s="23">
        <v>44.3</v>
      </c>
      <c r="L68" s="23">
        <v>0.7</v>
      </c>
      <c r="M68" s="23" t="s">
        <v>109</v>
      </c>
      <c r="N68" s="27">
        <v>0.66</v>
      </c>
    </row>
    <row r="69" spans="2:14" s="1" customFormat="1" ht="12" customHeight="1">
      <c r="B69" s="3"/>
      <c r="C69" s="14"/>
      <c r="D69" s="2" t="s">
        <v>36</v>
      </c>
      <c r="E69" s="32">
        <f t="shared" si="1"/>
        <v>649.6999999999999</v>
      </c>
      <c r="F69" s="32">
        <f t="shared" si="2"/>
        <v>138</v>
      </c>
      <c r="G69" s="23">
        <v>134.7</v>
      </c>
      <c r="H69" s="23">
        <v>3.3</v>
      </c>
      <c r="I69" s="23">
        <v>394.3</v>
      </c>
      <c r="J69" s="32">
        <v>117.4</v>
      </c>
      <c r="K69" s="23">
        <v>144.7</v>
      </c>
      <c r="L69" s="23">
        <v>2.3</v>
      </c>
      <c r="M69" s="23">
        <v>0.4</v>
      </c>
      <c r="N69" s="27">
        <v>0.85</v>
      </c>
    </row>
    <row r="70" spans="2:14" s="1" customFormat="1" ht="12" customHeight="1">
      <c r="B70" s="12"/>
      <c r="C70" s="55" t="s">
        <v>86</v>
      </c>
      <c r="D70" s="56"/>
      <c r="E70" s="24">
        <v>8568.2</v>
      </c>
      <c r="F70" s="24">
        <v>1348</v>
      </c>
      <c r="G70" s="24">
        <v>1070.9</v>
      </c>
      <c r="H70" s="24">
        <v>277.1</v>
      </c>
      <c r="I70" s="24">
        <v>5216.2</v>
      </c>
      <c r="J70" s="24">
        <v>2004</v>
      </c>
      <c r="K70" s="24">
        <v>1780.5</v>
      </c>
      <c r="L70" s="24">
        <v>200</v>
      </c>
      <c r="M70" s="24">
        <v>23.5</v>
      </c>
      <c r="N70" s="28">
        <v>1.11</v>
      </c>
    </row>
    <row r="71" spans="2:14" s="1" customFormat="1" ht="12" customHeight="1">
      <c r="B71" s="3"/>
      <c r="C71" s="14"/>
      <c r="D71" s="2" t="s">
        <v>37</v>
      </c>
      <c r="E71" s="32">
        <f t="shared" si="1"/>
        <v>628.7</v>
      </c>
      <c r="F71" s="32">
        <f t="shared" si="2"/>
        <v>99.5</v>
      </c>
      <c r="G71" s="23">
        <v>85.7</v>
      </c>
      <c r="H71" s="23">
        <v>13.8</v>
      </c>
      <c r="I71" s="23">
        <v>360.6</v>
      </c>
      <c r="J71" s="32">
        <f aca="true" t="shared" si="4" ref="J71:J98">K71+L71+M71</f>
        <v>168.6</v>
      </c>
      <c r="K71" s="23">
        <v>147.9</v>
      </c>
      <c r="L71" s="23">
        <v>19.2</v>
      </c>
      <c r="M71" s="23">
        <v>1.5</v>
      </c>
      <c r="N71" s="27">
        <v>1.14</v>
      </c>
    </row>
    <row r="72" spans="2:14" s="1" customFormat="1" ht="12" customHeight="1">
      <c r="B72" s="3"/>
      <c r="C72" s="14"/>
      <c r="D72" s="2" t="s">
        <v>38</v>
      </c>
      <c r="E72" s="32">
        <f t="shared" si="1"/>
        <v>1334</v>
      </c>
      <c r="F72" s="32">
        <f t="shared" si="2"/>
        <v>72.2</v>
      </c>
      <c r="G72" s="23">
        <v>50.6</v>
      </c>
      <c r="H72" s="23">
        <v>21.6</v>
      </c>
      <c r="I72" s="23">
        <v>965.1</v>
      </c>
      <c r="J72" s="32">
        <f t="shared" si="4"/>
        <v>296.7</v>
      </c>
      <c r="K72" s="23">
        <v>267.4</v>
      </c>
      <c r="L72" s="23">
        <v>23.7</v>
      </c>
      <c r="M72" s="23">
        <v>5.6</v>
      </c>
      <c r="N72" s="27">
        <v>1.21</v>
      </c>
    </row>
    <row r="73" spans="2:14" s="1" customFormat="1" ht="12" customHeight="1">
      <c r="B73" s="3"/>
      <c r="C73" s="14"/>
      <c r="D73" s="2" t="s">
        <v>39</v>
      </c>
      <c r="E73" s="32">
        <f t="shared" si="1"/>
        <v>1014.6</v>
      </c>
      <c r="F73" s="32">
        <f t="shared" si="2"/>
        <v>179.5</v>
      </c>
      <c r="G73" s="23">
        <v>176.1</v>
      </c>
      <c r="H73" s="23">
        <v>3.4</v>
      </c>
      <c r="I73" s="23">
        <v>575.1</v>
      </c>
      <c r="J73" s="32">
        <f t="shared" si="4"/>
        <v>260</v>
      </c>
      <c r="K73" s="23">
        <v>237.5</v>
      </c>
      <c r="L73" s="23">
        <v>19</v>
      </c>
      <c r="M73" s="23">
        <v>3.5</v>
      </c>
      <c r="N73" s="27">
        <v>1.09</v>
      </c>
    </row>
    <row r="74" spans="2:14" s="1" customFormat="1" ht="12" customHeight="1">
      <c r="B74" s="3"/>
      <c r="C74" s="14"/>
      <c r="D74" s="2" t="s">
        <v>40</v>
      </c>
      <c r="E74" s="32">
        <f t="shared" si="1"/>
        <v>670.3</v>
      </c>
      <c r="F74" s="32">
        <f t="shared" si="2"/>
        <v>208</v>
      </c>
      <c r="G74" s="23">
        <v>174.6</v>
      </c>
      <c r="H74" s="23">
        <v>33.4</v>
      </c>
      <c r="I74" s="23">
        <v>291.9</v>
      </c>
      <c r="J74" s="32">
        <f t="shared" si="4"/>
        <v>170.4</v>
      </c>
      <c r="K74" s="23">
        <v>150.1</v>
      </c>
      <c r="L74" s="23">
        <v>19.9</v>
      </c>
      <c r="M74" s="23">
        <v>0.4</v>
      </c>
      <c r="N74" s="27">
        <v>0.98</v>
      </c>
    </row>
    <row r="75" spans="2:14" s="1" customFormat="1" ht="12" customHeight="1">
      <c r="B75" s="3"/>
      <c r="C75" s="14"/>
      <c r="D75" s="2" t="s">
        <v>41</v>
      </c>
      <c r="E75" s="32">
        <f t="shared" si="1"/>
        <v>1105.7</v>
      </c>
      <c r="F75" s="32">
        <f t="shared" si="2"/>
        <v>352.9</v>
      </c>
      <c r="G75" s="23">
        <v>220.9</v>
      </c>
      <c r="H75" s="23">
        <v>132</v>
      </c>
      <c r="I75" s="23">
        <v>419.5</v>
      </c>
      <c r="J75" s="32">
        <f t="shared" si="4"/>
        <v>333.3</v>
      </c>
      <c r="K75" s="23">
        <v>290.5</v>
      </c>
      <c r="L75" s="23">
        <v>40.6</v>
      </c>
      <c r="M75" s="23">
        <v>2.2</v>
      </c>
      <c r="N75" s="27">
        <v>0.84</v>
      </c>
    </row>
    <row r="76" spans="2:14" s="1" customFormat="1" ht="12" customHeight="1">
      <c r="B76" s="3"/>
      <c r="C76" s="14"/>
      <c r="D76" s="2" t="s">
        <v>42</v>
      </c>
      <c r="E76" s="32">
        <f aca="true" t="shared" si="5" ref="E76:E98">F76+I76+J76</f>
        <v>258.9</v>
      </c>
      <c r="F76" s="32">
        <v>92</v>
      </c>
      <c r="G76" s="23">
        <v>92</v>
      </c>
      <c r="H76" s="23" t="s">
        <v>107</v>
      </c>
      <c r="I76" s="23">
        <v>120.4</v>
      </c>
      <c r="J76" s="32">
        <f t="shared" si="4"/>
        <v>46.5</v>
      </c>
      <c r="K76" s="23">
        <v>38.2</v>
      </c>
      <c r="L76" s="23">
        <v>5.4</v>
      </c>
      <c r="M76" s="23">
        <v>2.9</v>
      </c>
      <c r="N76" s="27">
        <v>0.57</v>
      </c>
    </row>
    <row r="77" spans="2:14" s="1" customFormat="1" ht="12" customHeight="1">
      <c r="B77" s="3"/>
      <c r="C77" s="14"/>
      <c r="D77" s="2" t="s">
        <v>43</v>
      </c>
      <c r="E77" s="32">
        <f t="shared" si="5"/>
        <v>1133.6</v>
      </c>
      <c r="F77" s="32">
        <f aca="true" t="shared" si="6" ref="F77:F98">G77+H77</f>
        <v>270.40000000000003</v>
      </c>
      <c r="G77" s="23">
        <v>226.3</v>
      </c>
      <c r="H77" s="23">
        <v>44.1</v>
      </c>
      <c r="I77" s="23">
        <v>542.4</v>
      </c>
      <c r="J77" s="32">
        <f t="shared" si="4"/>
        <v>320.8</v>
      </c>
      <c r="K77" s="23">
        <v>291</v>
      </c>
      <c r="L77" s="23">
        <v>27.6</v>
      </c>
      <c r="M77" s="23">
        <v>2.2</v>
      </c>
      <c r="N77" s="27">
        <v>0.91</v>
      </c>
    </row>
    <row r="78" spans="2:14" s="1" customFormat="1" ht="12" customHeight="1">
      <c r="B78" s="3"/>
      <c r="C78" s="14"/>
      <c r="D78" s="2" t="s">
        <v>44</v>
      </c>
      <c r="E78" s="32">
        <f t="shared" si="5"/>
        <v>2421.6</v>
      </c>
      <c r="F78" s="32">
        <f t="shared" si="6"/>
        <v>73.3</v>
      </c>
      <c r="G78" s="23">
        <v>44.6</v>
      </c>
      <c r="H78" s="23">
        <v>28.7</v>
      </c>
      <c r="I78" s="23">
        <v>1941.6</v>
      </c>
      <c r="J78" s="32">
        <f t="shared" si="4"/>
        <v>406.7</v>
      </c>
      <c r="K78" s="23">
        <v>357.1</v>
      </c>
      <c r="L78" s="23">
        <v>44.2</v>
      </c>
      <c r="M78" s="23">
        <v>5.4</v>
      </c>
      <c r="N78" s="27">
        <v>1.68</v>
      </c>
    </row>
    <row r="79" spans="2:14" s="1" customFormat="1" ht="12" customHeight="1">
      <c r="B79" s="12"/>
      <c r="C79" s="55" t="s">
        <v>87</v>
      </c>
      <c r="D79" s="56"/>
      <c r="E79" s="24">
        <v>6596.4</v>
      </c>
      <c r="F79" s="24">
        <f>SUM(F80:F83)</f>
        <v>2250.9</v>
      </c>
      <c r="G79" s="24">
        <v>324.4</v>
      </c>
      <c r="H79" s="24">
        <v>1926.5</v>
      </c>
      <c r="I79" s="24">
        <v>2387.6</v>
      </c>
      <c r="J79" s="24">
        <v>1957.6</v>
      </c>
      <c r="K79" s="24">
        <f>SUM(K80:K83)</f>
        <v>1919.4</v>
      </c>
      <c r="L79" s="24">
        <f>SUM(L80:L83)</f>
        <v>33.5</v>
      </c>
      <c r="M79" s="24">
        <f>SUM(M80:M83)</f>
        <v>5</v>
      </c>
      <c r="N79" s="25">
        <v>0.98</v>
      </c>
    </row>
    <row r="80" spans="2:14" s="1" customFormat="1" ht="12" customHeight="1">
      <c r="B80" s="3"/>
      <c r="C80" s="14"/>
      <c r="D80" s="2" t="s">
        <v>58</v>
      </c>
      <c r="E80" s="32">
        <f t="shared" si="5"/>
        <v>1582.1000000000001</v>
      </c>
      <c r="F80" s="32">
        <f t="shared" si="6"/>
        <v>360.2</v>
      </c>
      <c r="G80" s="23">
        <v>53.2</v>
      </c>
      <c r="H80" s="23">
        <v>307</v>
      </c>
      <c r="I80" s="23">
        <v>760.2</v>
      </c>
      <c r="J80" s="32">
        <f t="shared" si="4"/>
        <v>461.7</v>
      </c>
      <c r="K80" s="23">
        <v>428.5</v>
      </c>
      <c r="L80" s="23">
        <v>28.5</v>
      </c>
      <c r="M80" s="23">
        <v>4.7</v>
      </c>
      <c r="N80" s="27">
        <v>1.22</v>
      </c>
    </row>
    <row r="81" spans="2:14" s="1" customFormat="1" ht="12" customHeight="1">
      <c r="B81" s="3"/>
      <c r="C81" s="14"/>
      <c r="D81" s="2" t="s">
        <v>10</v>
      </c>
      <c r="E81" s="32">
        <f t="shared" si="5"/>
        <v>1486.4</v>
      </c>
      <c r="F81" s="32">
        <f t="shared" si="6"/>
        <v>364.6</v>
      </c>
      <c r="G81" s="23">
        <v>70.1</v>
      </c>
      <c r="H81" s="23">
        <v>294.5</v>
      </c>
      <c r="I81" s="23">
        <v>692.1</v>
      </c>
      <c r="J81" s="32">
        <f t="shared" si="4"/>
        <v>429.7</v>
      </c>
      <c r="K81" s="23">
        <v>426.7</v>
      </c>
      <c r="L81" s="23">
        <v>2.8</v>
      </c>
      <c r="M81" s="23">
        <v>0.2</v>
      </c>
      <c r="N81" s="27">
        <v>1.15</v>
      </c>
    </row>
    <row r="82" spans="2:14" s="1" customFormat="1" ht="12" customHeight="1">
      <c r="B82" s="3"/>
      <c r="C82" s="14"/>
      <c r="D82" s="2" t="s">
        <v>45</v>
      </c>
      <c r="E82" s="32">
        <f t="shared" si="5"/>
        <v>1925.4</v>
      </c>
      <c r="F82" s="32">
        <f t="shared" si="6"/>
        <v>574.6</v>
      </c>
      <c r="G82" s="23">
        <v>190.6</v>
      </c>
      <c r="H82" s="23">
        <v>384</v>
      </c>
      <c r="I82" s="23">
        <v>736.6</v>
      </c>
      <c r="J82" s="32">
        <f t="shared" si="4"/>
        <v>614.2</v>
      </c>
      <c r="K82" s="23">
        <v>612.2</v>
      </c>
      <c r="L82" s="23">
        <v>1.9</v>
      </c>
      <c r="M82" s="23">
        <v>0.1</v>
      </c>
      <c r="N82" s="27">
        <v>0.79</v>
      </c>
    </row>
    <row r="83" spans="2:14" s="1" customFormat="1" ht="12" customHeight="1">
      <c r="B83" s="3"/>
      <c r="C83" s="14"/>
      <c r="D83" s="2" t="s">
        <v>46</v>
      </c>
      <c r="E83" s="32">
        <v>1602.5</v>
      </c>
      <c r="F83" s="32">
        <f t="shared" si="6"/>
        <v>951.5</v>
      </c>
      <c r="G83" s="23">
        <v>10.7</v>
      </c>
      <c r="H83" s="23">
        <v>940.8</v>
      </c>
      <c r="I83" s="23">
        <v>198.5</v>
      </c>
      <c r="J83" s="32">
        <v>452.3</v>
      </c>
      <c r="K83" s="23">
        <v>452</v>
      </c>
      <c r="L83" s="23">
        <v>0.3</v>
      </c>
      <c r="M83" s="23" t="s">
        <v>110</v>
      </c>
      <c r="N83" s="27">
        <v>0.97</v>
      </c>
    </row>
    <row r="84" spans="2:14" s="1" customFormat="1" ht="12" customHeight="1">
      <c r="B84" s="12"/>
      <c r="C84" s="55" t="s">
        <v>88</v>
      </c>
      <c r="D84" s="56"/>
      <c r="E84" s="24">
        <f>SUM(E85:E89)</f>
        <v>7710.8</v>
      </c>
      <c r="F84" s="24">
        <v>2272.8</v>
      </c>
      <c r="G84" s="24">
        <v>750.4</v>
      </c>
      <c r="H84" s="24">
        <v>1526.4</v>
      </c>
      <c r="I84" s="24">
        <f>SUM(I85:I89)</f>
        <v>3535</v>
      </c>
      <c r="J84" s="24">
        <f>SUM(J85:J89)</f>
        <v>1903.0000000000002</v>
      </c>
      <c r="K84" s="24">
        <f>SUM(K85:K89)</f>
        <v>1871.8000000000002</v>
      </c>
      <c r="L84" s="24">
        <f>SUM(L85:L89)</f>
        <v>29.8</v>
      </c>
      <c r="M84" s="24">
        <f>SUM(M85:M89)</f>
        <v>1.4</v>
      </c>
      <c r="N84" s="28">
        <v>1.07</v>
      </c>
    </row>
    <row r="85" spans="2:14" s="1" customFormat="1" ht="12" customHeight="1">
      <c r="B85" s="3"/>
      <c r="C85" s="14"/>
      <c r="D85" s="2" t="s">
        <v>47</v>
      </c>
      <c r="E85" s="32">
        <f t="shared" si="5"/>
        <v>1141.9</v>
      </c>
      <c r="F85" s="32">
        <f t="shared" si="6"/>
        <v>325.59999999999997</v>
      </c>
      <c r="G85" s="23">
        <v>33.9</v>
      </c>
      <c r="H85" s="23">
        <v>291.7</v>
      </c>
      <c r="I85" s="23">
        <v>505.9</v>
      </c>
      <c r="J85" s="32">
        <v>310.4</v>
      </c>
      <c r="K85" s="23">
        <v>308.8</v>
      </c>
      <c r="L85" s="23">
        <v>1.6</v>
      </c>
      <c r="M85" s="23" t="s">
        <v>111</v>
      </c>
      <c r="N85" s="27">
        <v>0.78</v>
      </c>
    </row>
    <row r="86" spans="2:14" s="1" customFormat="1" ht="12" customHeight="1">
      <c r="B86" s="3"/>
      <c r="C86" s="14"/>
      <c r="D86" s="2" t="s">
        <v>48</v>
      </c>
      <c r="E86" s="32">
        <f t="shared" si="5"/>
        <v>2918.5</v>
      </c>
      <c r="F86" s="32">
        <v>1110</v>
      </c>
      <c r="G86" s="23">
        <v>570.6</v>
      </c>
      <c r="H86" s="23">
        <v>539.3</v>
      </c>
      <c r="I86" s="23">
        <v>1117.7</v>
      </c>
      <c r="J86" s="32">
        <f t="shared" si="4"/>
        <v>690.8000000000001</v>
      </c>
      <c r="K86" s="23">
        <v>689.6</v>
      </c>
      <c r="L86" s="23">
        <v>1</v>
      </c>
      <c r="M86" s="23">
        <v>0.2</v>
      </c>
      <c r="N86" s="27">
        <v>1.09</v>
      </c>
    </row>
    <row r="87" spans="2:14" s="1" customFormat="1" ht="12" customHeight="1">
      <c r="B87" s="3"/>
      <c r="C87" s="14"/>
      <c r="D87" s="2" t="s">
        <v>89</v>
      </c>
      <c r="E87" s="32">
        <f t="shared" si="5"/>
        <v>928.3000000000001</v>
      </c>
      <c r="F87" s="32">
        <f t="shared" si="6"/>
        <v>613.8000000000001</v>
      </c>
      <c r="G87" s="23">
        <v>97.6</v>
      </c>
      <c r="H87" s="23">
        <v>516.2</v>
      </c>
      <c r="I87" s="23">
        <v>128.6</v>
      </c>
      <c r="J87" s="32">
        <v>185.9</v>
      </c>
      <c r="K87" s="23">
        <v>185.5</v>
      </c>
      <c r="L87" s="23">
        <v>0.4</v>
      </c>
      <c r="M87" s="23" t="s">
        <v>112</v>
      </c>
      <c r="N87" s="27">
        <v>1.03</v>
      </c>
    </row>
    <row r="88" spans="2:14" s="1" customFormat="1" ht="12" customHeight="1">
      <c r="B88" s="3"/>
      <c r="C88" s="14"/>
      <c r="D88" s="2" t="s">
        <v>49</v>
      </c>
      <c r="E88" s="32">
        <f t="shared" si="5"/>
        <v>1437.4</v>
      </c>
      <c r="F88" s="32">
        <f t="shared" si="6"/>
        <v>102.2</v>
      </c>
      <c r="G88" s="23">
        <v>30.5</v>
      </c>
      <c r="H88" s="23">
        <v>71.7</v>
      </c>
      <c r="I88" s="23">
        <v>1010</v>
      </c>
      <c r="J88" s="32">
        <f t="shared" si="4"/>
        <v>325.2</v>
      </c>
      <c r="K88" s="23">
        <v>321.9</v>
      </c>
      <c r="L88" s="23">
        <v>2.8</v>
      </c>
      <c r="M88" s="23">
        <v>0.5</v>
      </c>
      <c r="N88" s="27">
        <v>1.28</v>
      </c>
    </row>
    <row r="89" spans="2:14" s="1" customFormat="1" ht="12" customHeight="1">
      <c r="B89" s="3"/>
      <c r="C89" s="14"/>
      <c r="D89" s="2" t="s">
        <v>59</v>
      </c>
      <c r="E89" s="32">
        <f t="shared" si="5"/>
        <v>1284.7</v>
      </c>
      <c r="F89" s="32">
        <f t="shared" si="6"/>
        <v>121.2</v>
      </c>
      <c r="G89" s="23">
        <v>17.7</v>
      </c>
      <c r="H89" s="23">
        <v>103.5</v>
      </c>
      <c r="I89" s="23">
        <v>772.8</v>
      </c>
      <c r="J89" s="32">
        <f t="shared" si="4"/>
        <v>390.7</v>
      </c>
      <c r="K89" s="23">
        <v>366</v>
      </c>
      <c r="L89" s="23">
        <v>24</v>
      </c>
      <c r="M89" s="23">
        <v>0.7</v>
      </c>
      <c r="N89" s="27">
        <v>1.28</v>
      </c>
    </row>
    <row r="90" spans="2:14" s="1" customFormat="1" ht="12" customHeight="1">
      <c r="B90" s="12"/>
      <c r="C90" s="55" t="s">
        <v>90</v>
      </c>
      <c r="D90" s="56"/>
      <c r="E90" s="24">
        <v>1636.2</v>
      </c>
      <c r="F90" s="24">
        <f>SUM(F91:F92)</f>
        <v>623.1</v>
      </c>
      <c r="G90" s="24">
        <v>50.1</v>
      </c>
      <c r="H90" s="24">
        <v>573</v>
      </c>
      <c r="I90" s="24">
        <v>639.4</v>
      </c>
      <c r="J90" s="24">
        <v>373.7</v>
      </c>
      <c r="K90" s="24">
        <v>355.2</v>
      </c>
      <c r="L90" s="24">
        <v>6.6</v>
      </c>
      <c r="M90" s="24">
        <f>SUM(M91:M92)</f>
        <v>11.9</v>
      </c>
      <c r="N90" s="28">
        <v>0.77</v>
      </c>
    </row>
    <row r="91" spans="2:14" s="1" customFormat="1" ht="12" customHeight="1">
      <c r="B91" s="3"/>
      <c r="C91" s="11"/>
      <c r="D91" s="2" t="s">
        <v>50</v>
      </c>
      <c r="E91" s="32">
        <v>764.9</v>
      </c>
      <c r="F91" s="32">
        <f t="shared" si="6"/>
        <v>115.7</v>
      </c>
      <c r="G91" s="23">
        <v>41.7</v>
      </c>
      <c r="H91" s="23">
        <v>74</v>
      </c>
      <c r="I91" s="23">
        <v>489.2</v>
      </c>
      <c r="J91" s="32">
        <f t="shared" si="4"/>
        <v>159.8</v>
      </c>
      <c r="K91" s="23">
        <v>143.8</v>
      </c>
      <c r="L91" s="23">
        <v>4.2</v>
      </c>
      <c r="M91" s="23">
        <v>11.8</v>
      </c>
      <c r="N91" s="27">
        <v>0.74</v>
      </c>
    </row>
    <row r="92" spans="2:14" s="1" customFormat="1" ht="12" customHeight="1">
      <c r="B92" s="3"/>
      <c r="C92" s="14"/>
      <c r="D92" s="2" t="s">
        <v>91</v>
      </c>
      <c r="E92" s="32">
        <f t="shared" si="5"/>
        <v>871.2</v>
      </c>
      <c r="F92" s="32">
        <f t="shared" si="6"/>
        <v>507.40000000000003</v>
      </c>
      <c r="G92" s="23">
        <v>8.3</v>
      </c>
      <c r="H92" s="23">
        <v>499.1</v>
      </c>
      <c r="I92" s="23">
        <v>150</v>
      </c>
      <c r="J92" s="32">
        <f t="shared" si="4"/>
        <v>213.79999999999998</v>
      </c>
      <c r="K92" s="23">
        <v>211.2</v>
      </c>
      <c r="L92" s="23">
        <v>2.5</v>
      </c>
      <c r="M92" s="23">
        <v>0.1</v>
      </c>
      <c r="N92" s="27">
        <v>0.81</v>
      </c>
    </row>
    <row r="93" spans="2:14" s="1" customFormat="1" ht="12" customHeight="1">
      <c r="B93" s="3"/>
      <c r="C93" s="55" t="s">
        <v>92</v>
      </c>
      <c r="D93" s="56"/>
      <c r="E93" s="37">
        <v>7725.5</v>
      </c>
      <c r="F93" s="37">
        <v>4218.9</v>
      </c>
      <c r="G93" s="37">
        <v>2137.5</v>
      </c>
      <c r="H93" s="37">
        <f>SUM(H94:H98)</f>
        <v>2081.4</v>
      </c>
      <c r="I93" s="37">
        <v>3197.2</v>
      </c>
      <c r="J93" s="37">
        <v>309.4</v>
      </c>
      <c r="K93" s="37">
        <v>253.2</v>
      </c>
      <c r="L93" s="37">
        <v>49.3</v>
      </c>
      <c r="M93" s="37">
        <v>6.9</v>
      </c>
      <c r="N93" s="28">
        <v>0.89</v>
      </c>
    </row>
    <row r="94" spans="2:14" s="1" customFormat="1" ht="12" customHeight="1">
      <c r="B94" s="3"/>
      <c r="C94" s="14"/>
      <c r="D94" s="2" t="s">
        <v>51</v>
      </c>
      <c r="E94" s="32">
        <f>F94+I94+J94</f>
        <v>2567.1</v>
      </c>
      <c r="F94" s="32">
        <f>G94+H94</f>
        <v>1536.6</v>
      </c>
      <c r="G94" s="38">
        <v>1002.9</v>
      </c>
      <c r="H94" s="36">
        <v>533.7</v>
      </c>
      <c r="I94" s="36">
        <v>1002</v>
      </c>
      <c r="J94" s="32">
        <f t="shared" si="4"/>
        <v>28.5</v>
      </c>
      <c r="K94" s="36">
        <v>22.7</v>
      </c>
      <c r="L94" s="36">
        <v>1.2</v>
      </c>
      <c r="M94" s="36">
        <v>4.6</v>
      </c>
      <c r="N94" s="39">
        <v>0.99</v>
      </c>
    </row>
    <row r="95" spans="2:14" s="1" customFormat="1" ht="12" customHeight="1">
      <c r="B95" s="3"/>
      <c r="C95" s="14"/>
      <c r="D95" s="2" t="s">
        <v>1</v>
      </c>
      <c r="E95" s="32">
        <f t="shared" si="5"/>
        <v>1121.4</v>
      </c>
      <c r="F95" s="32">
        <f t="shared" si="6"/>
        <v>563.9</v>
      </c>
      <c r="G95" s="40">
        <v>232.1</v>
      </c>
      <c r="H95" s="40">
        <v>331.8</v>
      </c>
      <c r="I95" s="40">
        <v>477.8</v>
      </c>
      <c r="J95" s="32">
        <v>79.7</v>
      </c>
      <c r="K95" s="36">
        <v>39.5</v>
      </c>
      <c r="L95" s="36">
        <v>40.2</v>
      </c>
      <c r="M95" s="41" t="s">
        <v>113</v>
      </c>
      <c r="N95" s="39">
        <v>0.84</v>
      </c>
    </row>
    <row r="96" spans="2:14" s="1" customFormat="1" ht="12" customHeight="1">
      <c r="B96" s="3"/>
      <c r="C96" s="14"/>
      <c r="D96" s="2" t="s">
        <v>60</v>
      </c>
      <c r="E96" s="32">
        <f t="shared" si="5"/>
        <v>1231.2</v>
      </c>
      <c r="F96" s="32">
        <f t="shared" si="6"/>
        <v>680.7</v>
      </c>
      <c r="G96" s="40">
        <v>221.5</v>
      </c>
      <c r="H96" s="40">
        <v>459.2</v>
      </c>
      <c r="I96" s="40">
        <v>452.5</v>
      </c>
      <c r="J96" s="32">
        <f t="shared" si="4"/>
        <v>98.00000000000001</v>
      </c>
      <c r="K96" s="36">
        <v>92.2</v>
      </c>
      <c r="L96" s="36">
        <v>4.4</v>
      </c>
      <c r="M96" s="36">
        <v>1.4</v>
      </c>
      <c r="N96" s="39">
        <v>0.86</v>
      </c>
    </row>
    <row r="97" spans="2:14" s="1" customFormat="1" ht="12" customHeight="1">
      <c r="B97" s="3"/>
      <c r="C97" s="14"/>
      <c r="D97" s="2" t="s">
        <v>52</v>
      </c>
      <c r="E97" s="32">
        <f t="shared" si="5"/>
        <v>801.8</v>
      </c>
      <c r="F97" s="32">
        <f t="shared" si="6"/>
        <v>446.4</v>
      </c>
      <c r="G97" s="40">
        <v>158.6</v>
      </c>
      <c r="H97" s="40">
        <v>287.8</v>
      </c>
      <c r="I97" s="40">
        <v>280.6</v>
      </c>
      <c r="J97" s="32">
        <f t="shared" si="4"/>
        <v>74.8</v>
      </c>
      <c r="K97" s="36">
        <v>73.5</v>
      </c>
      <c r="L97" s="36">
        <v>1.2</v>
      </c>
      <c r="M97" s="36">
        <v>0.1</v>
      </c>
      <c r="N97" s="39">
        <v>0.65</v>
      </c>
    </row>
    <row r="98" spans="2:14" s="1" customFormat="1" ht="12" customHeight="1">
      <c r="B98" s="3"/>
      <c r="C98" s="14"/>
      <c r="D98" s="2" t="s">
        <v>61</v>
      </c>
      <c r="E98" s="32">
        <f t="shared" si="5"/>
        <v>2003.9</v>
      </c>
      <c r="F98" s="32">
        <f t="shared" si="6"/>
        <v>991.1999999999999</v>
      </c>
      <c r="G98" s="36">
        <v>522.3</v>
      </c>
      <c r="H98" s="36">
        <v>468.9</v>
      </c>
      <c r="I98" s="36">
        <v>984.2</v>
      </c>
      <c r="J98" s="32">
        <f t="shared" si="4"/>
        <v>28.499999999999996</v>
      </c>
      <c r="K98" s="36">
        <v>25.2</v>
      </c>
      <c r="L98" s="36">
        <v>2.4</v>
      </c>
      <c r="M98" s="36">
        <v>0.9</v>
      </c>
      <c r="N98" s="39">
        <v>0.93</v>
      </c>
    </row>
    <row r="99" ht="12" customHeight="1"/>
    <row r="100" spans="2:14" s="47" customFormat="1" ht="12" customHeight="1">
      <c r="B100" s="5" t="s">
        <v>94</v>
      </c>
      <c r="C100" s="44"/>
      <c r="D100" s="44"/>
      <c r="E100" s="45"/>
      <c r="F100" s="45"/>
      <c r="G100" s="45"/>
      <c r="H100" s="45"/>
      <c r="I100" s="45"/>
      <c r="J100" s="45"/>
      <c r="K100" s="45"/>
      <c r="L100" s="45"/>
      <c r="M100" s="45"/>
      <c r="N100" s="46"/>
    </row>
  </sheetData>
  <mergeCells count="30">
    <mergeCell ref="B6:C6"/>
    <mergeCell ref="N3:N4"/>
    <mergeCell ref="E3:E4"/>
    <mergeCell ref="F3:H3"/>
    <mergeCell ref="J3:M3"/>
    <mergeCell ref="I3:I4"/>
    <mergeCell ref="C16:D16"/>
    <mergeCell ref="C17:D17"/>
    <mergeCell ref="C18:D18"/>
    <mergeCell ref="C19:D19"/>
    <mergeCell ref="C90:D90"/>
    <mergeCell ref="C23:D23"/>
    <mergeCell ref="C34:D34"/>
    <mergeCell ref="C20:D20"/>
    <mergeCell ref="C21:D21"/>
    <mergeCell ref="C22:D22"/>
    <mergeCell ref="C12:D12"/>
    <mergeCell ref="C13:D13"/>
    <mergeCell ref="C14:D14"/>
    <mergeCell ref="C15:D15"/>
    <mergeCell ref="C93:D93"/>
    <mergeCell ref="B3:D4"/>
    <mergeCell ref="C61:D61"/>
    <mergeCell ref="C70:D70"/>
    <mergeCell ref="C79:D79"/>
    <mergeCell ref="C84:D84"/>
    <mergeCell ref="C41:D41"/>
    <mergeCell ref="C47:D47"/>
    <mergeCell ref="C54:D54"/>
    <mergeCell ref="C59:D5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1"/>
  <headerFooter alignWithMargins="0">
    <oddHeader>&amp;L&amp;F</oddHead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1999-09-06T02:48:58Z</cp:lastPrinted>
  <dcterms:created xsi:type="dcterms:W3CDTF">1999-08-06T12:02:03Z</dcterms:created>
  <dcterms:modified xsi:type="dcterms:W3CDTF">2003-04-10T05:24:14Z</dcterms:modified>
  <cp:category/>
  <cp:version/>
  <cp:contentType/>
  <cp:contentStatus/>
</cp:coreProperties>
</file>