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tabRatio="517" activeTab="0"/>
  </bookViews>
  <sheets>
    <sheet name="31_市町村別経営耕地面積" sheetId="1" r:id="rId1"/>
  </sheets>
  <definedNames>
    <definedName name="_xlnm.Print_Area" localSheetId="0">'31_市町村別経営耕地面積'!$A$1:$N$96</definedName>
    <definedName name="_xlnm.Print_Titles" localSheetId="0">'31_市町村別経営耕地面積'!$3:$5</definedName>
  </definedNames>
  <calcPr fullCalcOnLoad="1"/>
</workbook>
</file>

<file path=xl/sharedStrings.xml><?xml version="1.0" encoding="utf-8"?>
<sst xmlns="http://schemas.openxmlformats.org/spreadsheetml/2006/main" count="148" uniqueCount="116">
  <si>
    <t>明和村</t>
  </si>
  <si>
    <t>昭和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</si>
  <si>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</si>
  <si>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</si>
  <si>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</si>
  <si>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</si>
  <si>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</si>
  <si>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</si>
  <si>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</si>
  <si>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</si>
  <si>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</si>
  <si>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</si>
  <si>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</si>
  <si>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</si>
  <si>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小野上村</t>
  </si>
  <si>
    <t>伊香保町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</si>
  <si>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</si>
  <si>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</si>
  <si>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</si>
  <si>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</si>
  <si>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</si>
  <si>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</si>
  <si>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</si>
  <si>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</si>
  <si>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</si>
  <si>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</si>
  <si>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</si>
  <si>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</si>
  <si>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</si>
  <si>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</si>
  <si>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</si>
  <si>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</si>
  <si>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</si>
  <si>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</si>
  <si>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</si>
  <si>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</si>
  <si>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</si>
  <si>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</si>
  <si>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</si>
  <si>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</si>
  <si>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</si>
  <si>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</si>
  <si>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</si>
  <si>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</si>
  <si>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</si>
  <si>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</si>
  <si>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</si>
  <si>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</si>
  <si>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市町村別</t>
  </si>
  <si>
    <t>畑</t>
  </si>
  <si>
    <t>城南村</t>
  </si>
  <si>
    <t>赤堀村</t>
  </si>
  <si>
    <t>笠懸村</t>
  </si>
  <si>
    <t>千代田村</t>
  </si>
  <si>
    <t>邑楽村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</si>
  <si>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</si>
  <si>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</si>
  <si>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</si>
  <si>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</si>
  <si>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</si>
  <si>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</si>
  <si>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</si>
  <si>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</si>
  <si>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</si>
  <si>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</si>
  <si>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</si>
  <si>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</si>
  <si>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北橘村</t>
  </si>
  <si>
    <t>群馬郡</t>
  </si>
  <si>
    <t>倉賀野町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</si>
  <si>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</si>
  <si>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</si>
  <si>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</si>
  <si>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</si>
  <si>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</si>
  <si>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</si>
  <si>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</si>
  <si>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</si>
  <si>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</si>
  <si>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毛里田村</t>
  </si>
  <si>
    <t>邑楽郡</t>
  </si>
  <si>
    <t>田</t>
  </si>
  <si>
    <t>桑園</t>
  </si>
  <si>
    <t>果樹園</t>
  </si>
  <si>
    <t>その他</t>
  </si>
  <si>
    <t>28年</t>
  </si>
  <si>
    <t>　総耕地面積</t>
  </si>
  <si>
    <t>普通畑</t>
  </si>
  <si>
    <t>（換算基準　１町＝0,992ヘクタール）</t>
  </si>
  <si>
    <t>群南村</t>
  </si>
  <si>
    <t>長尾村</t>
  </si>
  <si>
    <t>白郷井村</t>
  </si>
  <si>
    <t>桃井村</t>
  </si>
  <si>
    <t>吉岡町</t>
  </si>
  <si>
    <t>丹生村</t>
  </si>
  <si>
    <t>小幡町</t>
  </si>
  <si>
    <t>福島町</t>
  </si>
  <si>
    <t>新屋村</t>
  </si>
  <si>
    <t>宝泉村</t>
  </si>
  <si>
    <t>矢場川村</t>
  </si>
  <si>
    <t>安中町</t>
  </si>
  <si>
    <t>久呂保村</t>
  </si>
  <si>
    <t>糸之瀬村</t>
  </si>
  <si>
    <t>世良田村</t>
  </si>
  <si>
    <t>…</t>
  </si>
  <si>
    <t>―</t>
  </si>
  <si>
    <t>―</t>
  </si>
  <si>
    <t>―</t>
  </si>
  <si>
    <t>―</t>
  </si>
  <si>
    <t>―</t>
  </si>
  <si>
    <t>資料：県統計課</t>
  </si>
  <si>
    <t>31．市町村別経営耕地面積（昭和32年8月1日）</t>
  </si>
  <si>
    <t>一毛作</t>
  </si>
  <si>
    <t>二毛作</t>
  </si>
  <si>
    <t>一農家当り耕地面積</t>
  </si>
  <si>
    <t>ヘクタール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</si>
</sst>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#,##0.0_ "/>
    <numFmt numFmtId="190" formatCode="#,##0.0_ ;[Red]\-#,##0.0\ "/>
  </numFmts>
  <fonts count="8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distributed"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78" fontId="5" fillId="0" borderId="0" xfId="0" applyNumberFormat="1" applyFont="1" applyAlignment="1">
      <alignment/>
    </xf>
    <xf numFmtId="178" fontId="1" fillId="3" borderId="6" xfId="0" applyNumberFormat="1" applyFont="1" applyFill="1" applyBorder="1" applyAlignment="1">
      <alignment horizontal="distributed" vertical="center" wrapText="1"/>
    </xf>
    <xf numFmtId="178" fontId="1" fillId="0" borderId="6" xfId="16" applyNumberFormat="1" applyFont="1" applyBorder="1" applyAlignment="1">
      <alignment horizontal="right" vertical="center"/>
    </xf>
    <xf numFmtId="181" fontId="1" fillId="0" borderId="6" xfId="16" applyNumberFormat="1" applyFont="1" applyBorder="1" applyAlignment="1">
      <alignment horizontal="right" vertical="center"/>
    </xf>
    <xf numFmtId="178" fontId="3" fillId="0" borderId="6" xfId="16" applyNumberFormat="1" applyFont="1" applyBorder="1" applyAlignment="1">
      <alignment horizontal="right" vertical="center"/>
    </xf>
    <xf numFmtId="181" fontId="3" fillId="0" borderId="6" xfId="16" applyNumberFormat="1" applyFont="1" applyBorder="1" applyAlignment="1">
      <alignment horizontal="right" vertical="center"/>
    </xf>
    <xf numFmtId="178" fontId="3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6" fillId="0" borderId="0" xfId="0" applyFont="1" applyAlignment="1">
      <alignment/>
    </xf>
    <xf numFmtId="49" fontId="3" fillId="2" borderId="5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left" vertical="center"/>
    </xf>
    <xf numFmtId="178" fontId="6" fillId="0" borderId="0" xfId="0" applyNumberFormat="1" applyFont="1" applyAlignment="1">
      <alignment/>
    </xf>
    <xf numFmtId="181" fontId="6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78" fontId="1" fillId="0" borderId="9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178" fontId="1" fillId="3" borderId="10" xfId="0" applyNumberFormat="1" applyFont="1" applyFill="1" applyBorder="1" applyAlignment="1">
      <alignment horizontal="center" vertical="center"/>
    </xf>
    <xf numFmtId="178" fontId="1" fillId="3" borderId="11" xfId="0" applyNumberFormat="1" applyFont="1" applyFill="1" applyBorder="1" applyAlignment="1">
      <alignment horizontal="center" vertical="center"/>
    </xf>
    <xf numFmtId="178" fontId="1" fillId="3" borderId="12" xfId="0" applyNumberFormat="1" applyFont="1" applyFill="1" applyBorder="1" applyAlignment="1">
      <alignment horizontal="center" vertical="center"/>
    </xf>
    <xf numFmtId="181" fontId="1" fillId="3" borderId="13" xfId="0" applyNumberFormat="1" applyFont="1" applyFill="1" applyBorder="1" applyAlignment="1">
      <alignment horizontal="distributed" vertical="center" wrapText="1"/>
    </xf>
    <xf numFmtId="181" fontId="1" fillId="0" borderId="9" xfId="0" applyNumberFormat="1" applyFont="1" applyBorder="1" applyAlignment="1">
      <alignment horizontal="distributed" vertical="center" wrapText="1"/>
    </xf>
    <xf numFmtId="178" fontId="1" fillId="3" borderId="13" xfId="0" applyNumberFormat="1" applyFont="1" applyFill="1" applyBorder="1" applyAlignment="1">
      <alignment horizontal="distributed" vertical="distributed" wrapText="1"/>
    </xf>
    <xf numFmtId="178" fontId="1" fillId="0" borderId="9" xfId="0" applyNumberFormat="1" applyFont="1" applyBorder="1" applyAlignment="1">
      <alignment horizontal="distributed" vertical="distributed" wrapText="1"/>
    </xf>
    <xf numFmtId="178" fontId="1" fillId="3" borderId="10" xfId="0" applyNumberFormat="1" applyFont="1" applyFill="1" applyBorder="1" applyAlignment="1">
      <alignment horizontal="distributed" vertical="center"/>
    </xf>
    <xf numFmtId="178" fontId="1" fillId="3" borderId="11" xfId="0" applyNumberFormat="1" applyFont="1" applyFill="1" applyBorder="1" applyAlignment="1">
      <alignment horizontal="distributed" vertical="center"/>
    </xf>
    <xf numFmtId="178" fontId="1" fillId="0" borderId="12" xfId="0" applyNumberFormat="1" applyFont="1" applyBorder="1" applyAlignment="1">
      <alignment horizontal="distributed" vertical="center"/>
    </xf>
    <xf numFmtId="49" fontId="1" fillId="2" borderId="5" xfId="0" applyNumberFormat="1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125" style="1" customWidth="1"/>
    <col min="4" max="4" width="8.00390625" style="1" customWidth="1"/>
    <col min="5" max="5" width="10.625" style="36" customWidth="1"/>
    <col min="6" max="6" width="10.875" style="36" customWidth="1"/>
    <col min="7" max="7" width="10.125" style="36" bestFit="1" customWidth="1"/>
    <col min="8" max="8" width="10.00390625" style="36" bestFit="1" customWidth="1"/>
    <col min="9" max="9" width="9.875" style="36" bestFit="1" customWidth="1"/>
    <col min="10" max="10" width="10.00390625" style="36" customWidth="1"/>
    <col min="11" max="11" width="9.75390625" style="36" bestFit="1" customWidth="1"/>
    <col min="12" max="12" width="9.50390625" style="36" bestFit="1" customWidth="1"/>
    <col min="13" max="13" width="8.125" style="36" customWidth="1"/>
    <col min="14" max="14" width="10.375" style="37" customWidth="1"/>
    <col min="15" max="16384" width="9.00390625" style="1" customWidth="1"/>
  </cols>
  <sheetData>
    <row r="1" spans="2:14" s="29" customFormat="1" ht="14.25" customHeight="1">
      <c r="B1" s="17" t="s">
        <v>111</v>
      </c>
      <c r="D1" s="8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2:14" s="25" customFormat="1" ht="12" customHeight="1">
      <c r="B2" s="24"/>
      <c r="C2" s="25" t="s">
        <v>88</v>
      </c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2:14" ht="12" customHeight="1">
      <c r="B3" s="39" t="s">
        <v>48</v>
      </c>
      <c r="C3" s="39"/>
      <c r="D3" s="39"/>
      <c r="E3" s="45" t="s">
        <v>86</v>
      </c>
      <c r="F3" s="47" t="s">
        <v>81</v>
      </c>
      <c r="G3" s="48"/>
      <c r="H3" s="49"/>
      <c r="I3" s="40" t="s">
        <v>49</v>
      </c>
      <c r="J3" s="41"/>
      <c r="K3" s="41"/>
      <c r="L3" s="41"/>
      <c r="M3" s="42"/>
      <c r="N3" s="43" t="s">
        <v>114</v>
      </c>
    </row>
    <row r="4" spans="2:14" ht="12" customHeight="1">
      <c r="B4" s="39"/>
      <c r="C4" s="39"/>
      <c r="D4" s="39"/>
      <c r="E4" s="46"/>
      <c r="F4" s="18" t="s">
        <v>55</v>
      </c>
      <c r="G4" s="18" t="s">
        <v>112</v>
      </c>
      <c r="H4" s="18" t="s">
        <v>113</v>
      </c>
      <c r="I4" s="18" t="s">
        <v>55</v>
      </c>
      <c r="J4" s="18" t="s">
        <v>87</v>
      </c>
      <c r="K4" s="18" t="s">
        <v>83</v>
      </c>
      <c r="L4" s="18" t="s">
        <v>82</v>
      </c>
      <c r="M4" s="18" t="s">
        <v>84</v>
      </c>
      <c r="N4" s="44"/>
    </row>
    <row r="5" spans="2:14" ht="12" customHeight="1">
      <c r="B5" s="26"/>
      <c r="C5" s="27"/>
      <c r="D5" s="28"/>
      <c r="E5" s="38" t="s">
        <v>115</v>
      </c>
      <c r="F5" s="38" t="s">
        <v>115</v>
      </c>
      <c r="G5" s="38" t="s">
        <v>115</v>
      </c>
      <c r="H5" s="38" t="s">
        <v>115</v>
      </c>
      <c r="I5" s="38" t="s">
        <v>115</v>
      </c>
      <c r="J5" s="38" t="s">
        <v>115</v>
      </c>
      <c r="K5" s="38" t="s">
        <v>115</v>
      </c>
      <c r="L5" s="38" t="s">
        <v>115</v>
      </c>
      <c r="M5" s="38" t="s">
        <v>115</v>
      </c>
      <c r="N5" s="38" t="s">
        <v>115</v>
      </c>
    </row>
    <row r="6" spans="2:14" ht="12" customHeight="1">
      <c r="B6" s="52" t="s">
        <v>1</v>
      </c>
      <c r="C6" s="53"/>
      <c r="D6" s="31" t="s">
        <v>85</v>
      </c>
      <c r="E6" s="19">
        <f>F6+I6</f>
        <v>106712.8</v>
      </c>
      <c r="F6" s="19">
        <v>33460.8</v>
      </c>
      <c r="G6" s="19" t="s">
        <v>104</v>
      </c>
      <c r="H6" s="19" t="s">
        <v>104</v>
      </c>
      <c r="I6" s="19">
        <f>SUM(J6:M6)</f>
        <v>73252</v>
      </c>
      <c r="J6" s="19">
        <v>48993</v>
      </c>
      <c r="K6" s="1">
        <v>767.3</v>
      </c>
      <c r="L6" s="19">
        <v>23491.7</v>
      </c>
      <c r="M6" s="19" t="s">
        <v>104</v>
      </c>
      <c r="N6" s="20">
        <v>0.82</v>
      </c>
    </row>
    <row r="7" spans="2:14" ht="12" customHeight="1">
      <c r="B7" s="4"/>
      <c r="C7" s="6"/>
      <c r="D7" s="13">
        <v>29</v>
      </c>
      <c r="E7" s="19">
        <f>F7+I7</f>
        <v>107666.9</v>
      </c>
      <c r="F7" s="19">
        <f>SUM(G7:H7)</f>
        <v>33798.9</v>
      </c>
      <c r="G7" s="19">
        <v>11286.2</v>
      </c>
      <c r="H7" s="19">
        <v>22512.7</v>
      </c>
      <c r="I7" s="19">
        <f>SUM(J7:M7)</f>
        <v>73868</v>
      </c>
      <c r="J7" s="19">
        <v>48871</v>
      </c>
      <c r="K7" s="19">
        <v>477.5</v>
      </c>
      <c r="L7" s="19">
        <v>24115.9</v>
      </c>
      <c r="M7" s="19">
        <v>403.6</v>
      </c>
      <c r="N7" s="20">
        <v>0.83</v>
      </c>
    </row>
    <row r="8" spans="2:14" ht="12" customHeight="1">
      <c r="B8" s="4"/>
      <c r="C8" s="6"/>
      <c r="D8" s="13">
        <v>30</v>
      </c>
      <c r="E8" s="19">
        <f>F8+I8</f>
        <v>107866.2</v>
      </c>
      <c r="F8" s="19">
        <f>SUM(G8:H8)</f>
        <v>34109.5</v>
      </c>
      <c r="G8" s="19">
        <v>11429.5</v>
      </c>
      <c r="H8" s="19">
        <v>22680</v>
      </c>
      <c r="I8" s="19">
        <f>SUM(J8:M8)</f>
        <v>73756.7</v>
      </c>
      <c r="J8" s="19">
        <v>48320.9</v>
      </c>
      <c r="K8" s="19">
        <v>564.5</v>
      </c>
      <c r="L8" s="19">
        <v>24421.9</v>
      </c>
      <c r="M8" s="19">
        <v>449.4</v>
      </c>
      <c r="N8" s="20">
        <v>0.84</v>
      </c>
    </row>
    <row r="9" spans="2:14" ht="12" customHeight="1">
      <c r="B9" s="4"/>
      <c r="C9" s="6"/>
      <c r="D9" s="13">
        <v>31</v>
      </c>
      <c r="E9" s="19">
        <f>F9+I9</f>
        <v>108344.1</v>
      </c>
      <c r="F9" s="19">
        <f>SUM(G9:H9)</f>
        <v>34454.9</v>
      </c>
      <c r="G9" s="19">
        <v>11230.1</v>
      </c>
      <c r="H9" s="19">
        <v>23224.8</v>
      </c>
      <c r="I9" s="19">
        <f>SUM(J9:M9)</f>
        <v>73889.2</v>
      </c>
      <c r="J9" s="19">
        <v>47748.2</v>
      </c>
      <c r="K9" s="19">
        <v>634.9</v>
      </c>
      <c r="L9" s="19">
        <v>25211.6</v>
      </c>
      <c r="M9" s="19">
        <v>294.5</v>
      </c>
      <c r="N9" s="20">
        <v>0.84</v>
      </c>
    </row>
    <row r="10" spans="2:14" s="7" customFormat="1" ht="12" customHeight="1">
      <c r="B10" s="14"/>
      <c r="C10" s="15"/>
      <c r="D10" s="16">
        <v>32</v>
      </c>
      <c r="E10" s="21">
        <f>SUM(E11:E20)+SUM(E21:E104)/2</f>
        <v>108472.8</v>
      </c>
      <c r="F10" s="21">
        <f aca="true" t="shared" si="0" ref="F10:M10">SUM(F11:F20)+SUM(F21:F104)/2</f>
        <v>35133</v>
      </c>
      <c r="G10" s="21">
        <f t="shared" si="0"/>
        <v>11363.7</v>
      </c>
      <c r="H10" s="21">
        <f t="shared" si="0"/>
        <v>23769.300000000003</v>
      </c>
      <c r="I10" s="21">
        <f t="shared" si="0"/>
        <v>73339.80000000002</v>
      </c>
      <c r="J10" s="21">
        <f t="shared" si="0"/>
        <v>46479</v>
      </c>
      <c r="K10" s="21">
        <f t="shared" si="0"/>
        <v>678.1</v>
      </c>
      <c r="L10" s="21">
        <f t="shared" si="0"/>
        <v>25732.199999999993</v>
      </c>
      <c r="M10" s="21">
        <f t="shared" si="0"/>
        <v>450.5</v>
      </c>
      <c r="N10" s="22">
        <v>0.85</v>
      </c>
    </row>
    <row r="11" spans="2:14" ht="12" customHeight="1">
      <c r="B11" s="9"/>
      <c r="C11" s="50" t="s">
        <v>56</v>
      </c>
      <c r="D11" s="56"/>
      <c r="E11" s="19">
        <f>F11+I11</f>
        <v>5992.299999999999</v>
      </c>
      <c r="F11" s="19">
        <f>SUM(G11:H11)</f>
        <v>2705.1</v>
      </c>
      <c r="G11" s="19">
        <v>237.4</v>
      </c>
      <c r="H11" s="19">
        <v>2467.7</v>
      </c>
      <c r="I11" s="19">
        <f>SUM(J11:M11)</f>
        <v>3287.2</v>
      </c>
      <c r="J11" s="19">
        <v>1516.2</v>
      </c>
      <c r="K11" s="19">
        <v>48.7</v>
      </c>
      <c r="L11" s="19">
        <v>1700.8</v>
      </c>
      <c r="M11" s="19">
        <v>21.5</v>
      </c>
      <c r="N11" s="20">
        <v>0.86</v>
      </c>
    </row>
    <row r="12" spans="2:14" ht="12" customHeight="1">
      <c r="B12" s="9"/>
      <c r="C12" s="50" t="s">
        <v>57</v>
      </c>
      <c r="D12" s="51"/>
      <c r="E12" s="19">
        <f aca="true" t="shared" si="1" ref="E12:E74">F12+I12</f>
        <v>4265.799999999999</v>
      </c>
      <c r="F12" s="19">
        <f aca="true" t="shared" si="2" ref="F12:F74">SUM(G12:H12)</f>
        <v>2333.1</v>
      </c>
      <c r="G12" s="19">
        <v>150.6</v>
      </c>
      <c r="H12" s="19">
        <v>2182.5</v>
      </c>
      <c r="I12" s="19">
        <f aca="true" t="shared" si="3" ref="I12:I74">SUM(J12:M12)</f>
        <v>1932.6999999999998</v>
      </c>
      <c r="J12" s="19">
        <v>877</v>
      </c>
      <c r="K12" s="19">
        <v>61.5</v>
      </c>
      <c r="L12" s="19">
        <v>979.6</v>
      </c>
      <c r="M12" s="19">
        <v>14.6</v>
      </c>
      <c r="N12" s="20">
        <v>0.7</v>
      </c>
    </row>
    <row r="13" spans="2:14" ht="12" customHeight="1">
      <c r="B13" s="3"/>
      <c r="C13" s="50" t="s">
        <v>58</v>
      </c>
      <c r="D13" s="51"/>
      <c r="E13" s="19">
        <f t="shared" si="1"/>
        <v>1189.5</v>
      </c>
      <c r="F13" s="19">
        <f t="shared" si="2"/>
        <v>470.5</v>
      </c>
      <c r="G13" s="19">
        <v>97</v>
      </c>
      <c r="H13" s="19">
        <v>373.5</v>
      </c>
      <c r="I13" s="19">
        <f t="shared" si="3"/>
        <v>718.9999999999999</v>
      </c>
      <c r="J13" s="19">
        <v>561.9</v>
      </c>
      <c r="K13" s="19">
        <v>4.5</v>
      </c>
      <c r="L13" s="19">
        <v>139.2</v>
      </c>
      <c r="M13" s="19">
        <v>13.4</v>
      </c>
      <c r="N13" s="20">
        <v>0.54</v>
      </c>
    </row>
    <row r="14" spans="2:14" ht="12" customHeight="1">
      <c r="B14" s="3"/>
      <c r="C14" s="50" t="s">
        <v>59</v>
      </c>
      <c r="D14" s="51"/>
      <c r="E14" s="19">
        <f t="shared" si="1"/>
        <v>4222.6</v>
      </c>
      <c r="F14" s="19">
        <f t="shared" si="2"/>
        <v>1898.1000000000001</v>
      </c>
      <c r="G14" s="19">
        <v>92.2</v>
      </c>
      <c r="H14" s="19">
        <v>1805.9</v>
      </c>
      <c r="I14" s="19">
        <f t="shared" si="3"/>
        <v>2324.5</v>
      </c>
      <c r="J14" s="19">
        <v>1024.1</v>
      </c>
      <c r="K14" s="19">
        <v>2.4</v>
      </c>
      <c r="L14" s="19">
        <v>1293.2</v>
      </c>
      <c r="M14" s="19">
        <v>4.8</v>
      </c>
      <c r="N14" s="20">
        <v>0.85</v>
      </c>
    </row>
    <row r="15" spans="2:14" ht="12" customHeight="1">
      <c r="B15" s="3"/>
      <c r="C15" s="50" t="s">
        <v>60</v>
      </c>
      <c r="D15" s="51"/>
      <c r="E15" s="19">
        <f t="shared" si="1"/>
        <v>3330.7</v>
      </c>
      <c r="F15" s="19">
        <f t="shared" si="2"/>
        <v>1980.6</v>
      </c>
      <c r="G15" s="19">
        <v>366.1</v>
      </c>
      <c r="H15" s="19">
        <v>1614.5</v>
      </c>
      <c r="I15" s="19">
        <f t="shared" si="3"/>
        <v>1350.1000000000001</v>
      </c>
      <c r="J15" s="19">
        <v>676</v>
      </c>
      <c r="K15" s="19">
        <v>3.8</v>
      </c>
      <c r="L15" s="19">
        <v>660.1</v>
      </c>
      <c r="M15" s="19">
        <v>10.2</v>
      </c>
      <c r="N15" s="20">
        <v>0.83</v>
      </c>
    </row>
    <row r="16" spans="2:14" ht="12" customHeight="1">
      <c r="B16" s="3"/>
      <c r="C16" s="50" t="s">
        <v>61</v>
      </c>
      <c r="D16" s="51"/>
      <c r="E16" s="19">
        <f t="shared" si="1"/>
        <v>2508.4</v>
      </c>
      <c r="F16" s="19">
        <f t="shared" si="2"/>
        <v>699.4</v>
      </c>
      <c r="G16" s="19">
        <v>654.3</v>
      </c>
      <c r="H16" s="19">
        <v>45.1</v>
      </c>
      <c r="I16" s="19">
        <f t="shared" si="3"/>
        <v>1809</v>
      </c>
      <c r="J16" s="19">
        <v>1115.3</v>
      </c>
      <c r="K16" s="19">
        <v>42.6</v>
      </c>
      <c r="L16" s="19">
        <v>633.1</v>
      </c>
      <c r="M16" s="19">
        <v>18</v>
      </c>
      <c r="N16" s="20">
        <v>0.83</v>
      </c>
    </row>
    <row r="17" spans="2:14" ht="12" customHeight="1">
      <c r="B17" s="3"/>
      <c r="C17" s="50" t="s">
        <v>62</v>
      </c>
      <c r="D17" s="51"/>
      <c r="E17" s="19">
        <f t="shared" si="1"/>
        <v>3602.2</v>
      </c>
      <c r="F17" s="19">
        <f t="shared" si="2"/>
        <v>1556.6</v>
      </c>
      <c r="G17" s="19">
        <v>926.4</v>
      </c>
      <c r="H17" s="19">
        <v>630.2</v>
      </c>
      <c r="I17" s="19">
        <f t="shared" si="3"/>
        <v>2045.6</v>
      </c>
      <c r="J17" s="19">
        <v>1926.8</v>
      </c>
      <c r="K17" s="19">
        <v>14.8</v>
      </c>
      <c r="L17" s="19">
        <v>94.9</v>
      </c>
      <c r="M17" s="19">
        <v>9.1</v>
      </c>
      <c r="N17" s="20">
        <v>0.9</v>
      </c>
    </row>
    <row r="18" spans="2:14" ht="12" customHeight="1">
      <c r="B18" s="3"/>
      <c r="C18" s="50" t="s">
        <v>63</v>
      </c>
      <c r="D18" s="51"/>
      <c r="E18" s="19">
        <f t="shared" si="1"/>
        <v>1438.5</v>
      </c>
      <c r="F18" s="19">
        <f t="shared" si="2"/>
        <v>404.9</v>
      </c>
      <c r="G18" s="19">
        <v>43.4</v>
      </c>
      <c r="H18" s="19">
        <v>361.5</v>
      </c>
      <c r="I18" s="19">
        <f t="shared" si="3"/>
        <v>1033.6000000000001</v>
      </c>
      <c r="J18" s="19">
        <v>676.2</v>
      </c>
      <c r="K18" s="19">
        <v>35.1</v>
      </c>
      <c r="L18" s="19">
        <v>311.4</v>
      </c>
      <c r="M18" s="19">
        <v>10.9</v>
      </c>
      <c r="N18" s="20">
        <v>0.7</v>
      </c>
    </row>
    <row r="19" spans="2:14" ht="12" customHeight="1">
      <c r="B19" s="3"/>
      <c r="C19" s="50" t="s">
        <v>64</v>
      </c>
      <c r="D19" s="51"/>
      <c r="E19" s="19">
        <f t="shared" si="1"/>
        <v>3332</v>
      </c>
      <c r="F19" s="19">
        <f t="shared" si="2"/>
        <v>1164.7</v>
      </c>
      <c r="G19" s="19">
        <v>106</v>
      </c>
      <c r="H19" s="19">
        <v>1058.7</v>
      </c>
      <c r="I19" s="19">
        <f t="shared" si="3"/>
        <v>2167.2999999999997</v>
      </c>
      <c r="J19" s="19">
        <v>1121.4</v>
      </c>
      <c r="K19" s="19">
        <v>26.1</v>
      </c>
      <c r="L19" s="19">
        <v>996.6</v>
      </c>
      <c r="M19" s="19">
        <v>23.2</v>
      </c>
      <c r="N19" s="20">
        <v>0.78</v>
      </c>
    </row>
    <row r="20" spans="2:14" ht="12" customHeight="1">
      <c r="B20" s="3"/>
      <c r="C20" s="50" t="s">
        <v>65</v>
      </c>
      <c r="D20" s="51"/>
      <c r="E20" s="19">
        <f t="shared" si="1"/>
        <v>2401.5</v>
      </c>
      <c r="F20" s="19">
        <f t="shared" si="2"/>
        <v>688.8000000000001</v>
      </c>
      <c r="G20" s="19">
        <v>117.6</v>
      </c>
      <c r="H20" s="19">
        <v>571.2</v>
      </c>
      <c r="I20" s="19">
        <f t="shared" si="3"/>
        <v>1712.6999999999998</v>
      </c>
      <c r="J20" s="19">
        <v>761</v>
      </c>
      <c r="K20" s="19">
        <v>5</v>
      </c>
      <c r="L20" s="19">
        <v>938.6</v>
      </c>
      <c r="M20" s="19">
        <v>8.1</v>
      </c>
      <c r="N20" s="20">
        <v>0.74</v>
      </c>
    </row>
    <row r="21" spans="2:14" s="7" customFormat="1" ht="12" customHeight="1">
      <c r="B21" s="10"/>
      <c r="C21" s="54" t="s">
        <v>66</v>
      </c>
      <c r="D21" s="55"/>
      <c r="E21" s="21">
        <f>SUM(E22:E31)</f>
        <v>12897.2</v>
      </c>
      <c r="F21" s="21">
        <f>SUM(F22:F31)</f>
        <v>3277.9</v>
      </c>
      <c r="G21" s="21">
        <f>SUM(G22:G31)</f>
        <v>609.4999999999999</v>
      </c>
      <c r="H21" s="21">
        <f aca="true" t="shared" si="4" ref="H21:M21">SUM(H22:H31)</f>
        <v>2668.3999999999996</v>
      </c>
      <c r="I21" s="21">
        <f t="shared" si="4"/>
        <v>9619.300000000001</v>
      </c>
      <c r="J21" s="21">
        <f t="shared" si="4"/>
        <v>6197.699999999999</v>
      </c>
      <c r="K21" s="21">
        <f t="shared" si="4"/>
        <v>36.99999999999999</v>
      </c>
      <c r="L21" s="21">
        <f t="shared" si="4"/>
        <v>3356.8999999999996</v>
      </c>
      <c r="M21" s="21">
        <f t="shared" si="4"/>
        <v>27.700000000000003</v>
      </c>
      <c r="N21" s="22">
        <v>0.97</v>
      </c>
    </row>
    <row r="22" spans="2:14" ht="12" customHeight="1">
      <c r="B22" s="3"/>
      <c r="C22" s="11"/>
      <c r="D22" s="5" t="s">
        <v>67</v>
      </c>
      <c r="E22" s="19">
        <f t="shared" si="1"/>
        <v>952.4</v>
      </c>
      <c r="F22" s="19">
        <f t="shared" si="2"/>
        <v>173.9</v>
      </c>
      <c r="G22" s="19">
        <v>46.1</v>
      </c>
      <c r="H22" s="19">
        <v>127.8</v>
      </c>
      <c r="I22" s="19">
        <f t="shared" si="3"/>
        <v>778.5</v>
      </c>
      <c r="J22" s="19">
        <v>491.5</v>
      </c>
      <c r="K22" s="19">
        <v>0.5</v>
      </c>
      <c r="L22" s="19">
        <v>284.2</v>
      </c>
      <c r="M22" s="19">
        <v>2.3</v>
      </c>
      <c r="N22" s="20">
        <v>0.89</v>
      </c>
    </row>
    <row r="23" spans="2:14" ht="12" customHeight="1">
      <c r="B23" s="3"/>
      <c r="C23" s="11"/>
      <c r="D23" s="5" t="s">
        <v>2</v>
      </c>
      <c r="E23" s="19">
        <f t="shared" si="1"/>
        <v>1828.8999999999999</v>
      </c>
      <c r="F23" s="19">
        <f t="shared" si="2"/>
        <v>220.4</v>
      </c>
      <c r="G23" s="19">
        <v>59.4</v>
      </c>
      <c r="H23" s="19">
        <v>161</v>
      </c>
      <c r="I23" s="19">
        <f t="shared" si="3"/>
        <v>1608.4999999999998</v>
      </c>
      <c r="J23" s="19">
        <v>1183.6</v>
      </c>
      <c r="K23" s="19">
        <v>3.8</v>
      </c>
      <c r="L23" s="19">
        <v>418.9</v>
      </c>
      <c r="M23" s="19">
        <v>2.2</v>
      </c>
      <c r="N23" s="20">
        <v>0.9</v>
      </c>
    </row>
    <row r="24" spans="2:14" ht="12" customHeight="1">
      <c r="B24" s="3"/>
      <c r="C24" s="11"/>
      <c r="D24" s="5" t="s">
        <v>3</v>
      </c>
      <c r="E24" s="19">
        <f t="shared" si="1"/>
        <v>1698</v>
      </c>
      <c r="F24" s="19">
        <f t="shared" si="2"/>
        <v>391.29999999999995</v>
      </c>
      <c r="G24" s="19">
        <v>64.1</v>
      </c>
      <c r="H24" s="19">
        <v>327.2</v>
      </c>
      <c r="I24" s="19">
        <f t="shared" si="3"/>
        <v>1306.7</v>
      </c>
      <c r="J24" s="19">
        <v>842</v>
      </c>
      <c r="K24" s="19">
        <v>0.6</v>
      </c>
      <c r="L24" s="19">
        <v>464.1</v>
      </c>
      <c r="M24" s="19" t="s">
        <v>105</v>
      </c>
      <c r="N24" s="20">
        <v>0.94</v>
      </c>
    </row>
    <row r="25" spans="2:14" ht="12" customHeight="1">
      <c r="B25" s="3"/>
      <c r="C25" s="11"/>
      <c r="D25" s="5" t="s">
        <v>50</v>
      </c>
      <c r="E25" s="19">
        <f t="shared" si="1"/>
        <v>2498.8</v>
      </c>
      <c r="F25" s="19">
        <f t="shared" si="2"/>
        <v>1020.0999999999999</v>
      </c>
      <c r="G25" s="19">
        <v>94.3</v>
      </c>
      <c r="H25" s="19">
        <v>925.8</v>
      </c>
      <c r="I25" s="19">
        <f t="shared" si="3"/>
        <v>1478.7</v>
      </c>
      <c r="J25" s="19">
        <v>695.6</v>
      </c>
      <c r="K25" s="19">
        <v>27.5</v>
      </c>
      <c r="L25" s="19">
        <v>752.1</v>
      </c>
      <c r="M25" s="19">
        <v>3.5</v>
      </c>
      <c r="N25" s="20">
        <v>1.09</v>
      </c>
    </row>
    <row r="26" spans="2:14" ht="12" customHeight="1">
      <c r="B26" s="3"/>
      <c r="C26" s="11"/>
      <c r="D26" s="5" t="s">
        <v>4</v>
      </c>
      <c r="E26" s="19">
        <f t="shared" si="1"/>
        <v>1009.5</v>
      </c>
      <c r="F26" s="19">
        <f t="shared" si="2"/>
        <v>242.8</v>
      </c>
      <c r="G26" s="19">
        <v>60.5</v>
      </c>
      <c r="H26" s="19">
        <v>182.3</v>
      </c>
      <c r="I26" s="19">
        <f t="shared" si="3"/>
        <v>766.7</v>
      </c>
      <c r="J26" s="19">
        <v>486.5</v>
      </c>
      <c r="K26" s="19">
        <v>0.8</v>
      </c>
      <c r="L26" s="19">
        <v>273.9</v>
      </c>
      <c r="M26" s="19">
        <v>5.5</v>
      </c>
      <c r="N26" s="20">
        <v>1</v>
      </c>
    </row>
    <row r="27" spans="2:14" ht="12" customHeight="1">
      <c r="B27" s="3"/>
      <c r="C27" s="12"/>
      <c r="D27" s="2" t="s">
        <v>5</v>
      </c>
      <c r="E27" s="19">
        <f t="shared" si="1"/>
        <v>1279.8999999999999</v>
      </c>
      <c r="F27" s="19">
        <f t="shared" si="2"/>
        <v>359.8</v>
      </c>
      <c r="G27" s="19">
        <v>56.8</v>
      </c>
      <c r="H27" s="19">
        <v>303</v>
      </c>
      <c r="I27" s="19">
        <f t="shared" si="3"/>
        <v>920.0999999999999</v>
      </c>
      <c r="J27" s="19">
        <v>608.3</v>
      </c>
      <c r="K27" s="19">
        <v>1.8</v>
      </c>
      <c r="L27" s="19">
        <v>306.6</v>
      </c>
      <c r="M27" s="19">
        <v>3.4</v>
      </c>
      <c r="N27" s="20">
        <v>1.09</v>
      </c>
    </row>
    <row r="28" spans="2:14" ht="12" customHeight="1">
      <c r="B28" s="3"/>
      <c r="C28" s="12"/>
      <c r="D28" s="2" t="s">
        <v>6</v>
      </c>
      <c r="E28" s="19">
        <f t="shared" si="1"/>
        <v>1276.6</v>
      </c>
      <c r="F28" s="19">
        <f t="shared" si="2"/>
        <v>407</v>
      </c>
      <c r="G28" s="19">
        <v>53.8</v>
      </c>
      <c r="H28" s="19">
        <v>353.2</v>
      </c>
      <c r="I28" s="19">
        <f t="shared" si="3"/>
        <v>869.6</v>
      </c>
      <c r="J28" s="19">
        <v>540.9</v>
      </c>
      <c r="K28" s="19">
        <v>1.3</v>
      </c>
      <c r="L28" s="19">
        <v>325.3</v>
      </c>
      <c r="M28" s="19">
        <v>2.1</v>
      </c>
      <c r="N28" s="20">
        <v>1.04</v>
      </c>
    </row>
    <row r="29" spans="2:14" ht="12" customHeight="1">
      <c r="B29" s="3"/>
      <c r="C29" s="12"/>
      <c r="D29" s="2" t="s">
        <v>7</v>
      </c>
      <c r="E29" s="19">
        <f t="shared" si="1"/>
        <v>1472.6</v>
      </c>
      <c r="F29" s="19">
        <f t="shared" si="2"/>
        <v>297.9</v>
      </c>
      <c r="G29" s="19">
        <v>83.3</v>
      </c>
      <c r="H29" s="19">
        <v>214.6</v>
      </c>
      <c r="I29" s="19">
        <f t="shared" si="3"/>
        <v>1174.7</v>
      </c>
      <c r="J29" s="19">
        <v>838.7</v>
      </c>
      <c r="K29" s="19">
        <v>0.2</v>
      </c>
      <c r="L29" s="19">
        <v>333.7</v>
      </c>
      <c r="M29" s="19">
        <v>2.1</v>
      </c>
      <c r="N29" s="20">
        <v>1.17</v>
      </c>
    </row>
    <row r="30" spans="2:14" ht="12" customHeight="1">
      <c r="B30" s="3"/>
      <c r="C30" s="12"/>
      <c r="D30" s="2" t="s">
        <v>8</v>
      </c>
      <c r="E30" s="19">
        <f t="shared" si="1"/>
        <v>559.4</v>
      </c>
      <c r="F30" s="19">
        <f t="shared" si="2"/>
        <v>81.7</v>
      </c>
      <c r="G30" s="19">
        <v>53.9</v>
      </c>
      <c r="H30" s="19">
        <v>27.8</v>
      </c>
      <c r="I30" s="19">
        <f t="shared" si="3"/>
        <v>477.7</v>
      </c>
      <c r="J30" s="19">
        <v>351.2</v>
      </c>
      <c r="K30" s="19">
        <v>0</v>
      </c>
      <c r="L30" s="19">
        <v>124.7</v>
      </c>
      <c r="M30" s="19">
        <v>1.8</v>
      </c>
      <c r="N30" s="20">
        <v>0.71</v>
      </c>
    </row>
    <row r="31" spans="2:14" s="7" customFormat="1" ht="12" customHeight="1">
      <c r="B31" s="3"/>
      <c r="C31" s="12"/>
      <c r="D31" s="2" t="s">
        <v>9</v>
      </c>
      <c r="E31" s="19">
        <f t="shared" si="1"/>
        <v>321.1</v>
      </c>
      <c r="F31" s="19">
        <f t="shared" si="2"/>
        <v>83</v>
      </c>
      <c r="G31" s="19">
        <v>37.3</v>
      </c>
      <c r="H31" s="19">
        <v>45.7</v>
      </c>
      <c r="I31" s="19">
        <f t="shared" si="3"/>
        <v>238.10000000000002</v>
      </c>
      <c r="J31" s="19">
        <v>159.4</v>
      </c>
      <c r="K31" s="19">
        <v>0.5</v>
      </c>
      <c r="L31" s="19">
        <v>73.4</v>
      </c>
      <c r="M31" s="19">
        <v>4.8</v>
      </c>
      <c r="N31" s="20">
        <v>0.5</v>
      </c>
    </row>
    <row r="32" spans="2:14" ht="12" customHeight="1">
      <c r="B32" s="3"/>
      <c r="C32" s="54" t="s">
        <v>68</v>
      </c>
      <c r="D32" s="57"/>
      <c r="E32" s="21">
        <f>SUM(E33:E38)</f>
        <v>6905.599999999999</v>
      </c>
      <c r="F32" s="21">
        <f>SUM(F33:F38)</f>
        <v>2166.4</v>
      </c>
      <c r="G32" s="21">
        <f>SUM(G33:G38)</f>
        <v>532.9000000000001</v>
      </c>
      <c r="H32" s="21">
        <f aca="true" t="shared" si="5" ref="H32:M32">SUM(H33:H38)</f>
        <v>1633.5</v>
      </c>
      <c r="I32" s="21">
        <f t="shared" si="5"/>
        <v>4739.200000000001</v>
      </c>
      <c r="J32" s="21">
        <f t="shared" si="5"/>
        <v>2898.4</v>
      </c>
      <c r="K32" s="21">
        <f t="shared" si="5"/>
        <v>217.29999999999998</v>
      </c>
      <c r="L32" s="21">
        <f t="shared" si="5"/>
        <v>1585.3000000000002</v>
      </c>
      <c r="M32" s="21">
        <f t="shared" si="5"/>
        <v>38.2</v>
      </c>
      <c r="N32" s="22">
        <v>0.81</v>
      </c>
    </row>
    <row r="33" spans="2:14" ht="12" customHeight="1">
      <c r="B33" s="3"/>
      <c r="C33" s="30"/>
      <c r="D33" s="2" t="s">
        <v>69</v>
      </c>
      <c r="E33" s="19">
        <f t="shared" si="1"/>
        <v>190.9</v>
      </c>
      <c r="F33" s="19">
        <f t="shared" si="2"/>
        <v>117.80000000000001</v>
      </c>
      <c r="G33" s="19">
        <v>0.9</v>
      </c>
      <c r="H33" s="19">
        <v>116.9</v>
      </c>
      <c r="I33" s="19">
        <f t="shared" si="3"/>
        <v>73.1</v>
      </c>
      <c r="J33" s="19">
        <v>37.5</v>
      </c>
      <c r="K33" s="19">
        <v>0</v>
      </c>
      <c r="L33" s="19">
        <v>35.5</v>
      </c>
      <c r="M33" s="19">
        <v>0.1</v>
      </c>
      <c r="N33" s="20">
        <v>0.58</v>
      </c>
    </row>
    <row r="34" spans="2:14" ht="12" customHeight="1">
      <c r="B34" s="3"/>
      <c r="C34" s="30"/>
      <c r="D34" s="2" t="s">
        <v>89</v>
      </c>
      <c r="E34" s="19">
        <f t="shared" si="1"/>
        <v>1035.8</v>
      </c>
      <c r="F34" s="19">
        <f t="shared" si="2"/>
        <v>643.3</v>
      </c>
      <c r="G34" s="19">
        <v>11.3</v>
      </c>
      <c r="H34" s="19">
        <v>632</v>
      </c>
      <c r="I34" s="19">
        <f t="shared" si="3"/>
        <v>392.49999999999994</v>
      </c>
      <c r="J34" s="19">
        <v>128.7</v>
      </c>
      <c r="K34" s="19">
        <v>0.1</v>
      </c>
      <c r="L34" s="19">
        <v>262.5</v>
      </c>
      <c r="M34" s="19">
        <v>1.2</v>
      </c>
      <c r="N34" s="20">
        <v>0.86</v>
      </c>
    </row>
    <row r="35" spans="2:14" ht="12" customHeight="1">
      <c r="B35" s="3"/>
      <c r="C35" s="11"/>
      <c r="D35" s="2" t="s">
        <v>10</v>
      </c>
      <c r="E35" s="19">
        <f t="shared" si="1"/>
        <v>2093.3</v>
      </c>
      <c r="F35" s="19">
        <f t="shared" si="2"/>
        <v>506.3</v>
      </c>
      <c r="G35" s="19">
        <v>205.3</v>
      </c>
      <c r="H35" s="19">
        <v>301</v>
      </c>
      <c r="I35" s="19">
        <f t="shared" si="3"/>
        <v>1587.0000000000002</v>
      </c>
      <c r="J35" s="19">
        <v>1010.7</v>
      </c>
      <c r="K35" s="19">
        <v>181.5</v>
      </c>
      <c r="L35" s="19">
        <v>377.6</v>
      </c>
      <c r="M35" s="19">
        <v>17.2</v>
      </c>
      <c r="N35" s="20">
        <v>0.83</v>
      </c>
    </row>
    <row r="36" spans="2:14" s="7" customFormat="1" ht="12" customHeight="1">
      <c r="B36" s="3"/>
      <c r="C36" s="11"/>
      <c r="D36" s="2" t="s">
        <v>11</v>
      </c>
      <c r="E36" s="19">
        <f t="shared" si="1"/>
        <v>762.3</v>
      </c>
      <c r="F36" s="19">
        <f t="shared" si="2"/>
        <v>212.3</v>
      </c>
      <c r="G36" s="19">
        <v>179.3</v>
      </c>
      <c r="H36" s="19">
        <v>33</v>
      </c>
      <c r="I36" s="19">
        <f t="shared" si="3"/>
        <v>550</v>
      </c>
      <c r="J36" s="19">
        <v>431.2</v>
      </c>
      <c r="K36" s="19">
        <v>3.2</v>
      </c>
      <c r="L36" s="19">
        <v>106.1</v>
      </c>
      <c r="M36" s="19">
        <v>9.5</v>
      </c>
      <c r="N36" s="20">
        <v>0.69</v>
      </c>
    </row>
    <row r="37" spans="2:14" ht="12" customHeight="1">
      <c r="B37" s="3"/>
      <c r="C37" s="11"/>
      <c r="D37" s="2" t="s">
        <v>12</v>
      </c>
      <c r="E37" s="19">
        <f t="shared" si="1"/>
        <v>1337.6</v>
      </c>
      <c r="F37" s="19">
        <f t="shared" si="2"/>
        <v>350.4</v>
      </c>
      <c r="G37" s="19">
        <v>80.4</v>
      </c>
      <c r="H37" s="19">
        <v>270</v>
      </c>
      <c r="I37" s="19">
        <f t="shared" si="3"/>
        <v>987.1999999999999</v>
      </c>
      <c r="J37" s="19">
        <v>613.8</v>
      </c>
      <c r="K37" s="19">
        <v>28.4</v>
      </c>
      <c r="L37" s="19">
        <v>336</v>
      </c>
      <c r="M37" s="19">
        <v>9</v>
      </c>
      <c r="N37" s="20">
        <v>0.83</v>
      </c>
    </row>
    <row r="38" spans="2:14" ht="12" customHeight="1">
      <c r="B38" s="3"/>
      <c r="C38" s="11"/>
      <c r="D38" s="2" t="s">
        <v>13</v>
      </c>
      <c r="E38" s="19">
        <f t="shared" si="1"/>
        <v>1485.7</v>
      </c>
      <c r="F38" s="19">
        <f t="shared" si="2"/>
        <v>336.3</v>
      </c>
      <c r="G38" s="19">
        <v>55.7</v>
      </c>
      <c r="H38" s="19">
        <v>280.6</v>
      </c>
      <c r="I38" s="19">
        <f t="shared" si="3"/>
        <v>1149.4</v>
      </c>
      <c r="J38" s="19">
        <v>676.5</v>
      </c>
      <c r="K38" s="19">
        <v>4.1</v>
      </c>
      <c r="L38" s="19">
        <v>467.6</v>
      </c>
      <c r="M38" s="19">
        <v>1.2</v>
      </c>
      <c r="N38" s="20">
        <v>0.83</v>
      </c>
    </row>
    <row r="39" spans="2:14" ht="12" customHeight="1">
      <c r="B39" s="3"/>
      <c r="C39" s="54" t="s">
        <v>70</v>
      </c>
      <c r="D39" s="55"/>
      <c r="E39" s="21">
        <f>SUM(E40:E45)</f>
        <v>3299.7</v>
      </c>
      <c r="F39" s="21">
        <f>SUM(F40:F45)</f>
        <v>575.4</v>
      </c>
      <c r="G39" s="21">
        <f>SUM(G40:G45)</f>
        <v>87.6</v>
      </c>
      <c r="H39" s="21">
        <f aca="true" t="shared" si="6" ref="H39:M39">SUM(H40:H45)</f>
        <v>487.79999999999995</v>
      </c>
      <c r="I39" s="21">
        <f t="shared" si="6"/>
        <v>2724.3</v>
      </c>
      <c r="J39" s="21">
        <f t="shared" si="6"/>
        <v>1807.3</v>
      </c>
      <c r="K39" s="21">
        <v>6.3</v>
      </c>
      <c r="L39" s="21">
        <f t="shared" si="6"/>
        <v>901.3</v>
      </c>
      <c r="M39" s="21">
        <f t="shared" si="6"/>
        <v>9.4</v>
      </c>
      <c r="N39" s="22" t="s">
        <v>106</v>
      </c>
    </row>
    <row r="40" spans="2:14" ht="12" customHeight="1">
      <c r="B40" s="3"/>
      <c r="C40" s="30"/>
      <c r="D40" s="2" t="s">
        <v>90</v>
      </c>
      <c r="E40" s="19">
        <f t="shared" si="1"/>
        <v>485.7</v>
      </c>
      <c r="F40" s="19">
        <f t="shared" si="2"/>
        <v>56.2</v>
      </c>
      <c r="G40" s="19">
        <v>12.6</v>
      </c>
      <c r="H40" s="19">
        <v>43.6</v>
      </c>
      <c r="I40" s="19">
        <f t="shared" si="3"/>
        <v>429.5</v>
      </c>
      <c r="J40" s="19">
        <v>306.5</v>
      </c>
      <c r="K40" s="19">
        <v>2.3</v>
      </c>
      <c r="L40" s="19">
        <v>118.7</v>
      </c>
      <c r="M40" s="19">
        <v>2</v>
      </c>
      <c r="N40" s="20">
        <v>0.75</v>
      </c>
    </row>
    <row r="41" spans="2:14" ht="12" customHeight="1">
      <c r="B41" s="3"/>
      <c r="C41" s="11"/>
      <c r="D41" s="2" t="s">
        <v>91</v>
      </c>
      <c r="E41" s="19">
        <f t="shared" si="1"/>
        <v>593.6</v>
      </c>
      <c r="F41" s="19">
        <f t="shared" si="2"/>
        <v>34.400000000000006</v>
      </c>
      <c r="G41" s="19">
        <v>9.3</v>
      </c>
      <c r="H41" s="19">
        <v>25.1</v>
      </c>
      <c r="I41" s="19">
        <f t="shared" si="3"/>
        <v>559.2</v>
      </c>
      <c r="J41" s="19">
        <v>421.3</v>
      </c>
      <c r="K41" s="19">
        <v>0.4</v>
      </c>
      <c r="L41" s="19">
        <v>136</v>
      </c>
      <c r="M41" s="19">
        <v>1.5</v>
      </c>
      <c r="N41" s="20">
        <v>0.81</v>
      </c>
    </row>
    <row r="42" spans="2:14" s="7" customFormat="1" ht="12" customHeight="1">
      <c r="B42" s="3"/>
      <c r="C42" s="11"/>
      <c r="D42" s="2" t="s">
        <v>14</v>
      </c>
      <c r="E42" s="19">
        <f t="shared" si="1"/>
        <v>279.7</v>
      </c>
      <c r="F42" s="19">
        <f t="shared" si="2"/>
        <v>41.8</v>
      </c>
      <c r="G42" s="19">
        <v>15.4</v>
      </c>
      <c r="H42" s="19">
        <v>26.4</v>
      </c>
      <c r="I42" s="19">
        <f t="shared" si="3"/>
        <v>237.9</v>
      </c>
      <c r="J42" s="19">
        <v>155.5</v>
      </c>
      <c r="K42" s="19">
        <v>0.7</v>
      </c>
      <c r="L42" s="19">
        <v>79.4</v>
      </c>
      <c r="M42" s="19">
        <v>2.3</v>
      </c>
      <c r="N42" s="20">
        <v>0.66</v>
      </c>
    </row>
    <row r="43" spans="2:14" ht="12" customHeight="1">
      <c r="B43" s="3"/>
      <c r="C43" s="11"/>
      <c r="D43" s="2" t="s">
        <v>15</v>
      </c>
      <c r="E43" s="19">
        <f t="shared" si="1"/>
        <v>115.8</v>
      </c>
      <c r="F43" s="19">
        <f t="shared" si="2"/>
        <v>18.8</v>
      </c>
      <c r="G43" s="19">
        <v>18</v>
      </c>
      <c r="H43" s="19">
        <v>0.8</v>
      </c>
      <c r="I43" s="19">
        <f t="shared" si="3"/>
        <v>97</v>
      </c>
      <c r="J43" s="19">
        <v>83.3</v>
      </c>
      <c r="K43" s="19">
        <v>0.3</v>
      </c>
      <c r="L43" s="19">
        <v>12.5</v>
      </c>
      <c r="M43" s="19">
        <v>0.9</v>
      </c>
      <c r="N43" s="20">
        <v>0.62</v>
      </c>
    </row>
    <row r="44" spans="2:14" ht="12" customHeight="1">
      <c r="B44" s="3"/>
      <c r="C44" s="12"/>
      <c r="D44" s="2" t="s">
        <v>92</v>
      </c>
      <c r="E44" s="19">
        <f t="shared" si="1"/>
        <v>876.3</v>
      </c>
      <c r="F44" s="19">
        <f t="shared" si="2"/>
        <v>175.89999999999998</v>
      </c>
      <c r="G44" s="19">
        <v>16.7</v>
      </c>
      <c r="H44" s="19">
        <v>159.2</v>
      </c>
      <c r="I44" s="19">
        <f t="shared" si="3"/>
        <v>700.4</v>
      </c>
      <c r="J44" s="19">
        <v>440.4</v>
      </c>
      <c r="K44" s="19">
        <v>0.4</v>
      </c>
      <c r="L44" s="19">
        <v>258.7</v>
      </c>
      <c r="M44" s="19">
        <v>0.9</v>
      </c>
      <c r="N44" s="20">
        <v>0.87</v>
      </c>
    </row>
    <row r="45" spans="2:14" ht="12" customHeight="1">
      <c r="B45" s="3"/>
      <c r="C45" s="12"/>
      <c r="D45" s="2" t="s">
        <v>93</v>
      </c>
      <c r="E45" s="19">
        <f t="shared" si="1"/>
        <v>948.5999999999999</v>
      </c>
      <c r="F45" s="19">
        <f t="shared" si="2"/>
        <v>248.29999999999998</v>
      </c>
      <c r="G45" s="19">
        <v>15.6</v>
      </c>
      <c r="H45" s="19">
        <v>232.7</v>
      </c>
      <c r="I45" s="19">
        <f t="shared" si="3"/>
        <v>700.3</v>
      </c>
      <c r="J45" s="19">
        <v>400.3</v>
      </c>
      <c r="K45" s="19">
        <v>2.2</v>
      </c>
      <c r="L45" s="19">
        <v>296</v>
      </c>
      <c r="M45" s="19">
        <v>1.8</v>
      </c>
      <c r="N45" s="20">
        <v>0.76</v>
      </c>
    </row>
    <row r="46" spans="2:14" ht="12" customHeight="1">
      <c r="B46" s="3"/>
      <c r="C46" s="54" t="s">
        <v>71</v>
      </c>
      <c r="D46" s="55"/>
      <c r="E46" s="21">
        <f>SUM(E47:E52)</f>
        <v>3060.4</v>
      </c>
      <c r="F46" s="21">
        <f>SUM(F47:F52)</f>
        <v>713.8000000000001</v>
      </c>
      <c r="G46" s="21">
        <f>SUM(G47:G52)</f>
        <v>132.2</v>
      </c>
      <c r="H46" s="21">
        <f aca="true" t="shared" si="7" ref="H46:M46">SUM(H47:H52)</f>
        <v>581.6</v>
      </c>
      <c r="I46" s="21">
        <f t="shared" si="7"/>
        <v>2346.6</v>
      </c>
      <c r="J46" s="21">
        <f t="shared" si="7"/>
        <v>1305.6</v>
      </c>
      <c r="K46" s="21">
        <f t="shared" si="7"/>
        <v>6.8999999999999995</v>
      </c>
      <c r="L46" s="21">
        <f t="shared" si="7"/>
        <v>985.0000000000002</v>
      </c>
      <c r="M46" s="21">
        <f t="shared" si="7"/>
        <v>49.099999999999994</v>
      </c>
      <c r="N46" s="22">
        <v>0.59</v>
      </c>
    </row>
    <row r="47" spans="2:14" ht="12" customHeight="1">
      <c r="B47" s="3"/>
      <c r="C47" s="12"/>
      <c r="D47" s="2" t="s">
        <v>16</v>
      </c>
      <c r="E47" s="19">
        <f t="shared" si="1"/>
        <v>131.2</v>
      </c>
      <c r="F47" s="19">
        <f t="shared" si="2"/>
        <v>53.7</v>
      </c>
      <c r="G47" s="19">
        <v>0.1</v>
      </c>
      <c r="H47" s="19">
        <v>53.6</v>
      </c>
      <c r="I47" s="19">
        <f t="shared" si="3"/>
        <v>77.49999999999999</v>
      </c>
      <c r="J47" s="19">
        <v>49.8</v>
      </c>
      <c r="K47" s="19">
        <v>1.5</v>
      </c>
      <c r="L47" s="19">
        <v>25.9</v>
      </c>
      <c r="M47" s="19">
        <v>0.3</v>
      </c>
      <c r="N47" s="20">
        <v>0.52</v>
      </c>
    </row>
    <row r="48" spans="2:14" ht="12" customHeight="1">
      <c r="B48" s="3"/>
      <c r="C48" s="12"/>
      <c r="D48" s="2" t="s">
        <v>17</v>
      </c>
      <c r="E48" s="19">
        <f t="shared" si="1"/>
        <v>469.59999999999997</v>
      </c>
      <c r="F48" s="19">
        <f t="shared" si="2"/>
        <v>52.5</v>
      </c>
      <c r="G48" s="19">
        <v>5.4</v>
      </c>
      <c r="H48" s="19">
        <v>47.1</v>
      </c>
      <c r="I48" s="19">
        <f t="shared" si="3"/>
        <v>417.09999999999997</v>
      </c>
      <c r="J48" s="19">
        <v>297.4</v>
      </c>
      <c r="K48" s="19">
        <v>3</v>
      </c>
      <c r="L48" s="19">
        <v>111.9</v>
      </c>
      <c r="M48" s="19">
        <v>4.8</v>
      </c>
      <c r="N48" s="20">
        <v>0.42</v>
      </c>
    </row>
    <row r="49" spans="2:14" ht="12" customHeight="1">
      <c r="B49" s="3"/>
      <c r="C49" s="12"/>
      <c r="D49" s="2" t="s">
        <v>18</v>
      </c>
      <c r="E49" s="19">
        <f t="shared" si="1"/>
        <v>1772.7</v>
      </c>
      <c r="F49" s="19">
        <f t="shared" si="2"/>
        <v>603.7</v>
      </c>
      <c r="G49" s="19">
        <v>125.1</v>
      </c>
      <c r="H49" s="19">
        <v>478.6</v>
      </c>
      <c r="I49" s="19">
        <f t="shared" si="3"/>
        <v>1169</v>
      </c>
      <c r="J49" s="19">
        <v>543.3</v>
      </c>
      <c r="K49" s="19">
        <v>2.1</v>
      </c>
      <c r="L49" s="19">
        <v>621.6</v>
      </c>
      <c r="M49" s="19">
        <v>2</v>
      </c>
      <c r="N49" s="20">
        <v>0.81</v>
      </c>
    </row>
    <row r="50" spans="2:14" ht="12" customHeight="1">
      <c r="B50" s="3"/>
      <c r="C50" s="12"/>
      <c r="D50" s="2" t="s">
        <v>19</v>
      </c>
      <c r="E50" s="19">
        <f t="shared" si="1"/>
        <v>318.1</v>
      </c>
      <c r="F50" s="19">
        <f t="shared" si="2"/>
        <v>2.5</v>
      </c>
      <c r="G50" s="19">
        <v>0.2</v>
      </c>
      <c r="H50" s="19">
        <v>2.3</v>
      </c>
      <c r="I50" s="19">
        <f t="shared" si="3"/>
        <v>315.6</v>
      </c>
      <c r="J50" s="19">
        <v>199.6</v>
      </c>
      <c r="K50" s="19">
        <v>0.2</v>
      </c>
      <c r="L50" s="19">
        <v>106.7</v>
      </c>
      <c r="M50" s="19">
        <v>9.1</v>
      </c>
      <c r="N50" s="20">
        <v>0.42</v>
      </c>
    </row>
    <row r="51" spans="2:14" ht="12" customHeight="1">
      <c r="B51" s="3"/>
      <c r="C51" s="12"/>
      <c r="D51" s="2" t="s">
        <v>20</v>
      </c>
      <c r="E51" s="19">
        <f t="shared" si="1"/>
        <v>153.3</v>
      </c>
      <c r="F51" s="19">
        <f t="shared" si="2"/>
        <v>0.4</v>
      </c>
      <c r="G51" s="19">
        <v>0.4</v>
      </c>
      <c r="H51" s="19" t="s">
        <v>107</v>
      </c>
      <c r="I51" s="19">
        <f t="shared" si="3"/>
        <v>152.9</v>
      </c>
      <c r="J51" s="19">
        <v>90.7</v>
      </c>
      <c r="K51" s="19" t="s">
        <v>106</v>
      </c>
      <c r="L51" s="19">
        <v>55.7</v>
      </c>
      <c r="M51" s="19">
        <v>6.5</v>
      </c>
      <c r="N51" s="20">
        <v>0.43</v>
      </c>
    </row>
    <row r="52" spans="2:14" ht="12" customHeight="1">
      <c r="B52" s="3"/>
      <c r="C52" s="12"/>
      <c r="D52" s="2" t="s">
        <v>21</v>
      </c>
      <c r="E52" s="19">
        <f t="shared" si="1"/>
        <v>215.5</v>
      </c>
      <c r="F52" s="19">
        <f t="shared" si="2"/>
        <v>1</v>
      </c>
      <c r="G52" s="19">
        <v>1</v>
      </c>
      <c r="H52" s="19" t="s">
        <v>107</v>
      </c>
      <c r="I52" s="19">
        <f t="shared" si="3"/>
        <v>214.5</v>
      </c>
      <c r="J52" s="19">
        <v>124.8</v>
      </c>
      <c r="K52" s="19">
        <v>0.1</v>
      </c>
      <c r="L52" s="19">
        <v>63.2</v>
      </c>
      <c r="M52" s="19">
        <v>26.4</v>
      </c>
      <c r="N52" s="20">
        <v>0.43</v>
      </c>
    </row>
    <row r="53" spans="2:14" ht="12" customHeight="1">
      <c r="B53" s="3"/>
      <c r="C53" s="54" t="s">
        <v>72</v>
      </c>
      <c r="D53" s="55"/>
      <c r="E53" s="21">
        <f>SUM(E54:E60)</f>
        <v>4499.999999999999</v>
      </c>
      <c r="F53" s="21">
        <f>SUM(F54:F60)</f>
        <v>828.1000000000001</v>
      </c>
      <c r="G53" s="21">
        <f>SUM(G54:G60)</f>
        <v>133.2</v>
      </c>
      <c r="H53" s="21">
        <f aca="true" t="shared" si="8" ref="H53:M53">SUM(H54:H60)</f>
        <v>694.8999999999999</v>
      </c>
      <c r="I53" s="21">
        <f t="shared" si="8"/>
        <v>3671.8999999999996</v>
      </c>
      <c r="J53" s="21">
        <f t="shared" si="8"/>
        <v>2045.5</v>
      </c>
      <c r="K53" s="21">
        <f t="shared" si="8"/>
        <v>5.3</v>
      </c>
      <c r="L53" s="21">
        <f t="shared" si="8"/>
        <v>1592.3</v>
      </c>
      <c r="M53" s="21">
        <f t="shared" si="8"/>
        <v>28.799999999999997</v>
      </c>
      <c r="N53" s="22">
        <v>0.68</v>
      </c>
    </row>
    <row r="54" spans="2:14" ht="12" customHeight="1">
      <c r="B54" s="3"/>
      <c r="C54" s="12"/>
      <c r="D54" s="2" t="s">
        <v>94</v>
      </c>
      <c r="E54" s="19">
        <f t="shared" si="1"/>
        <v>323.70000000000005</v>
      </c>
      <c r="F54" s="19">
        <f t="shared" si="2"/>
        <v>114.30000000000001</v>
      </c>
      <c r="G54" s="19">
        <v>19.4</v>
      </c>
      <c r="H54" s="19">
        <v>94.9</v>
      </c>
      <c r="I54" s="19">
        <f t="shared" si="3"/>
        <v>209.4</v>
      </c>
      <c r="J54" s="19">
        <v>92.8</v>
      </c>
      <c r="K54" s="19">
        <v>0.3</v>
      </c>
      <c r="L54" s="19">
        <v>114.7</v>
      </c>
      <c r="M54" s="19">
        <v>1.6</v>
      </c>
      <c r="N54" s="20">
        <v>0.71</v>
      </c>
    </row>
    <row r="55" spans="2:14" ht="12" customHeight="1">
      <c r="B55" s="3"/>
      <c r="C55" s="12"/>
      <c r="D55" s="2" t="s">
        <v>22</v>
      </c>
      <c r="E55" s="19">
        <f t="shared" si="1"/>
        <v>747.0999999999999</v>
      </c>
      <c r="F55" s="19">
        <f t="shared" si="2"/>
        <v>253.3</v>
      </c>
      <c r="G55" s="19">
        <v>39.8</v>
      </c>
      <c r="H55" s="19">
        <v>213.5</v>
      </c>
      <c r="I55" s="19">
        <f t="shared" si="3"/>
        <v>493.79999999999995</v>
      </c>
      <c r="J55" s="19">
        <v>215.1</v>
      </c>
      <c r="K55" s="19">
        <v>0.5</v>
      </c>
      <c r="L55" s="19">
        <v>273.8</v>
      </c>
      <c r="M55" s="19">
        <v>4.4</v>
      </c>
      <c r="N55" s="20">
        <v>0.85</v>
      </c>
    </row>
    <row r="56" spans="2:14" ht="12" customHeight="1">
      <c r="B56" s="3"/>
      <c r="C56" s="12"/>
      <c r="D56" s="2" t="s">
        <v>23</v>
      </c>
      <c r="E56" s="19">
        <f t="shared" si="1"/>
        <v>1108.4</v>
      </c>
      <c r="F56" s="19">
        <f t="shared" si="2"/>
        <v>141.10000000000002</v>
      </c>
      <c r="G56" s="19">
        <v>39.7</v>
      </c>
      <c r="H56" s="19">
        <v>101.4</v>
      </c>
      <c r="I56" s="19">
        <f t="shared" si="3"/>
        <v>967.3000000000001</v>
      </c>
      <c r="J56" s="19">
        <v>649.7</v>
      </c>
      <c r="K56" s="19">
        <v>0.6</v>
      </c>
      <c r="L56" s="19">
        <v>311.5</v>
      </c>
      <c r="M56" s="19">
        <v>5.5</v>
      </c>
      <c r="N56" s="20">
        <v>0.56</v>
      </c>
    </row>
    <row r="57" spans="2:14" ht="12" customHeight="1">
      <c r="B57" s="3"/>
      <c r="C57" s="12"/>
      <c r="D57" s="2" t="s">
        <v>24</v>
      </c>
      <c r="E57" s="19">
        <f t="shared" si="1"/>
        <v>653.5</v>
      </c>
      <c r="F57" s="19">
        <f t="shared" si="2"/>
        <v>0</v>
      </c>
      <c r="G57" s="19" t="s">
        <v>106</v>
      </c>
      <c r="H57" s="19" t="s">
        <v>106</v>
      </c>
      <c r="I57" s="19">
        <f t="shared" si="3"/>
        <v>653.5</v>
      </c>
      <c r="J57" s="19">
        <v>444</v>
      </c>
      <c r="K57" s="19">
        <v>1.1</v>
      </c>
      <c r="L57" s="19">
        <v>198.5</v>
      </c>
      <c r="M57" s="19">
        <v>9.9</v>
      </c>
      <c r="N57" s="20">
        <v>0.54</v>
      </c>
    </row>
    <row r="58" spans="2:14" ht="12" customHeight="1">
      <c r="B58" s="3"/>
      <c r="C58" s="12"/>
      <c r="D58" s="2" t="s">
        <v>95</v>
      </c>
      <c r="E58" s="19">
        <f t="shared" si="1"/>
        <v>787.2</v>
      </c>
      <c r="F58" s="19">
        <f t="shared" si="2"/>
        <v>71</v>
      </c>
      <c r="G58" s="19">
        <v>8</v>
      </c>
      <c r="H58" s="19">
        <v>63</v>
      </c>
      <c r="I58" s="19">
        <f t="shared" si="3"/>
        <v>716.2</v>
      </c>
      <c r="J58" s="19">
        <v>372.9</v>
      </c>
      <c r="K58" s="19">
        <v>1.8</v>
      </c>
      <c r="L58" s="19">
        <v>335</v>
      </c>
      <c r="M58" s="19">
        <v>6.5</v>
      </c>
      <c r="N58" s="20">
        <v>0.77</v>
      </c>
    </row>
    <row r="59" spans="2:14" ht="12" customHeight="1">
      <c r="B59" s="3"/>
      <c r="C59" s="12"/>
      <c r="D59" s="2" t="s">
        <v>96</v>
      </c>
      <c r="E59" s="19">
        <f t="shared" si="1"/>
        <v>402.59999999999997</v>
      </c>
      <c r="F59" s="19">
        <f t="shared" si="2"/>
        <v>101.2</v>
      </c>
      <c r="G59" s="19">
        <v>9.3</v>
      </c>
      <c r="H59" s="19">
        <v>91.9</v>
      </c>
      <c r="I59" s="19">
        <f t="shared" si="3"/>
        <v>301.4</v>
      </c>
      <c r="J59" s="19">
        <v>126.9</v>
      </c>
      <c r="K59" s="19">
        <v>0.4</v>
      </c>
      <c r="L59" s="19">
        <v>173.6</v>
      </c>
      <c r="M59" s="19">
        <v>0.5</v>
      </c>
      <c r="N59" s="20">
        <v>0.86</v>
      </c>
    </row>
    <row r="60" spans="2:14" ht="12" customHeight="1">
      <c r="B60" s="3"/>
      <c r="C60" s="12"/>
      <c r="D60" s="2" t="s">
        <v>97</v>
      </c>
      <c r="E60" s="19">
        <f t="shared" si="1"/>
        <v>477.49999999999994</v>
      </c>
      <c r="F60" s="19">
        <f t="shared" si="2"/>
        <v>147.2</v>
      </c>
      <c r="G60" s="19">
        <v>17</v>
      </c>
      <c r="H60" s="19">
        <v>130.2</v>
      </c>
      <c r="I60" s="19">
        <f t="shared" si="3"/>
        <v>330.29999999999995</v>
      </c>
      <c r="J60" s="19">
        <v>144.1</v>
      </c>
      <c r="K60" s="19">
        <v>0.6</v>
      </c>
      <c r="L60" s="19">
        <v>185.2</v>
      </c>
      <c r="M60" s="19">
        <v>0.4</v>
      </c>
      <c r="N60" s="20">
        <v>0.81</v>
      </c>
    </row>
    <row r="61" spans="2:14" ht="12" customHeight="1">
      <c r="B61" s="3"/>
      <c r="C61" s="54" t="s">
        <v>73</v>
      </c>
      <c r="D61" s="55"/>
      <c r="E61" s="21">
        <f>SUM(E62:E63)</f>
        <v>5306.8</v>
      </c>
      <c r="F61" s="21">
        <f>SUM(F62:F63)</f>
        <v>1504.9</v>
      </c>
      <c r="G61" s="21">
        <f>SUM(G62:G63)</f>
        <v>518.5999999999999</v>
      </c>
      <c r="H61" s="21">
        <f aca="true" t="shared" si="9" ref="H61:M61">SUM(H62:H63)</f>
        <v>986.3</v>
      </c>
      <c r="I61" s="21">
        <f t="shared" si="9"/>
        <v>3801.9000000000005</v>
      </c>
      <c r="J61" s="21">
        <f t="shared" si="9"/>
        <v>1860.1999999999998</v>
      </c>
      <c r="K61" s="21">
        <f t="shared" si="9"/>
        <v>65.6</v>
      </c>
      <c r="L61" s="21">
        <f t="shared" si="9"/>
        <v>1842.3</v>
      </c>
      <c r="M61" s="21">
        <f t="shared" si="9"/>
        <v>33.8</v>
      </c>
      <c r="N61" s="22">
        <v>0.77</v>
      </c>
    </row>
    <row r="62" spans="2:14" ht="12" customHeight="1">
      <c r="B62" s="3"/>
      <c r="C62" s="12"/>
      <c r="D62" s="2" t="s">
        <v>100</v>
      </c>
      <c r="E62" s="19">
        <f t="shared" si="1"/>
        <v>3553.5</v>
      </c>
      <c r="F62" s="19">
        <f t="shared" si="2"/>
        <v>1060.3</v>
      </c>
      <c r="G62" s="19">
        <v>286.4</v>
      </c>
      <c r="H62" s="19">
        <v>773.9</v>
      </c>
      <c r="I62" s="19">
        <f t="shared" si="3"/>
        <v>2493.2000000000003</v>
      </c>
      <c r="J62" s="19">
        <v>1108.8</v>
      </c>
      <c r="K62" s="19">
        <v>34.9</v>
      </c>
      <c r="L62" s="19">
        <v>1334.6</v>
      </c>
      <c r="M62" s="19">
        <v>14.9</v>
      </c>
      <c r="N62" s="20">
        <v>0.8</v>
      </c>
    </row>
    <row r="63" spans="2:14" ht="12" customHeight="1">
      <c r="B63" s="3"/>
      <c r="C63" s="12"/>
      <c r="D63" s="2" t="s">
        <v>25</v>
      </c>
      <c r="E63" s="19">
        <f t="shared" si="1"/>
        <v>1753.3000000000002</v>
      </c>
      <c r="F63" s="19">
        <f t="shared" si="2"/>
        <v>444.6</v>
      </c>
      <c r="G63" s="19">
        <v>232.2</v>
      </c>
      <c r="H63" s="19">
        <v>212.4</v>
      </c>
      <c r="I63" s="19">
        <f t="shared" si="3"/>
        <v>1308.7</v>
      </c>
      <c r="J63" s="19">
        <v>751.4</v>
      </c>
      <c r="K63" s="19">
        <v>30.7</v>
      </c>
      <c r="L63" s="19">
        <v>507.7</v>
      </c>
      <c r="M63" s="19">
        <v>18.9</v>
      </c>
      <c r="N63" s="20">
        <v>0.7</v>
      </c>
    </row>
    <row r="64" spans="2:14" ht="12" customHeight="1">
      <c r="B64" s="3"/>
      <c r="C64" s="54" t="s">
        <v>74</v>
      </c>
      <c r="D64" s="55"/>
      <c r="E64" s="21">
        <f>SUM(E65:E72)</f>
        <v>7776.499999999999</v>
      </c>
      <c r="F64" s="21">
        <f>SUM(F65:F72)</f>
        <v>1391.9999999999998</v>
      </c>
      <c r="G64" s="21">
        <f>SUM(G65:G72)</f>
        <v>1206.6999999999998</v>
      </c>
      <c r="H64" s="21">
        <f aca="true" t="shared" si="10" ref="H64:M64">SUM(H65:H72)</f>
        <v>185.29999999999998</v>
      </c>
      <c r="I64" s="21">
        <f t="shared" si="10"/>
        <v>6384.499999999999</v>
      </c>
      <c r="J64" s="21">
        <f t="shared" si="10"/>
        <v>5184.2</v>
      </c>
      <c r="K64" s="21">
        <f t="shared" si="10"/>
        <v>15.599999999999998</v>
      </c>
      <c r="L64" s="21">
        <f t="shared" si="10"/>
        <v>1119.1000000000001</v>
      </c>
      <c r="M64" s="21">
        <f t="shared" si="10"/>
        <v>65.6</v>
      </c>
      <c r="N64" s="22">
        <v>0.84</v>
      </c>
    </row>
    <row r="65" spans="2:14" ht="12" customHeight="1">
      <c r="B65" s="3"/>
      <c r="C65" s="12"/>
      <c r="D65" s="2" t="s">
        <v>26</v>
      </c>
      <c r="E65" s="19">
        <f t="shared" si="1"/>
        <v>1755.6</v>
      </c>
      <c r="F65" s="19">
        <f t="shared" si="2"/>
        <v>511.6</v>
      </c>
      <c r="G65" s="19">
        <v>433.5</v>
      </c>
      <c r="H65" s="19">
        <v>78.1</v>
      </c>
      <c r="I65" s="19">
        <f t="shared" si="3"/>
        <v>1244</v>
      </c>
      <c r="J65" s="19">
        <v>859.3</v>
      </c>
      <c r="K65" s="19">
        <v>7.5</v>
      </c>
      <c r="L65" s="19">
        <v>367.2</v>
      </c>
      <c r="M65" s="19">
        <v>10</v>
      </c>
      <c r="N65" s="20">
        <v>0.75</v>
      </c>
    </row>
    <row r="66" spans="2:14" ht="12" customHeight="1">
      <c r="B66" s="3"/>
      <c r="C66" s="12"/>
      <c r="D66" s="2" t="s">
        <v>9</v>
      </c>
      <c r="E66" s="19">
        <f t="shared" si="1"/>
        <v>275.5</v>
      </c>
      <c r="F66" s="19">
        <f t="shared" si="2"/>
        <v>82.5</v>
      </c>
      <c r="G66" s="19">
        <v>35.5</v>
      </c>
      <c r="H66" s="19">
        <v>47</v>
      </c>
      <c r="I66" s="19">
        <f t="shared" si="3"/>
        <v>193</v>
      </c>
      <c r="J66" s="19">
        <v>125.3</v>
      </c>
      <c r="K66" s="19">
        <v>0.7</v>
      </c>
      <c r="L66" s="19">
        <v>66.3</v>
      </c>
      <c r="M66" s="19">
        <v>0.7</v>
      </c>
      <c r="N66" s="20">
        <v>0.55</v>
      </c>
    </row>
    <row r="67" spans="2:14" ht="12" customHeight="1">
      <c r="B67" s="3"/>
      <c r="C67" s="12"/>
      <c r="D67" s="2" t="s">
        <v>27</v>
      </c>
      <c r="E67" s="19">
        <f t="shared" si="1"/>
        <v>2011.1</v>
      </c>
      <c r="F67" s="19">
        <f t="shared" si="2"/>
        <v>402.9</v>
      </c>
      <c r="G67" s="19">
        <v>342.9</v>
      </c>
      <c r="H67" s="19">
        <v>60</v>
      </c>
      <c r="I67" s="19">
        <f t="shared" si="3"/>
        <v>1608.2</v>
      </c>
      <c r="J67" s="19">
        <v>1216.8</v>
      </c>
      <c r="K67" s="19">
        <v>4.7</v>
      </c>
      <c r="L67" s="19">
        <v>381.7</v>
      </c>
      <c r="M67" s="19">
        <v>5</v>
      </c>
      <c r="N67" s="20">
        <v>0.72</v>
      </c>
    </row>
    <row r="68" spans="2:14" ht="12" customHeight="1">
      <c r="B68" s="3"/>
      <c r="C68" s="12"/>
      <c r="D68" s="2" t="s">
        <v>28</v>
      </c>
      <c r="E68" s="19">
        <f t="shared" si="1"/>
        <v>997.4</v>
      </c>
      <c r="F68" s="19">
        <f t="shared" si="2"/>
        <v>72.2</v>
      </c>
      <c r="G68" s="19">
        <v>72.2</v>
      </c>
      <c r="H68" s="19" t="s">
        <v>108</v>
      </c>
      <c r="I68" s="19">
        <f t="shared" si="3"/>
        <v>925.1999999999999</v>
      </c>
      <c r="J68" s="19">
        <v>828.8</v>
      </c>
      <c r="K68" s="19">
        <v>0.4</v>
      </c>
      <c r="L68" s="19">
        <v>70.1</v>
      </c>
      <c r="M68" s="19">
        <v>25.9</v>
      </c>
      <c r="N68" s="20">
        <v>1.01</v>
      </c>
    </row>
    <row r="69" spans="2:14" ht="12" customHeight="1">
      <c r="B69" s="3"/>
      <c r="C69" s="12"/>
      <c r="D69" s="2" t="s">
        <v>29</v>
      </c>
      <c r="E69" s="19">
        <f t="shared" si="1"/>
        <v>1743.4999999999998</v>
      </c>
      <c r="F69" s="19">
        <f t="shared" si="2"/>
        <v>177.6</v>
      </c>
      <c r="G69" s="19">
        <v>177.6</v>
      </c>
      <c r="H69" s="19" t="s">
        <v>108</v>
      </c>
      <c r="I69" s="19">
        <f t="shared" si="3"/>
        <v>1565.8999999999999</v>
      </c>
      <c r="J69" s="19">
        <v>1485.3</v>
      </c>
      <c r="K69" s="19">
        <v>0.6</v>
      </c>
      <c r="L69" s="19">
        <v>60.7</v>
      </c>
      <c r="M69" s="19">
        <v>19.3</v>
      </c>
      <c r="N69" s="20">
        <v>1.22</v>
      </c>
    </row>
    <row r="70" spans="2:14" ht="12" customHeight="1">
      <c r="B70" s="3"/>
      <c r="C70" s="12"/>
      <c r="D70" s="2" t="s">
        <v>30</v>
      </c>
      <c r="E70" s="19">
        <f t="shared" si="1"/>
        <v>135.39999999999998</v>
      </c>
      <c r="F70" s="19">
        <f t="shared" si="2"/>
        <v>1.6</v>
      </c>
      <c r="G70" s="19">
        <v>1.6</v>
      </c>
      <c r="H70" s="19" t="s">
        <v>108</v>
      </c>
      <c r="I70" s="19">
        <f t="shared" si="3"/>
        <v>133.79999999999998</v>
      </c>
      <c r="J70" s="19">
        <v>128.2</v>
      </c>
      <c r="K70" s="19">
        <v>0.6</v>
      </c>
      <c r="L70" s="19">
        <v>5</v>
      </c>
      <c r="M70" s="19" t="s">
        <v>106</v>
      </c>
      <c r="N70" s="20">
        <v>1.53</v>
      </c>
    </row>
    <row r="71" spans="2:14" ht="12" customHeight="1">
      <c r="B71" s="3"/>
      <c r="C71" s="12"/>
      <c r="D71" s="2" t="s">
        <v>31</v>
      </c>
      <c r="E71" s="19">
        <f t="shared" si="1"/>
        <v>293.1</v>
      </c>
      <c r="F71" s="19">
        <f t="shared" si="2"/>
        <v>10.1</v>
      </c>
      <c r="G71" s="19">
        <v>10.1</v>
      </c>
      <c r="H71" s="19" t="s">
        <v>108</v>
      </c>
      <c r="I71" s="19">
        <f t="shared" si="3"/>
        <v>283</v>
      </c>
      <c r="J71" s="19">
        <v>233.5</v>
      </c>
      <c r="K71" s="19">
        <v>0.2</v>
      </c>
      <c r="L71" s="19">
        <v>46.1</v>
      </c>
      <c r="M71" s="19">
        <v>3.2</v>
      </c>
      <c r="N71" s="20">
        <v>0.65</v>
      </c>
    </row>
    <row r="72" spans="2:14" ht="12" customHeight="1">
      <c r="B72" s="3"/>
      <c r="C72" s="12"/>
      <c r="D72" s="2" t="s">
        <v>32</v>
      </c>
      <c r="E72" s="19">
        <f t="shared" si="1"/>
        <v>564.9</v>
      </c>
      <c r="F72" s="19">
        <f t="shared" si="2"/>
        <v>133.5</v>
      </c>
      <c r="G72" s="19">
        <v>133.3</v>
      </c>
      <c r="H72" s="19">
        <v>0.2</v>
      </c>
      <c r="I72" s="19">
        <f t="shared" si="3"/>
        <v>431.4</v>
      </c>
      <c r="J72" s="19">
        <v>307</v>
      </c>
      <c r="K72" s="19">
        <v>0.9</v>
      </c>
      <c r="L72" s="19">
        <v>122</v>
      </c>
      <c r="M72" s="19">
        <v>1.5</v>
      </c>
      <c r="N72" s="20">
        <v>0.77</v>
      </c>
    </row>
    <row r="73" spans="2:14" ht="12" customHeight="1">
      <c r="B73" s="3"/>
      <c r="C73" s="54" t="s">
        <v>75</v>
      </c>
      <c r="D73" s="55"/>
      <c r="E73" s="21">
        <f>SUM(E74:E82)</f>
        <v>8404.199999999999</v>
      </c>
      <c r="F73" s="21">
        <f>SUM(F74:F82)</f>
        <v>1245.1000000000001</v>
      </c>
      <c r="G73" s="21">
        <f>SUM(G74:G82)</f>
        <v>1202.8</v>
      </c>
      <c r="H73" s="21">
        <f aca="true" t="shared" si="11" ref="H73:M73">SUM(H74:H82)</f>
        <v>42.3</v>
      </c>
      <c r="I73" s="21">
        <f t="shared" si="11"/>
        <v>7159.1</v>
      </c>
      <c r="J73" s="21">
        <f t="shared" si="11"/>
        <v>5322</v>
      </c>
      <c r="K73" s="21">
        <f t="shared" si="11"/>
        <v>36</v>
      </c>
      <c r="L73" s="21">
        <f t="shared" si="11"/>
        <v>1782</v>
      </c>
      <c r="M73" s="21">
        <f t="shared" si="11"/>
        <v>19.1</v>
      </c>
      <c r="N73" s="22">
        <v>1.09</v>
      </c>
    </row>
    <row r="74" spans="2:14" ht="12" customHeight="1">
      <c r="B74" s="3"/>
      <c r="C74" s="12"/>
      <c r="D74" s="2" t="s">
        <v>33</v>
      </c>
      <c r="E74" s="19">
        <f t="shared" si="1"/>
        <v>589.8</v>
      </c>
      <c r="F74" s="19">
        <f t="shared" si="2"/>
        <v>91.7</v>
      </c>
      <c r="G74" s="19">
        <v>91.7</v>
      </c>
      <c r="H74" s="19" t="s">
        <v>106</v>
      </c>
      <c r="I74" s="19">
        <f t="shared" si="3"/>
        <v>498.09999999999997</v>
      </c>
      <c r="J74" s="19">
        <v>333.5</v>
      </c>
      <c r="K74" s="19">
        <v>2.8</v>
      </c>
      <c r="L74" s="19">
        <v>160.1</v>
      </c>
      <c r="M74" s="19">
        <v>1.7</v>
      </c>
      <c r="N74" s="20">
        <v>1.09</v>
      </c>
    </row>
    <row r="75" spans="2:14" ht="12" customHeight="1">
      <c r="B75" s="3"/>
      <c r="C75" s="12"/>
      <c r="D75" s="2" t="s">
        <v>34</v>
      </c>
      <c r="E75" s="19">
        <f aca="true" t="shared" si="12" ref="E75:E104">F75+I75</f>
        <v>1460.1</v>
      </c>
      <c r="F75" s="19">
        <f aca="true" t="shared" si="13" ref="F75:F104">SUM(G75:H75)</f>
        <v>57.1</v>
      </c>
      <c r="G75" s="19">
        <v>57.1</v>
      </c>
      <c r="H75" s="19" t="s">
        <v>106</v>
      </c>
      <c r="I75" s="19">
        <f aca="true" t="shared" si="14" ref="I75:I104">SUM(J75:M75)</f>
        <v>1403</v>
      </c>
      <c r="J75" s="19">
        <v>1102.6</v>
      </c>
      <c r="K75" s="19">
        <v>8.4</v>
      </c>
      <c r="L75" s="19">
        <v>288.2</v>
      </c>
      <c r="M75" s="19">
        <v>3.8</v>
      </c>
      <c r="N75" s="20">
        <v>1.24</v>
      </c>
    </row>
    <row r="76" spans="2:14" ht="12" customHeight="1">
      <c r="B76" s="3"/>
      <c r="C76" s="12"/>
      <c r="D76" s="2" t="s">
        <v>35</v>
      </c>
      <c r="E76" s="19">
        <f t="shared" si="12"/>
        <v>1042.8</v>
      </c>
      <c r="F76" s="19">
        <f t="shared" si="13"/>
        <v>148.4</v>
      </c>
      <c r="G76" s="19">
        <v>148.4</v>
      </c>
      <c r="H76" s="19" t="s">
        <v>106</v>
      </c>
      <c r="I76" s="19">
        <f t="shared" si="14"/>
        <v>894.4</v>
      </c>
      <c r="J76" s="19">
        <v>677.2</v>
      </c>
      <c r="K76" s="19">
        <v>0.4</v>
      </c>
      <c r="L76" s="19">
        <v>214.5</v>
      </c>
      <c r="M76" s="19">
        <v>2.3</v>
      </c>
      <c r="N76" s="20">
        <v>1.17</v>
      </c>
    </row>
    <row r="77" spans="2:14" ht="12" customHeight="1">
      <c r="B77" s="3"/>
      <c r="C77" s="12"/>
      <c r="D77" s="2" t="s">
        <v>36</v>
      </c>
      <c r="E77" s="19">
        <f t="shared" si="12"/>
        <v>649.8</v>
      </c>
      <c r="F77" s="19">
        <f t="shared" si="13"/>
        <v>205</v>
      </c>
      <c r="G77" s="19">
        <v>204.1</v>
      </c>
      <c r="H77" s="19">
        <v>0.9</v>
      </c>
      <c r="I77" s="19">
        <f t="shared" si="14"/>
        <v>444.8</v>
      </c>
      <c r="J77" s="19">
        <v>272.3</v>
      </c>
      <c r="K77" s="19">
        <v>2.4</v>
      </c>
      <c r="L77" s="19">
        <v>169.3</v>
      </c>
      <c r="M77" s="19">
        <v>0.8</v>
      </c>
      <c r="N77" s="20">
        <v>0.96</v>
      </c>
    </row>
    <row r="78" spans="2:14" ht="12" customHeight="1">
      <c r="B78" s="3"/>
      <c r="C78" s="12"/>
      <c r="D78" s="2" t="s">
        <v>37</v>
      </c>
      <c r="E78" s="19">
        <f t="shared" si="12"/>
        <v>1050.9</v>
      </c>
      <c r="F78" s="19">
        <f t="shared" si="13"/>
        <v>348.9</v>
      </c>
      <c r="G78" s="19">
        <v>309.5</v>
      </c>
      <c r="H78" s="19">
        <v>39.4</v>
      </c>
      <c r="I78" s="19">
        <f t="shared" si="14"/>
        <v>702</v>
      </c>
      <c r="J78" s="19">
        <v>383.9</v>
      </c>
      <c r="K78" s="19">
        <v>11.6</v>
      </c>
      <c r="L78" s="19">
        <v>302.3</v>
      </c>
      <c r="M78" s="19">
        <v>4.2</v>
      </c>
      <c r="N78" s="20">
        <v>0.78</v>
      </c>
    </row>
    <row r="79" spans="2:14" ht="12" customHeight="1">
      <c r="B79" s="3"/>
      <c r="C79" s="12"/>
      <c r="D79" s="2" t="s">
        <v>38</v>
      </c>
      <c r="E79" s="19">
        <f t="shared" si="12"/>
        <v>258.4</v>
      </c>
      <c r="F79" s="19">
        <f t="shared" si="13"/>
        <v>86.3</v>
      </c>
      <c r="G79" s="19">
        <v>86.3</v>
      </c>
      <c r="H79" s="19" t="s">
        <v>106</v>
      </c>
      <c r="I79" s="19">
        <f t="shared" si="14"/>
        <v>172.1</v>
      </c>
      <c r="J79" s="19">
        <v>134.6</v>
      </c>
      <c r="K79" s="19">
        <v>0.7</v>
      </c>
      <c r="L79" s="19">
        <v>35.7</v>
      </c>
      <c r="M79" s="19">
        <v>1.1</v>
      </c>
      <c r="N79" s="20">
        <v>0.56</v>
      </c>
    </row>
    <row r="80" spans="2:14" ht="12" customHeight="1">
      <c r="B80" s="3"/>
      <c r="C80" s="12"/>
      <c r="D80" s="2" t="s">
        <v>39</v>
      </c>
      <c r="E80" s="19">
        <f t="shared" si="12"/>
        <v>1077.3</v>
      </c>
      <c r="F80" s="19">
        <f t="shared" si="13"/>
        <v>239.79999999999998</v>
      </c>
      <c r="G80" s="19">
        <v>238.7</v>
      </c>
      <c r="H80" s="19">
        <v>1.1</v>
      </c>
      <c r="I80" s="19">
        <f t="shared" si="14"/>
        <v>837.4999999999999</v>
      </c>
      <c r="J80" s="19">
        <v>531.3</v>
      </c>
      <c r="K80" s="19">
        <v>3</v>
      </c>
      <c r="L80" s="19">
        <v>300.9</v>
      </c>
      <c r="M80" s="19">
        <v>2.3</v>
      </c>
      <c r="N80" s="20">
        <v>0.87</v>
      </c>
    </row>
    <row r="81" spans="2:14" ht="12" customHeight="1">
      <c r="B81" s="3"/>
      <c r="C81" s="12"/>
      <c r="D81" s="2" t="s">
        <v>101</v>
      </c>
      <c r="E81" s="19">
        <f>F81+I81</f>
        <v>1074.7</v>
      </c>
      <c r="F81" s="19">
        <f>SUM(G81:H81)</f>
        <v>37.699999999999996</v>
      </c>
      <c r="G81" s="19">
        <v>36.8</v>
      </c>
      <c r="H81" s="19">
        <v>0.9</v>
      </c>
      <c r="I81" s="19">
        <f>SUM(J81:M81)</f>
        <v>1037</v>
      </c>
      <c r="J81" s="19">
        <v>861.7</v>
      </c>
      <c r="K81" s="19">
        <v>3.4</v>
      </c>
      <c r="L81" s="19">
        <v>169.8</v>
      </c>
      <c r="M81" s="19">
        <v>2.1</v>
      </c>
      <c r="N81" s="20">
        <v>1.49</v>
      </c>
    </row>
    <row r="82" spans="2:14" ht="12" customHeight="1">
      <c r="B82" s="3"/>
      <c r="C82" s="12"/>
      <c r="D82" s="2" t="s">
        <v>102</v>
      </c>
      <c r="E82" s="19">
        <f t="shared" si="12"/>
        <v>1200.4</v>
      </c>
      <c r="F82" s="19">
        <f t="shared" si="13"/>
        <v>30.2</v>
      </c>
      <c r="G82" s="19">
        <v>30.2</v>
      </c>
      <c r="H82" s="19" t="s">
        <v>106</v>
      </c>
      <c r="I82" s="19">
        <f t="shared" si="14"/>
        <v>1170.2</v>
      </c>
      <c r="J82" s="19">
        <v>1024.9</v>
      </c>
      <c r="K82" s="19">
        <v>3.3</v>
      </c>
      <c r="L82" s="19">
        <v>141.2</v>
      </c>
      <c r="M82" s="19">
        <v>0.8</v>
      </c>
      <c r="N82" s="20">
        <v>1.84</v>
      </c>
    </row>
    <row r="83" spans="2:14" ht="12" customHeight="1">
      <c r="B83" s="3"/>
      <c r="C83" s="54" t="s">
        <v>76</v>
      </c>
      <c r="D83" s="55"/>
      <c r="E83" s="21">
        <f>SUM(E84:E87)</f>
        <v>6538.4</v>
      </c>
      <c r="F83" s="21">
        <f>SUM(F84:F87)</f>
        <v>2228.9</v>
      </c>
      <c r="G83" s="21">
        <f>SUM(G84:G87)</f>
        <v>257.9</v>
      </c>
      <c r="H83" s="21">
        <f aca="true" t="shared" si="15" ref="H83:M83">SUM(H84:H87)</f>
        <v>1971</v>
      </c>
      <c r="I83" s="21">
        <f t="shared" si="15"/>
        <v>4309.5</v>
      </c>
      <c r="J83" s="21">
        <f t="shared" si="15"/>
        <v>2314.1</v>
      </c>
      <c r="K83" s="21">
        <f t="shared" si="15"/>
        <v>3.6</v>
      </c>
      <c r="L83" s="21">
        <f t="shared" si="15"/>
        <v>1977.8</v>
      </c>
      <c r="M83" s="21">
        <f t="shared" si="15"/>
        <v>13.999999999999998</v>
      </c>
      <c r="N83" s="22">
        <v>1</v>
      </c>
    </row>
    <row r="84" spans="2:14" ht="12" customHeight="1">
      <c r="B84" s="3"/>
      <c r="C84" s="12"/>
      <c r="D84" s="2" t="s">
        <v>51</v>
      </c>
      <c r="E84" s="19">
        <f t="shared" si="12"/>
        <v>1617.9999999999998</v>
      </c>
      <c r="F84" s="19">
        <f t="shared" si="13"/>
        <v>333.3</v>
      </c>
      <c r="G84" s="19">
        <v>57.1</v>
      </c>
      <c r="H84" s="19">
        <v>276.2</v>
      </c>
      <c r="I84" s="19">
        <f t="shared" si="14"/>
        <v>1284.6999999999998</v>
      </c>
      <c r="J84" s="19">
        <v>816.8</v>
      </c>
      <c r="K84" s="19">
        <v>1.5</v>
      </c>
      <c r="L84" s="19">
        <v>459.8</v>
      </c>
      <c r="M84" s="19">
        <v>6.6</v>
      </c>
      <c r="N84" s="20">
        <v>1.25</v>
      </c>
    </row>
    <row r="85" spans="2:14" ht="12" customHeight="1">
      <c r="B85" s="3"/>
      <c r="C85" s="12"/>
      <c r="D85" s="2" t="s">
        <v>9</v>
      </c>
      <c r="E85" s="19">
        <f t="shared" si="12"/>
        <v>1509.1</v>
      </c>
      <c r="F85" s="19">
        <f t="shared" si="13"/>
        <v>368.6</v>
      </c>
      <c r="G85" s="19">
        <v>74.4</v>
      </c>
      <c r="H85" s="19">
        <v>294.2</v>
      </c>
      <c r="I85" s="19">
        <f t="shared" si="14"/>
        <v>1140.5</v>
      </c>
      <c r="J85" s="19">
        <v>687.7</v>
      </c>
      <c r="K85" s="19">
        <v>0.9</v>
      </c>
      <c r="L85" s="19">
        <v>449.8</v>
      </c>
      <c r="M85" s="19">
        <v>2.1</v>
      </c>
      <c r="N85" s="20">
        <v>1.17</v>
      </c>
    </row>
    <row r="86" spans="2:14" ht="12" customHeight="1">
      <c r="B86" s="3"/>
      <c r="C86" s="12"/>
      <c r="D86" s="2" t="s">
        <v>40</v>
      </c>
      <c r="E86" s="19">
        <f t="shared" si="12"/>
        <v>1580.8</v>
      </c>
      <c r="F86" s="19">
        <f t="shared" si="13"/>
        <v>445.7</v>
      </c>
      <c r="G86" s="19">
        <v>110.7</v>
      </c>
      <c r="H86" s="19">
        <v>335</v>
      </c>
      <c r="I86" s="19">
        <f t="shared" si="14"/>
        <v>1135.1</v>
      </c>
      <c r="J86" s="19">
        <v>586.4</v>
      </c>
      <c r="K86" s="19">
        <v>0.1</v>
      </c>
      <c r="L86" s="19">
        <v>544.5</v>
      </c>
      <c r="M86" s="19">
        <v>4.1</v>
      </c>
      <c r="N86" s="20">
        <v>0.78</v>
      </c>
    </row>
    <row r="87" spans="2:14" ht="12" customHeight="1">
      <c r="B87" s="3"/>
      <c r="C87" s="12"/>
      <c r="D87" s="2" t="s">
        <v>41</v>
      </c>
      <c r="E87" s="19">
        <f t="shared" si="12"/>
        <v>1830.5</v>
      </c>
      <c r="F87" s="19">
        <f t="shared" si="13"/>
        <v>1081.3</v>
      </c>
      <c r="G87" s="19">
        <v>15.7</v>
      </c>
      <c r="H87" s="19">
        <v>1065.6</v>
      </c>
      <c r="I87" s="19">
        <f t="shared" si="14"/>
        <v>749.2</v>
      </c>
      <c r="J87" s="19">
        <v>223.2</v>
      </c>
      <c r="K87" s="19">
        <v>1.1</v>
      </c>
      <c r="L87" s="19">
        <v>523.7</v>
      </c>
      <c r="M87" s="19">
        <v>1.2</v>
      </c>
      <c r="N87" s="20">
        <v>0.94</v>
      </c>
    </row>
    <row r="88" spans="2:14" ht="12" customHeight="1">
      <c r="B88" s="3"/>
      <c r="C88" s="54" t="s">
        <v>77</v>
      </c>
      <c r="D88" s="55"/>
      <c r="E88" s="21">
        <f>SUM(E89:E94)</f>
        <v>8075.8</v>
      </c>
      <c r="F88" s="21">
        <f>SUM(F89:F94)</f>
        <v>2342</v>
      </c>
      <c r="G88" s="21">
        <f>SUM(G89:G94)</f>
        <v>802.5</v>
      </c>
      <c r="H88" s="21">
        <f aca="true" t="shared" si="16" ref="H88:M88">SUM(H89:H94)</f>
        <v>1539.5</v>
      </c>
      <c r="I88" s="21">
        <f t="shared" si="16"/>
        <v>5733.8</v>
      </c>
      <c r="J88" s="21">
        <f t="shared" si="16"/>
        <v>3652.2</v>
      </c>
      <c r="K88" s="21">
        <f t="shared" si="16"/>
        <v>13.9</v>
      </c>
      <c r="L88" s="21">
        <f t="shared" si="16"/>
        <v>2064.4</v>
      </c>
      <c r="M88" s="21">
        <f t="shared" si="16"/>
        <v>3.3</v>
      </c>
      <c r="N88" s="22">
        <v>1.06</v>
      </c>
    </row>
    <row r="89" spans="2:14" ht="12" customHeight="1">
      <c r="B89" s="3"/>
      <c r="C89" s="12"/>
      <c r="D89" s="2" t="s">
        <v>42</v>
      </c>
      <c r="E89" s="19">
        <f t="shared" si="12"/>
        <v>643.3</v>
      </c>
      <c r="F89" s="19">
        <f t="shared" si="13"/>
        <v>127.7</v>
      </c>
      <c r="G89" s="19">
        <v>15.7</v>
      </c>
      <c r="H89" s="19">
        <v>112</v>
      </c>
      <c r="I89" s="19">
        <f t="shared" si="14"/>
        <v>515.5999999999999</v>
      </c>
      <c r="J89" s="19">
        <v>324.4</v>
      </c>
      <c r="K89" s="19" t="s">
        <v>105</v>
      </c>
      <c r="L89" s="19">
        <v>191.2</v>
      </c>
      <c r="M89" s="19" t="s">
        <v>105</v>
      </c>
      <c r="N89" s="20">
        <v>0.73</v>
      </c>
    </row>
    <row r="90" spans="2:14" ht="12" customHeight="1">
      <c r="B90" s="3"/>
      <c r="C90" s="12"/>
      <c r="D90" s="2" t="s">
        <v>103</v>
      </c>
      <c r="E90" s="19">
        <f>F90+I90</f>
        <v>891.5</v>
      </c>
      <c r="F90" s="19">
        <f>SUM(G90:H90)</f>
        <v>296.09999999999997</v>
      </c>
      <c r="G90" s="19">
        <v>31.7</v>
      </c>
      <c r="H90" s="19">
        <v>264.4</v>
      </c>
      <c r="I90" s="19">
        <f>SUM(J90:M90)</f>
        <v>595.4000000000001</v>
      </c>
      <c r="J90" s="19">
        <v>336.3</v>
      </c>
      <c r="K90" s="19" t="s">
        <v>105</v>
      </c>
      <c r="L90" s="19">
        <v>258.6</v>
      </c>
      <c r="M90" s="19">
        <v>0.5</v>
      </c>
      <c r="N90" s="20">
        <v>0.8</v>
      </c>
    </row>
    <row r="91" spans="2:14" ht="12" customHeight="1">
      <c r="B91" s="3"/>
      <c r="C91" s="12"/>
      <c r="D91" s="2" t="s">
        <v>43</v>
      </c>
      <c r="E91" s="19">
        <f t="shared" si="12"/>
        <v>2869.8</v>
      </c>
      <c r="F91" s="19">
        <f t="shared" si="13"/>
        <v>1094.5</v>
      </c>
      <c r="G91" s="19">
        <v>603.7</v>
      </c>
      <c r="H91" s="19">
        <v>490.8</v>
      </c>
      <c r="I91" s="19">
        <f t="shared" si="14"/>
        <v>1775.3000000000002</v>
      </c>
      <c r="J91" s="19">
        <v>1057.2</v>
      </c>
      <c r="K91" s="19">
        <v>0.2</v>
      </c>
      <c r="L91" s="19">
        <v>715.4</v>
      </c>
      <c r="M91" s="19">
        <v>2.5</v>
      </c>
      <c r="N91" s="20">
        <v>1.1</v>
      </c>
    </row>
    <row r="92" spans="2:14" ht="12" customHeight="1">
      <c r="B92" s="3"/>
      <c r="C92" s="12"/>
      <c r="D92" s="2" t="s">
        <v>98</v>
      </c>
      <c r="E92" s="19">
        <f t="shared" si="12"/>
        <v>936.9000000000001</v>
      </c>
      <c r="F92" s="19">
        <f t="shared" si="13"/>
        <v>605.7</v>
      </c>
      <c r="G92" s="19">
        <v>98.4</v>
      </c>
      <c r="H92" s="19">
        <v>507.3</v>
      </c>
      <c r="I92" s="19">
        <f t="shared" si="14"/>
        <v>331.20000000000005</v>
      </c>
      <c r="J92" s="19">
        <v>138.3</v>
      </c>
      <c r="K92" s="19" t="s">
        <v>105</v>
      </c>
      <c r="L92" s="19">
        <v>192.9</v>
      </c>
      <c r="M92" s="19" t="s">
        <v>109</v>
      </c>
      <c r="N92" s="20">
        <v>1.04</v>
      </c>
    </row>
    <row r="93" spans="2:14" ht="12" customHeight="1">
      <c r="B93" s="3"/>
      <c r="C93" s="12"/>
      <c r="D93" s="2" t="s">
        <v>44</v>
      </c>
      <c r="E93" s="19">
        <f t="shared" si="12"/>
        <v>1457.6</v>
      </c>
      <c r="F93" s="19">
        <f t="shared" si="13"/>
        <v>102.1</v>
      </c>
      <c r="G93" s="19">
        <v>34.6</v>
      </c>
      <c r="H93" s="19">
        <v>67.5</v>
      </c>
      <c r="I93" s="19">
        <f t="shared" si="14"/>
        <v>1355.5</v>
      </c>
      <c r="J93" s="19">
        <v>1025</v>
      </c>
      <c r="K93" s="19">
        <v>2.4</v>
      </c>
      <c r="L93" s="19">
        <v>327.8</v>
      </c>
      <c r="M93" s="19">
        <v>0.3</v>
      </c>
      <c r="N93" s="20">
        <v>1.27</v>
      </c>
    </row>
    <row r="94" spans="2:14" ht="12" customHeight="1">
      <c r="B94" s="3"/>
      <c r="C94" s="12"/>
      <c r="D94" s="2" t="s">
        <v>52</v>
      </c>
      <c r="E94" s="19">
        <f t="shared" si="12"/>
        <v>1276.7</v>
      </c>
      <c r="F94" s="19">
        <f t="shared" si="13"/>
        <v>115.9</v>
      </c>
      <c r="G94" s="19">
        <v>18.4</v>
      </c>
      <c r="H94" s="19">
        <v>97.5</v>
      </c>
      <c r="I94" s="19">
        <f t="shared" si="14"/>
        <v>1160.8</v>
      </c>
      <c r="J94" s="19">
        <v>771</v>
      </c>
      <c r="K94" s="19">
        <v>11.3</v>
      </c>
      <c r="L94" s="19">
        <v>378.5</v>
      </c>
      <c r="M94" s="19" t="s">
        <v>105</v>
      </c>
      <c r="N94" s="20">
        <v>1.28</v>
      </c>
    </row>
    <row r="95" spans="2:14" ht="12" customHeight="1">
      <c r="B95" s="3"/>
      <c r="C95" s="54" t="s">
        <v>78</v>
      </c>
      <c r="D95" s="55"/>
      <c r="E95" s="21">
        <f>SUM(E96:E98)</f>
        <v>2009.2</v>
      </c>
      <c r="F95" s="21">
        <f>SUM(F96:F98)</f>
        <v>941.1</v>
      </c>
      <c r="G95" s="21">
        <f>SUM(G96:G98)</f>
        <v>131.9</v>
      </c>
      <c r="H95" s="21">
        <f aca="true" t="shared" si="17" ref="H95:M95">SUM(H96:H98)</f>
        <v>809.2</v>
      </c>
      <c r="I95" s="21">
        <f t="shared" si="17"/>
        <v>1068.1</v>
      </c>
      <c r="J95" s="21">
        <f t="shared" si="17"/>
        <v>681</v>
      </c>
      <c r="K95" s="21">
        <f t="shared" si="17"/>
        <v>3.4</v>
      </c>
      <c r="L95" s="21">
        <f t="shared" si="17"/>
        <v>376.20000000000005</v>
      </c>
      <c r="M95" s="21">
        <f t="shared" si="17"/>
        <v>7.5</v>
      </c>
      <c r="N95" s="22">
        <v>0.8</v>
      </c>
    </row>
    <row r="96" spans="2:14" ht="12" customHeight="1">
      <c r="B96" s="3"/>
      <c r="C96" s="12"/>
      <c r="D96" s="2" t="s">
        <v>45</v>
      </c>
      <c r="E96" s="19">
        <f t="shared" si="12"/>
        <v>677.5000000000001</v>
      </c>
      <c r="F96" s="19">
        <f t="shared" si="13"/>
        <v>80.1</v>
      </c>
      <c r="G96" s="19">
        <v>27.5</v>
      </c>
      <c r="H96" s="19">
        <v>52.6</v>
      </c>
      <c r="I96" s="19">
        <f t="shared" si="14"/>
        <v>597.4000000000001</v>
      </c>
      <c r="J96" s="19">
        <v>449.8</v>
      </c>
      <c r="K96" s="19">
        <v>2.3</v>
      </c>
      <c r="L96" s="19">
        <v>141.6</v>
      </c>
      <c r="M96" s="19">
        <v>3.7</v>
      </c>
      <c r="N96" s="20">
        <v>0.74</v>
      </c>
    </row>
    <row r="97" spans="2:14" ht="12" customHeight="1">
      <c r="B97" s="3"/>
      <c r="C97" s="12"/>
      <c r="D97" s="2" t="s">
        <v>79</v>
      </c>
      <c r="E97" s="19">
        <f t="shared" si="12"/>
        <v>854.5</v>
      </c>
      <c r="F97" s="19">
        <f t="shared" si="13"/>
        <v>484.9</v>
      </c>
      <c r="G97" s="19">
        <v>20</v>
      </c>
      <c r="H97" s="19">
        <v>464.9</v>
      </c>
      <c r="I97" s="19">
        <f t="shared" si="14"/>
        <v>369.59999999999997</v>
      </c>
      <c r="J97" s="19">
        <v>153.4</v>
      </c>
      <c r="K97" s="19">
        <v>1</v>
      </c>
      <c r="L97" s="19">
        <v>211.5</v>
      </c>
      <c r="M97" s="19">
        <v>3.7</v>
      </c>
      <c r="N97" s="20">
        <v>0.8</v>
      </c>
    </row>
    <row r="98" spans="2:14" ht="12" customHeight="1">
      <c r="B98" s="3"/>
      <c r="C98" s="12"/>
      <c r="D98" s="2" t="s">
        <v>99</v>
      </c>
      <c r="E98" s="19">
        <f t="shared" si="12"/>
        <v>477.20000000000005</v>
      </c>
      <c r="F98" s="19">
        <f t="shared" si="13"/>
        <v>376.1</v>
      </c>
      <c r="G98" s="19">
        <v>84.4</v>
      </c>
      <c r="H98" s="19">
        <v>291.7</v>
      </c>
      <c r="I98" s="19">
        <f t="shared" si="14"/>
        <v>101.1</v>
      </c>
      <c r="J98" s="19">
        <v>77.8</v>
      </c>
      <c r="K98" s="19">
        <v>0.1</v>
      </c>
      <c r="L98" s="19">
        <v>23.1</v>
      </c>
      <c r="M98" s="19">
        <v>0.1</v>
      </c>
      <c r="N98" s="20">
        <v>0.88</v>
      </c>
    </row>
    <row r="99" spans="2:14" ht="12" customHeight="1">
      <c r="B99" s="3"/>
      <c r="C99" s="54" t="s">
        <v>80</v>
      </c>
      <c r="D99" s="55"/>
      <c r="E99" s="23">
        <f>SUM(E100:E104)</f>
        <v>7415.5</v>
      </c>
      <c r="F99" s="23">
        <f>SUM(F100:F104)</f>
        <v>4015.6000000000004</v>
      </c>
      <c r="G99" s="23">
        <f>SUM(G100:G104)</f>
        <v>2956.8999999999996</v>
      </c>
      <c r="H99" s="23">
        <f aca="true" t="shared" si="18" ref="H99:M99">SUM(H100:H104)</f>
        <v>1058.7</v>
      </c>
      <c r="I99" s="23">
        <f t="shared" si="18"/>
        <v>3399.9000000000005</v>
      </c>
      <c r="J99" s="23">
        <f t="shared" si="18"/>
        <v>2954.9</v>
      </c>
      <c r="K99" s="23">
        <f t="shared" si="18"/>
        <v>22.7</v>
      </c>
      <c r="L99" s="23">
        <f t="shared" si="18"/>
        <v>402.09999999999997</v>
      </c>
      <c r="M99" s="23">
        <f t="shared" si="18"/>
        <v>20.2</v>
      </c>
      <c r="N99" s="22">
        <v>0.85</v>
      </c>
    </row>
    <row r="100" spans="2:14" ht="12" customHeight="1">
      <c r="B100" s="3"/>
      <c r="C100" s="12"/>
      <c r="D100" s="2" t="s">
        <v>46</v>
      </c>
      <c r="E100" s="19">
        <f t="shared" si="12"/>
        <v>2472.2</v>
      </c>
      <c r="F100" s="19">
        <f t="shared" si="13"/>
        <v>1498.3999999999999</v>
      </c>
      <c r="G100" s="19">
        <v>1130.6</v>
      </c>
      <c r="H100" s="19">
        <v>367.8</v>
      </c>
      <c r="I100" s="19">
        <f t="shared" si="14"/>
        <v>973.8000000000001</v>
      </c>
      <c r="J100" s="19">
        <v>906.4</v>
      </c>
      <c r="K100" s="19">
        <v>0</v>
      </c>
      <c r="L100" s="19">
        <v>63.2</v>
      </c>
      <c r="M100" s="19">
        <v>4.2</v>
      </c>
      <c r="N100" s="20">
        <v>0.95</v>
      </c>
    </row>
    <row r="101" spans="2:14" s="25" customFormat="1" ht="12" customHeight="1">
      <c r="B101" s="3"/>
      <c r="C101" s="12"/>
      <c r="D101" s="2" t="s">
        <v>0</v>
      </c>
      <c r="E101" s="19">
        <f t="shared" si="12"/>
        <v>1108.1</v>
      </c>
      <c r="F101" s="19">
        <f t="shared" si="13"/>
        <v>527.5</v>
      </c>
      <c r="G101" s="19">
        <v>440.6</v>
      </c>
      <c r="H101" s="19">
        <v>86.9</v>
      </c>
      <c r="I101" s="19">
        <f t="shared" si="14"/>
        <v>580.6</v>
      </c>
      <c r="J101" s="19">
        <v>470.8</v>
      </c>
      <c r="K101" s="19">
        <v>20.3</v>
      </c>
      <c r="L101" s="19">
        <v>88.2</v>
      </c>
      <c r="M101" s="19">
        <v>1.3</v>
      </c>
      <c r="N101" s="20">
        <v>0.82</v>
      </c>
    </row>
    <row r="102" spans="2:14" ht="12" customHeight="1">
      <c r="B102" s="3"/>
      <c r="C102" s="12"/>
      <c r="D102" s="2" t="s">
        <v>53</v>
      </c>
      <c r="E102" s="19">
        <f t="shared" si="12"/>
        <v>1142.4</v>
      </c>
      <c r="F102" s="19">
        <f t="shared" si="13"/>
        <v>634.1</v>
      </c>
      <c r="G102" s="19">
        <v>495</v>
      </c>
      <c r="H102" s="19">
        <v>139.1</v>
      </c>
      <c r="I102" s="19">
        <f t="shared" si="14"/>
        <v>508.3</v>
      </c>
      <c r="J102" s="19">
        <v>393.7</v>
      </c>
      <c r="K102" s="19">
        <v>0.2</v>
      </c>
      <c r="L102" s="19">
        <v>113.8</v>
      </c>
      <c r="M102" s="19">
        <v>0.6</v>
      </c>
      <c r="N102" s="20">
        <v>0.83</v>
      </c>
    </row>
    <row r="103" spans="2:14" ht="12" customHeight="1">
      <c r="B103" s="3"/>
      <c r="C103" s="12"/>
      <c r="D103" s="2" t="s">
        <v>47</v>
      </c>
      <c r="E103" s="19">
        <f t="shared" si="12"/>
        <v>777.3</v>
      </c>
      <c r="F103" s="19">
        <f t="shared" si="13"/>
        <v>433.79999999999995</v>
      </c>
      <c r="G103" s="19">
        <v>325.9</v>
      </c>
      <c r="H103" s="19">
        <v>107.9</v>
      </c>
      <c r="I103" s="19">
        <f t="shared" si="14"/>
        <v>343.5</v>
      </c>
      <c r="J103" s="19">
        <v>257.3</v>
      </c>
      <c r="K103" s="19">
        <v>1</v>
      </c>
      <c r="L103" s="19">
        <v>77.7</v>
      </c>
      <c r="M103" s="19">
        <v>7.5</v>
      </c>
      <c r="N103" s="20">
        <v>0.64</v>
      </c>
    </row>
    <row r="104" spans="2:14" ht="12" customHeight="1">
      <c r="B104" s="3"/>
      <c r="C104" s="12"/>
      <c r="D104" s="2" t="s">
        <v>54</v>
      </c>
      <c r="E104" s="19">
        <f t="shared" si="12"/>
        <v>1915.5</v>
      </c>
      <c r="F104" s="19">
        <f t="shared" si="13"/>
        <v>921.8</v>
      </c>
      <c r="G104" s="19">
        <v>564.8</v>
      </c>
      <c r="H104" s="19">
        <v>357</v>
      </c>
      <c r="I104" s="19">
        <f t="shared" si="14"/>
        <v>993.7000000000002</v>
      </c>
      <c r="J104" s="19">
        <v>926.7</v>
      </c>
      <c r="K104" s="19">
        <v>1.2</v>
      </c>
      <c r="L104" s="19">
        <v>59.2</v>
      </c>
      <c r="M104" s="19">
        <v>6.6</v>
      </c>
      <c r="N104" s="20">
        <v>0.89</v>
      </c>
    </row>
    <row r="105" ht="12" customHeight="1">
      <c r="G105" s="1"/>
    </row>
    <row r="106" spans="2:14" s="25" customFormat="1" ht="12" customHeight="1">
      <c r="B106" s="25" t="s">
        <v>110</v>
      </c>
      <c r="E106" s="34"/>
      <c r="F106" s="34"/>
      <c r="G106" s="34"/>
      <c r="H106" s="34"/>
      <c r="I106" s="34"/>
      <c r="J106" s="34"/>
      <c r="K106" s="34"/>
      <c r="L106" s="34"/>
      <c r="M106" s="34"/>
      <c r="N106" s="35"/>
    </row>
  </sheetData>
  <mergeCells count="28">
    <mergeCell ref="C99:D99"/>
    <mergeCell ref="C73:D73"/>
    <mergeCell ref="C83:D83"/>
    <mergeCell ref="C88:D88"/>
    <mergeCell ref="C95:D95"/>
    <mergeCell ref="C39:D39"/>
    <mergeCell ref="C11:D11"/>
    <mergeCell ref="C12:D12"/>
    <mergeCell ref="C13:D13"/>
    <mergeCell ref="C14:D14"/>
    <mergeCell ref="C21:D21"/>
    <mergeCell ref="C32:D32"/>
    <mergeCell ref="C19:D19"/>
    <mergeCell ref="C20:D20"/>
    <mergeCell ref="C15:D15"/>
    <mergeCell ref="C46:D46"/>
    <mergeCell ref="C53:D53"/>
    <mergeCell ref="C61:D61"/>
    <mergeCell ref="C64:D64"/>
    <mergeCell ref="C16:D16"/>
    <mergeCell ref="C17:D17"/>
    <mergeCell ref="C18:D18"/>
    <mergeCell ref="B6:C6"/>
    <mergeCell ref="B3:D4"/>
    <mergeCell ref="I3:M3"/>
    <mergeCell ref="N3:N4"/>
    <mergeCell ref="E3:E4"/>
    <mergeCell ref="F3:H3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77" r:id="rId1"/>
  <headerFooter alignWithMargins="0">
    <oddHeader>&amp;L&amp;F</oddHeader>
  </headerFooter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1999-09-06T02:48:58Z</cp:lastPrinted>
  <dcterms:created xsi:type="dcterms:W3CDTF">1999-08-06T12:02:03Z</dcterms:created>
  <dcterms:modified xsi:type="dcterms:W3CDTF">2003-04-10T05:11:52Z</dcterms:modified>
  <cp:category/>
  <cp:version/>
  <cp:contentType/>
  <cp:contentStatus/>
</cp:coreProperties>
</file>