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517" activeTab="0"/>
  </bookViews>
  <sheets>
    <sheet name="34市町村就業状態兼業種類別従事者数" sheetId="1" r:id="rId1"/>
  </sheets>
  <definedNames>
    <definedName name="_xlnm.Print_Titles" localSheetId="0">'34市町村就業状態兼業種類別従事者数'!$3:$8</definedName>
  </definedNames>
  <calcPr fullCalcOnLoad="1"/>
</workbook>
</file>

<file path=xl/sharedStrings.xml><?xml version="1.0" encoding="utf-8"?>
<sst xmlns="http://schemas.openxmlformats.org/spreadsheetml/2006/main" count="135" uniqueCount="107">
  <si>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</si>
  <si>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</si>
  <si>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</si>
  <si>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</si>
  <si>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</si>
  <si>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</si>
  <si>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</si>
  <si>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</si>
  <si>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</si>
  <si>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</si>
  <si>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</si>
  <si>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</si>
  <si>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</si>
  <si>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</si>
  <si>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</si>
  <si>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</si>
  <si>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</si>
  <si>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</si>
  <si>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</si>
  <si>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</si>
  <si>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</si>
  <si>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</si>
  <si>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</si>
  <si>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群馬郡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</si>
  <si>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</si>
  <si>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</si>
  <si>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</si>
  <si>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</si>
  <si>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</si>
  <si>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</si>
  <si>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</si>
  <si>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</si>
  <si>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</si>
  <si>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</si>
  <si>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</si>
  <si>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</si>
  <si>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</si>
  <si>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</si>
  <si>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</si>
  <si>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</si>
  <si>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</si>
  <si>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</si>
  <si>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</si>
  <si>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</si>
  <si>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</si>
  <si>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</si>
  <si>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</si>
  <si>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</si>
  <si>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</si>
  <si>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</si>
  <si>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</si>
  <si>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</si>
  <si>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</si>
  <si>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</si>
  <si>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</si>
  <si>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</si>
  <si>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</si>
  <si>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</si>
  <si>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</si>
  <si>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</si>
  <si>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</si>
  <si>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</si>
  <si>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</si>
  <si>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</si>
  <si>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</si>
  <si>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</si>
  <si>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</si>
  <si>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</si>
  <si>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</si>
  <si>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笠懸町</t>
  </si>
  <si>
    <t>山田郡</t>
  </si>
  <si>
    <t>大間々町</t>
  </si>
  <si>
    <t>邑楽郡</t>
  </si>
  <si>
    <t>板倉町</t>
  </si>
  <si>
    <t>千代田町</t>
  </si>
  <si>
    <t>大泉町</t>
  </si>
  <si>
    <t>邑楽町</t>
  </si>
  <si>
    <t>人</t>
  </si>
  <si>
    <t>総数</t>
  </si>
  <si>
    <t>計</t>
  </si>
  <si>
    <t>男</t>
  </si>
  <si>
    <t>農業が主</t>
  </si>
  <si>
    <t>兼業が主</t>
  </si>
  <si>
    <t>女</t>
  </si>
  <si>
    <t>兼業種類別従事者数</t>
  </si>
  <si>
    <t>主に日雇
臨時雇</t>
  </si>
  <si>
    <t>高崎市</t>
  </si>
  <si>
    <t>大胡町</t>
  </si>
  <si>
    <t>兼業だけに
従事</t>
  </si>
  <si>
    <t>主に恒常的
勤務</t>
  </si>
  <si>
    <t>兼業
従事者数
(実人数)</t>
  </si>
  <si>
    <t>自営兼業
従事者数
(実人数)</t>
  </si>
  <si>
    <t>就　　　　　業　　　　　状　　　　　態　　　　　別　　　　　世　　　　　帯　　　　　員　　　　　数　(　16　歳　以　上　)</t>
  </si>
  <si>
    <t>明和村</t>
  </si>
  <si>
    <t>34 市町村就業状態兼業種類別従事者数（昭和60年2月1日）</t>
  </si>
  <si>
    <r>
      <t>昭和</t>
    </r>
    <r>
      <rPr>
        <sz val="3"/>
        <rFont val="ＭＳ 明朝"/>
        <family val="1"/>
      </rPr>
      <t>　　　</t>
    </r>
    <r>
      <rPr>
        <sz val="10"/>
        <rFont val="ＭＳ 明朝"/>
        <family val="1"/>
      </rPr>
      <t>50　　年</t>
    </r>
  </si>
  <si>
    <t>年　　次
市町村</t>
  </si>
  <si>
    <r>
      <t>自家農業</t>
    </r>
    <r>
      <rPr>
        <sz val="8"/>
        <rFont val="ＭＳ 明朝"/>
        <family val="1"/>
      </rPr>
      <t xml:space="preserve">
だけに従事</t>
    </r>
  </si>
  <si>
    <t>自家農業と兼業に従事</t>
  </si>
  <si>
    <t>農業にも兼
業にも従事
しない人</t>
  </si>
  <si>
    <t>自家農業だ
けに従事</t>
  </si>
  <si>
    <t>自家農業と兼業に従事</t>
  </si>
  <si>
    <t>主に
出かせぎ</t>
  </si>
  <si>
    <t>50・55・60年は農(林)業センサス、52・54・58年は農業。基本調査である。</t>
  </si>
  <si>
    <t>―</t>
  </si>
  <si>
    <t>―</t>
  </si>
  <si>
    <t>資料：県統計課「農（林）業センサス」「農業基本調査」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</si>
</sst>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</numFmts>
  <fonts count="14">
    <font>
      <sz val="11"/>
      <name val="ＭＳ Ｐゴシック"/>
      <family val="0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0"/>
    </font>
    <font>
      <sz val="9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b/>
      <sz val="12"/>
      <name val="ＭＳ 明朝"/>
      <family val="1"/>
    </font>
    <font>
      <sz val="6"/>
      <name val="ＭＳ 明朝"/>
      <family val="1"/>
    </font>
    <font>
      <sz val="3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 horizontal="right" vertical="center"/>
    </xf>
    <xf numFmtId="182" fontId="2" fillId="0" borderId="5" xfId="16" applyNumberFormat="1" applyFont="1" applyBorder="1" applyAlignment="1">
      <alignment horizontal="right" vertical="center" wrapText="1"/>
    </xf>
    <xf numFmtId="182" fontId="4" fillId="0" borderId="5" xfId="16" applyNumberFormat="1" applyFont="1" applyBorder="1" applyAlignment="1">
      <alignment horizontal="right" vertical="center" wrapText="1"/>
    </xf>
    <xf numFmtId="184" fontId="2" fillId="0" borderId="5" xfId="16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/>
    </xf>
    <xf numFmtId="49" fontId="2" fillId="2" borderId="7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2" fillId="2" borderId="8" xfId="0" applyFont="1" applyFill="1" applyBorder="1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2" fillId="3" borderId="9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7" fillId="3" borderId="9" xfId="0" applyFont="1" applyFill="1" applyBorder="1" applyAlignment="1">
      <alignment horizontal="distributed" vertical="center" wrapText="1"/>
    </xf>
    <xf numFmtId="0" fontId="9" fillId="0" borderId="10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5" fillId="3" borderId="1" xfId="0" applyFont="1" applyFill="1" applyBorder="1" applyAlignment="1">
      <alignment horizontal="distributed" vertical="center" wrapText="1"/>
    </xf>
    <xf numFmtId="0" fontId="5" fillId="3" borderId="2" xfId="0" applyFont="1" applyFill="1" applyBorder="1" applyAlignment="1">
      <alignment horizontal="distributed" vertical="center" wrapText="1"/>
    </xf>
    <xf numFmtId="0" fontId="5" fillId="3" borderId="9" xfId="0" applyFont="1" applyFill="1" applyBorder="1" applyAlignment="1">
      <alignment horizontal="distributed" vertical="center" wrapText="1"/>
    </xf>
    <xf numFmtId="0" fontId="5" fillId="3" borderId="10" xfId="0" applyFont="1" applyFill="1" applyBorder="1" applyAlignment="1">
      <alignment horizontal="distributed" vertical="center" wrapText="1"/>
    </xf>
    <xf numFmtId="0" fontId="5" fillId="3" borderId="4" xfId="0" applyFont="1" applyFill="1" applyBorder="1" applyAlignment="1">
      <alignment horizontal="distributed" vertical="center" wrapText="1"/>
    </xf>
    <xf numFmtId="0" fontId="10" fillId="0" borderId="10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8" fillId="3" borderId="9" xfId="0" applyFont="1" applyFill="1" applyBorder="1" applyAlignment="1">
      <alignment horizontal="distributed" vertical="center" wrapText="1"/>
    </xf>
    <xf numFmtId="0" fontId="8" fillId="3" borderId="10" xfId="0" applyFont="1" applyFill="1" applyBorder="1" applyAlignment="1">
      <alignment horizontal="distributed" vertical="center" wrapText="1"/>
    </xf>
    <xf numFmtId="0" fontId="8" fillId="3" borderId="4" xfId="0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49" fontId="12" fillId="3" borderId="9" xfId="0" applyNumberFormat="1" applyFont="1" applyFill="1" applyBorder="1" applyAlignment="1">
      <alignment horizontal="distributed" vertical="center" wrapText="1"/>
    </xf>
    <xf numFmtId="49" fontId="12" fillId="3" borderId="10" xfId="0" applyNumberFormat="1" applyFont="1" applyFill="1" applyBorder="1" applyAlignment="1">
      <alignment horizontal="distributed" vertical="center" wrapText="1"/>
    </xf>
    <xf numFmtId="49" fontId="5" fillId="3" borderId="4" xfId="0" applyNumberFormat="1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2" fillId="3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99"/>
  <sheetViews>
    <sheetView tabSelected="1" zoomScaleSheetLayoutView="100" workbookViewId="0" topLeftCell="A1">
      <selection activeCell="B2" sqref="B2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125" style="0" customWidth="1"/>
    <col min="5" max="6" width="9.75390625" style="0" bestFit="1" customWidth="1"/>
    <col min="7" max="11" width="8.625" style="0" customWidth="1"/>
    <col min="12" max="12" width="9.75390625" style="0" bestFit="1" customWidth="1"/>
    <col min="13" max="17" width="8.625" style="0" customWidth="1"/>
    <col min="18" max="18" width="9.75390625" style="0" bestFit="1" customWidth="1"/>
    <col min="19" max="19" width="9.75390625" style="0" customWidth="1"/>
    <col min="20" max="22" width="8.625" style="0" customWidth="1"/>
  </cols>
  <sheetData>
    <row r="1" spans="2:4" ht="14.25" customHeight="1">
      <c r="B1" s="21" t="s">
        <v>94</v>
      </c>
      <c r="C1" s="1"/>
      <c r="D1" s="1"/>
    </row>
    <row r="2" ht="12" customHeight="1">
      <c r="D2" s="22" t="s">
        <v>103</v>
      </c>
    </row>
    <row r="3" spans="2:22" s="2" customFormat="1" ht="12" customHeight="1">
      <c r="B3" s="59" t="s">
        <v>96</v>
      </c>
      <c r="C3" s="60"/>
      <c r="D3" s="61"/>
      <c r="E3" s="73" t="s">
        <v>92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/>
      <c r="R3" s="36" t="s">
        <v>84</v>
      </c>
      <c r="S3" s="37"/>
      <c r="T3" s="37"/>
      <c r="U3" s="37"/>
      <c r="V3" s="38"/>
    </row>
    <row r="4" spans="2:22" s="2" customFormat="1" ht="12" customHeight="1">
      <c r="B4" s="62"/>
      <c r="C4" s="63"/>
      <c r="D4" s="64"/>
      <c r="E4" s="48" t="s">
        <v>78</v>
      </c>
      <c r="F4" s="36" t="s">
        <v>80</v>
      </c>
      <c r="G4" s="37"/>
      <c r="H4" s="37"/>
      <c r="I4" s="37"/>
      <c r="J4" s="37"/>
      <c r="K4" s="38"/>
      <c r="L4" s="36" t="s">
        <v>83</v>
      </c>
      <c r="M4" s="37"/>
      <c r="N4" s="37"/>
      <c r="O4" s="37"/>
      <c r="P4" s="37"/>
      <c r="Q4" s="38"/>
      <c r="R4" s="26" t="s">
        <v>90</v>
      </c>
      <c r="S4" s="31" t="s">
        <v>89</v>
      </c>
      <c r="T4" s="23" t="s">
        <v>102</v>
      </c>
      <c r="U4" s="23" t="s">
        <v>85</v>
      </c>
      <c r="V4" s="26" t="s">
        <v>91</v>
      </c>
    </row>
    <row r="5" spans="2:22" s="2" customFormat="1" ht="12" customHeight="1">
      <c r="B5" s="62"/>
      <c r="C5" s="63"/>
      <c r="D5" s="64"/>
      <c r="E5" s="49"/>
      <c r="F5" s="23" t="s">
        <v>79</v>
      </c>
      <c r="G5" s="51" t="s">
        <v>97</v>
      </c>
      <c r="H5" s="29" t="s">
        <v>98</v>
      </c>
      <c r="I5" s="30"/>
      <c r="J5" s="31" t="s">
        <v>88</v>
      </c>
      <c r="K5" s="41" t="s">
        <v>99</v>
      </c>
      <c r="L5" s="23" t="s">
        <v>79</v>
      </c>
      <c r="M5" s="31" t="s">
        <v>100</v>
      </c>
      <c r="N5" s="29" t="s">
        <v>101</v>
      </c>
      <c r="O5" s="30"/>
      <c r="P5" s="31" t="s">
        <v>88</v>
      </c>
      <c r="Q5" s="41" t="s">
        <v>99</v>
      </c>
      <c r="R5" s="27"/>
      <c r="S5" s="34"/>
      <c r="T5" s="24"/>
      <c r="U5" s="24"/>
      <c r="V5" s="27"/>
    </row>
    <row r="6" spans="2:22" s="2" customFormat="1" ht="12" customHeight="1">
      <c r="B6" s="62"/>
      <c r="C6" s="63"/>
      <c r="D6" s="64"/>
      <c r="E6" s="49"/>
      <c r="F6" s="39"/>
      <c r="G6" s="52"/>
      <c r="H6" s="44" t="s">
        <v>81</v>
      </c>
      <c r="I6" s="46" t="s">
        <v>82</v>
      </c>
      <c r="J6" s="32"/>
      <c r="K6" s="42"/>
      <c r="L6" s="39"/>
      <c r="M6" s="32"/>
      <c r="N6" s="44" t="s">
        <v>81</v>
      </c>
      <c r="O6" s="46" t="s">
        <v>82</v>
      </c>
      <c r="P6" s="32"/>
      <c r="Q6" s="42"/>
      <c r="R6" s="27"/>
      <c r="S6" s="34"/>
      <c r="T6" s="24"/>
      <c r="U6" s="24"/>
      <c r="V6" s="27"/>
    </row>
    <row r="7" spans="2:22" s="2" customFormat="1" ht="12" customHeight="1">
      <c r="B7" s="65"/>
      <c r="C7" s="66"/>
      <c r="D7" s="67"/>
      <c r="E7" s="50"/>
      <c r="F7" s="40"/>
      <c r="G7" s="53"/>
      <c r="H7" s="45"/>
      <c r="I7" s="47"/>
      <c r="J7" s="33"/>
      <c r="K7" s="43"/>
      <c r="L7" s="40"/>
      <c r="M7" s="33"/>
      <c r="N7" s="45"/>
      <c r="O7" s="47"/>
      <c r="P7" s="33"/>
      <c r="Q7" s="43"/>
      <c r="R7" s="28"/>
      <c r="S7" s="35"/>
      <c r="T7" s="25"/>
      <c r="U7" s="25"/>
      <c r="V7" s="28"/>
    </row>
    <row r="8" spans="2:22" s="2" customFormat="1" ht="12" customHeight="1">
      <c r="B8" s="7"/>
      <c r="C8" s="15"/>
      <c r="D8" s="19"/>
      <c r="E8" s="8" t="s">
        <v>77</v>
      </c>
      <c r="F8" s="8" t="s">
        <v>77</v>
      </c>
      <c r="G8" s="8" t="s">
        <v>77</v>
      </c>
      <c r="H8" s="8" t="s">
        <v>77</v>
      </c>
      <c r="I8" s="8" t="s">
        <v>77</v>
      </c>
      <c r="J8" s="8" t="s">
        <v>77</v>
      </c>
      <c r="K8" s="8" t="s">
        <v>77</v>
      </c>
      <c r="L8" s="8" t="s">
        <v>77</v>
      </c>
      <c r="M8" s="8" t="s">
        <v>77</v>
      </c>
      <c r="N8" s="8" t="s">
        <v>77</v>
      </c>
      <c r="O8" s="8" t="s">
        <v>77</v>
      </c>
      <c r="P8" s="8" t="s">
        <v>77</v>
      </c>
      <c r="Q8" s="8" t="s">
        <v>77</v>
      </c>
      <c r="R8" s="8" t="s">
        <v>77</v>
      </c>
      <c r="S8" s="8" t="s">
        <v>77</v>
      </c>
      <c r="T8" s="8" t="s">
        <v>77</v>
      </c>
      <c r="U8" s="8" t="s">
        <v>77</v>
      </c>
      <c r="V8" s="8" t="s">
        <v>77</v>
      </c>
    </row>
    <row r="9" spans="2:22" s="2" customFormat="1" ht="12" customHeight="1">
      <c r="B9" s="68" t="s">
        <v>95</v>
      </c>
      <c r="C9" s="69"/>
      <c r="D9" s="70"/>
      <c r="E9" s="9">
        <f>SUM(F9+L9)</f>
        <v>422451</v>
      </c>
      <c r="F9" s="9">
        <f>SUM(G9:K9)</f>
        <v>206119</v>
      </c>
      <c r="G9" s="9">
        <v>65511</v>
      </c>
      <c r="H9" s="9">
        <v>22459</v>
      </c>
      <c r="I9" s="9">
        <v>73881</v>
      </c>
      <c r="J9" s="9">
        <v>21836</v>
      </c>
      <c r="K9" s="9">
        <v>22432</v>
      </c>
      <c r="L9" s="9">
        <f>SUM(M9:Q9)</f>
        <v>216332</v>
      </c>
      <c r="M9" s="9">
        <v>114330</v>
      </c>
      <c r="N9" s="9">
        <v>7127</v>
      </c>
      <c r="O9" s="9">
        <v>29663</v>
      </c>
      <c r="P9" s="9">
        <v>20404</v>
      </c>
      <c r="Q9" s="9">
        <v>44808</v>
      </c>
      <c r="R9" s="9">
        <v>175370</v>
      </c>
      <c r="S9" s="9">
        <v>105346</v>
      </c>
      <c r="T9" s="9">
        <v>641</v>
      </c>
      <c r="U9" s="9">
        <v>41541</v>
      </c>
      <c r="V9" s="9">
        <v>31334</v>
      </c>
    </row>
    <row r="10" spans="2:22" s="2" customFormat="1" ht="12" customHeight="1">
      <c r="B10" s="68">
        <v>52</v>
      </c>
      <c r="C10" s="69"/>
      <c r="D10" s="70"/>
      <c r="E10" s="9">
        <f aca="true" t="shared" si="0" ref="E10:E73">SUM(F10+L10)</f>
        <v>412439</v>
      </c>
      <c r="F10" s="9">
        <f aca="true" t="shared" si="1" ref="F10:F73">SUM(G10:K10)</f>
        <v>201846</v>
      </c>
      <c r="G10" s="9">
        <v>58115</v>
      </c>
      <c r="H10" s="9">
        <v>21272</v>
      </c>
      <c r="I10" s="9">
        <v>43827</v>
      </c>
      <c r="J10" s="9">
        <v>44271</v>
      </c>
      <c r="K10" s="9">
        <v>34361</v>
      </c>
      <c r="L10" s="9">
        <f aca="true" t="shared" si="2" ref="L10:L73">SUM(M10:Q10)</f>
        <v>210593</v>
      </c>
      <c r="M10" s="9">
        <v>87490</v>
      </c>
      <c r="N10" s="9">
        <v>10031</v>
      </c>
      <c r="O10" s="9">
        <v>19839</v>
      </c>
      <c r="P10" s="9">
        <v>28768</v>
      </c>
      <c r="Q10" s="9">
        <v>64465</v>
      </c>
      <c r="R10" s="9">
        <v>168006</v>
      </c>
      <c r="S10" s="9">
        <v>107890</v>
      </c>
      <c r="T10" s="9">
        <v>962</v>
      </c>
      <c r="U10" s="9">
        <v>32287</v>
      </c>
      <c r="V10" s="9">
        <v>26867</v>
      </c>
    </row>
    <row r="11" spans="2:22" s="2" customFormat="1" ht="12" customHeight="1">
      <c r="B11" s="68">
        <v>54</v>
      </c>
      <c r="C11" s="69"/>
      <c r="D11" s="70"/>
      <c r="E11" s="9">
        <f t="shared" si="0"/>
        <v>399015</v>
      </c>
      <c r="F11" s="9">
        <f t="shared" si="1"/>
        <v>195526</v>
      </c>
      <c r="G11" s="9">
        <v>57398</v>
      </c>
      <c r="H11" s="9">
        <v>18176</v>
      </c>
      <c r="I11" s="9">
        <v>44653</v>
      </c>
      <c r="J11" s="9">
        <v>42840</v>
      </c>
      <c r="K11" s="9">
        <v>32459</v>
      </c>
      <c r="L11" s="9">
        <f t="shared" si="2"/>
        <v>203489</v>
      </c>
      <c r="M11" s="9">
        <v>83438</v>
      </c>
      <c r="N11" s="9">
        <v>9323</v>
      </c>
      <c r="O11" s="9">
        <v>19850</v>
      </c>
      <c r="P11" s="9">
        <v>28180</v>
      </c>
      <c r="Q11" s="9">
        <v>62698</v>
      </c>
      <c r="R11" s="9">
        <v>163022</v>
      </c>
      <c r="S11" s="9">
        <v>106627</v>
      </c>
      <c r="T11" s="9">
        <v>670</v>
      </c>
      <c r="U11" s="9">
        <v>29736</v>
      </c>
      <c r="V11" s="9">
        <v>25989</v>
      </c>
    </row>
    <row r="12" spans="2:22" s="2" customFormat="1" ht="12" customHeight="1">
      <c r="B12" s="68">
        <v>55</v>
      </c>
      <c r="C12" s="69"/>
      <c r="D12" s="70"/>
      <c r="E12" s="9">
        <f t="shared" si="0"/>
        <v>388581</v>
      </c>
      <c r="F12" s="9">
        <f t="shared" si="1"/>
        <v>190594</v>
      </c>
      <c r="G12" s="9">
        <v>60512</v>
      </c>
      <c r="H12" s="9">
        <v>15741</v>
      </c>
      <c r="I12" s="9">
        <v>67477</v>
      </c>
      <c r="J12" s="9">
        <v>25341</v>
      </c>
      <c r="K12" s="9">
        <v>21523</v>
      </c>
      <c r="L12" s="9">
        <f t="shared" si="2"/>
        <v>197987</v>
      </c>
      <c r="M12" s="9">
        <v>97828</v>
      </c>
      <c r="N12" s="9">
        <v>5573</v>
      </c>
      <c r="O12" s="9">
        <v>25572</v>
      </c>
      <c r="P12" s="9">
        <v>23766</v>
      </c>
      <c r="Q12" s="9">
        <v>45248</v>
      </c>
      <c r="R12" s="9">
        <v>163470</v>
      </c>
      <c r="S12" s="9">
        <v>106922</v>
      </c>
      <c r="T12" s="9">
        <v>402</v>
      </c>
      <c r="U12" s="9">
        <v>32633</v>
      </c>
      <c r="V12" s="9">
        <v>25576</v>
      </c>
    </row>
    <row r="13" spans="2:22" s="2" customFormat="1" ht="12" customHeight="1">
      <c r="B13" s="68">
        <v>58</v>
      </c>
      <c r="C13" s="69"/>
      <c r="D13" s="70"/>
      <c r="E13" s="9">
        <f t="shared" si="0"/>
        <v>362835</v>
      </c>
      <c r="F13" s="9">
        <f t="shared" si="1"/>
        <v>178258</v>
      </c>
      <c r="G13" s="9">
        <v>56634</v>
      </c>
      <c r="H13" s="9">
        <v>13333</v>
      </c>
      <c r="I13" s="9">
        <v>65288</v>
      </c>
      <c r="J13" s="9">
        <v>24555</v>
      </c>
      <c r="K13" s="9">
        <v>18448</v>
      </c>
      <c r="L13" s="9">
        <f t="shared" si="2"/>
        <v>184577</v>
      </c>
      <c r="M13" s="9">
        <v>88697</v>
      </c>
      <c r="N13" s="9">
        <v>5178</v>
      </c>
      <c r="O13" s="9">
        <v>24625</v>
      </c>
      <c r="P13" s="9">
        <v>23429</v>
      </c>
      <c r="Q13" s="9">
        <v>42648</v>
      </c>
      <c r="R13" s="9">
        <v>156408</v>
      </c>
      <c r="S13" s="9">
        <v>103422</v>
      </c>
      <c r="T13" s="9">
        <v>368</v>
      </c>
      <c r="U13" s="9">
        <v>30921</v>
      </c>
      <c r="V13" s="9">
        <v>22464</v>
      </c>
    </row>
    <row r="14" spans="2:22" s="18" customFormat="1" ht="12" customHeight="1">
      <c r="B14" s="54">
        <v>60</v>
      </c>
      <c r="C14" s="55"/>
      <c r="D14" s="56"/>
      <c r="E14" s="10">
        <f t="shared" si="0"/>
        <v>351405</v>
      </c>
      <c r="F14" s="10">
        <f t="shared" si="1"/>
        <v>173017</v>
      </c>
      <c r="G14" s="10">
        <v>55767</v>
      </c>
      <c r="H14" s="10">
        <v>10351</v>
      </c>
      <c r="I14" s="10">
        <v>61975</v>
      </c>
      <c r="J14" s="10">
        <v>26719</v>
      </c>
      <c r="K14" s="10">
        <v>18205</v>
      </c>
      <c r="L14" s="10">
        <f t="shared" si="2"/>
        <v>178388</v>
      </c>
      <c r="M14" s="10">
        <v>84188</v>
      </c>
      <c r="N14" s="10">
        <v>4142</v>
      </c>
      <c r="O14" s="10">
        <v>22751</v>
      </c>
      <c r="P14" s="10">
        <v>23949</v>
      </c>
      <c r="Q14" s="10">
        <v>43358</v>
      </c>
      <c r="R14" s="10">
        <v>149887</v>
      </c>
      <c r="S14" s="10">
        <v>107073</v>
      </c>
      <c r="T14" s="10">
        <v>896</v>
      </c>
      <c r="U14" s="10">
        <v>22540</v>
      </c>
      <c r="V14" s="10">
        <v>20830</v>
      </c>
    </row>
    <row r="15" spans="2:22" s="2" customFormat="1" ht="12" customHeight="1">
      <c r="B15" s="3"/>
      <c r="C15" s="57" t="s">
        <v>0</v>
      </c>
      <c r="D15" s="58"/>
      <c r="E15" s="9">
        <f t="shared" si="0"/>
        <v>28130</v>
      </c>
      <c r="F15" s="9">
        <f t="shared" si="1"/>
        <v>13714</v>
      </c>
      <c r="G15" s="9">
        <v>4060</v>
      </c>
      <c r="H15" s="9">
        <v>920</v>
      </c>
      <c r="I15" s="9">
        <v>4909</v>
      </c>
      <c r="J15" s="9">
        <v>2317</v>
      </c>
      <c r="K15" s="9">
        <v>1508</v>
      </c>
      <c r="L15" s="9">
        <f t="shared" si="2"/>
        <v>14416</v>
      </c>
      <c r="M15" s="9">
        <v>6643</v>
      </c>
      <c r="N15" s="9">
        <v>396</v>
      </c>
      <c r="O15" s="9">
        <v>1849</v>
      </c>
      <c r="P15" s="9">
        <v>2006</v>
      </c>
      <c r="Q15" s="9">
        <v>3522</v>
      </c>
      <c r="R15" s="9">
        <v>12397</v>
      </c>
      <c r="S15" s="9">
        <v>8700</v>
      </c>
      <c r="T15" s="9">
        <v>67</v>
      </c>
      <c r="U15" s="9">
        <v>1944</v>
      </c>
      <c r="V15" s="9">
        <v>1896</v>
      </c>
    </row>
    <row r="16" spans="2:22" s="2" customFormat="1" ht="12" customHeight="1">
      <c r="B16" s="3"/>
      <c r="C16" s="57" t="s">
        <v>86</v>
      </c>
      <c r="D16" s="58"/>
      <c r="E16" s="9">
        <f t="shared" si="0"/>
        <v>19381</v>
      </c>
      <c r="F16" s="9">
        <f t="shared" si="1"/>
        <v>9514</v>
      </c>
      <c r="G16" s="9">
        <v>2183</v>
      </c>
      <c r="H16" s="9">
        <v>390</v>
      </c>
      <c r="I16" s="9">
        <v>4653</v>
      </c>
      <c r="J16" s="9">
        <v>1148</v>
      </c>
      <c r="K16" s="9">
        <v>1140</v>
      </c>
      <c r="L16" s="9">
        <f t="shared" si="2"/>
        <v>9867</v>
      </c>
      <c r="M16" s="9">
        <v>4115</v>
      </c>
      <c r="N16" s="9">
        <v>139</v>
      </c>
      <c r="O16" s="9">
        <v>1581</v>
      </c>
      <c r="P16" s="9">
        <v>1193</v>
      </c>
      <c r="Q16" s="9">
        <v>2839</v>
      </c>
      <c r="R16" s="9">
        <v>9104</v>
      </c>
      <c r="S16" s="9">
        <v>6819</v>
      </c>
      <c r="T16" s="9">
        <v>15</v>
      </c>
      <c r="U16" s="9">
        <v>1035</v>
      </c>
      <c r="V16" s="9">
        <v>1327</v>
      </c>
    </row>
    <row r="17" spans="2:22" s="2" customFormat="1" ht="12" customHeight="1">
      <c r="B17" s="6"/>
      <c r="C17" s="57" t="s">
        <v>1</v>
      </c>
      <c r="D17" s="58"/>
      <c r="E17" s="9">
        <f t="shared" si="0"/>
        <v>4920</v>
      </c>
      <c r="F17" s="9">
        <f t="shared" si="1"/>
        <v>2392</v>
      </c>
      <c r="G17" s="9">
        <v>443</v>
      </c>
      <c r="H17" s="9">
        <v>93</v>
      </c>
      <c r="I17" s="9">
        <v>1033</v>
      </c>
      <c r="J17" s="9">
        <v>576</v>
      </c>
      <c r="K17" s="9">
        <v>247</v>
      </c>
      <c r="L17" s="9">
        <f t="shared" si="2"/>
        <v>2528</v>
      </c>
      <c r="M17" s="9">
        <v>732</v>
      </c>
      <c r="N17" s="9">
        <v>19</v>
      </c>
      <c r="O17" s="9">
        <v>301</v>
      </c>
      <c r="P17" s="9">
        <v>582</v>
      </c>
      <c r="Q17" s="9">
        <v>894</v>
      </c>
      <c r="R17" s="9">
        <v>2604</v>
      </c>
      <c r="S17" s="9">
        <v>1494</v>
      </c>
      <c r="T17" s="9">
        <v>13</v>
      </c>
      <c r="U17" s="9">
        <v>197</v>
      </c>
      <c r="V17" s="9">
        <v>921</v>
      </c>
    </row>
    <row r="18" spans="2:22" s="2" customFormat="1" ht="12" customHeight="1">
      <c r="B18" s="6"/>
      <c r="C18" s="57" t="s">
        <v>2</v>
      </c>
      <c r="D18" s="58"/>
      <c r="E18" s="9">
        <f t="shared" si="0"/>
        <v>12772</v>
      </c>
      <c r="F18" s="9">
        <f t="shared" si="1"/>
        <v>6273</v>
      </c>
      <c r="G18" s="9">
        <v>1737</v>
      </c>
      <c r="H18" s="9">
        <v>186</v>
      </c>
      <c r="I18" s="9">
        <v>2243</v>
      </c>
      <c r="J18" s="9">
        <v>1376</v>
      </c>
      <c r="K18" s="9">
        <v>731</v>
      </c>
      <c r="L18" s="9">
        <f t="shared" si="2"/>
        <v>6499</v>
      </c>
      <c r="M18" s="9">
        <v>2345</v>
      </c>
      <c r="N18" s="9">
        <v>69</v>
      </c>
      <c r="O18" s="9">
        <v>780</v>
      </c>
      <c r="P18" s="9">
        <v>1414</v>
      </c>
      <c r="Q18" s="9">
        <v>1891</v>
      </c>
      <c r="R18" s="9">
        <v>6068</v>
      </c>
      <c r="S18" s="9">
        <v>4575</v>
      </c>
      <c r="T18" s="9">
        <v>9</v>
      </c>
      <c r="U18" s="9">
        <v>602</v>
      </c>
      <c r="V18" s="9">
        <v>884</v>
      </c>
    </row>
    <row r="19" spans="2:22" s="2" customFormat="1" ht="12" customHeight="1">
      <c r="B19" s="6"/>
      <c r="C19" s="57" t="s">
        <v>3</v>
      </c>
      <c r="D19" s="58"/>
      <c r="E19" s="9">
        <f t="shared" si="0"/>
        <v>17631</v>
      </c>
      <c r="F19" s="9">
        <f t="shared" si="1"/>
        <v>8670</v>
      </c>
      <c r="G19" s="9">
        <v>2005</v>
      </c>
      <c r="H19" s="9">
        <v>461</v>
      </c>
      <c r="I19" s="9">
        <v>3812</v>
      </c>
      <c r="J19" s="9">
        <v>1400</v>
      </c>
      <c r="K19" s="9">
        <v>992</v>
      </c>
      <c r="L19" s="9">
        <f t="shared" si="2"/>
        <v>8961</v>
      </c>
      <c r="M19" s="9">
        <v>3870</v>
      </c>
      <c r="N19" s="9">
        <v>249</v>
      </c>
      <c r="O19" s="9">
        <v>1424</v>
      </c>
      <c r="P19" s="9">
        <v>1241</v>
      </c>
      <c r="Q19" s="9">
        <v>2177</v>
      </c>
      <c r="R19" s="9">
        <v>8587</v>
      </c>
      <c r="S19" s="9">
        <v>6228</v>
      </c>
      <c r="T19" s="9">
        <v>32</v>
      </c>
      <c r="U19" s="9">
        <v>1076</v>
      </c>
      <c r="V19" s="9">
        <v>1320</v>
      </c>
    </row>
    <row r="20" spans="2:22" s="2" customFormat="1" ht="12" customHeight="1">
      <c r="B20" s="6"/>
      <c r="C20" s="57" t="s">
        <v>4</v>
      </c>
      <c r="D20" s="58"/>
      <c r="E20" s="9">
        <f t="shared" si="0"/>
        <v>8407</v>
      </c>
      <c r="F20" s="9">
        <f t="shared" si="1"/>
        <v>4127</v>
      </c>
      <c r="G20" s="9">
        <v>1524</v>
      </c>
      <c r="H20" s="9">
        <v>316</v>
      </c>
      <c r="I20" s="9">
        <v>1368</v>
      </c>
      <c r="J20" s="9">
        <v>471</v>
      </c>
      <c r="K20" s="9">
        <v>448</v>
      </c>
      <c r="L20" s="9">
        <f t="shared" si="2"/>
        <v>4280</v>
      </c>
      <c r="M20" s="9">
        <v>2404</v>
      </c>
      <c r="N20" s="9">
        <v>80</v>
      </c>
      <c r="O20" s="9">
        <v>386</v>
      </c>
      <c r="P20" s="9">
        <v>373</v>
      </c>
      <c r="Q20" s="9">
        <v>1037</v>
      </c>
      <c r="R20" s="9">
        <v>2994</v>
      </c>
      <c r="S20" s="9">
        <v>2019</v>
      </c>
      <c r="T20" s="9">
        <v>42</v>
      </c>
      <c r="U20" s="9">
        <v>542</v>
      </c>
      <c r="V20" s="9">
        <v>466</v>
      </c>
    </row>
    <row r="21" spans="2:22" s="2" customFormat="1" ht="12" customHeight="1">
      <c r="B21" s="6"/>
      <c r="C21" s="57" t="s">
        <v>5</v>
      </c>
      <c r="D21" s="58"/>
      <c r="E21" s="9">
        <f t="shared" si="0"/>
        <v>9829</v>
      </c>
      <c r="F21" s="9">
        <f t="shared" si="1"/>
        <v>4866</v>
      </c>
      <c r="G21" s="9">
        <v>1843</v>
      </c>
      <c r="H21" s="9">
        <v>147</v>
      </c>
      <c r="I21" s="9">
        <v>1438</v>
      </c>
      <c r="J21" s="9">
        <v>903</v>
      </c>
      <c r="K21" s="9">
        <v>535</v>
      </c>
      <c r="L21" s="9">
        <f t="shared" si="2"/>
        <v>4963</v>
      </c>
      <c r="M21" s="9">
        <v>2473</v>
      </c>
      <c r="N21" s="9">
        <v>59</v>
      </c>
      <c r="O21" s="9">
        <v>473</v>
      </c>
      <c r="P21" s="9">
        <v>716</v>
      </c>
      <c r="Q21" s="9">
        <v>1242</v>
      </c>
      <c r="R21" s="9">
        <v>3736</v>
      </c>
      <c r="S21" s="9">
        <v>2810</v>
      </c>
      <c r="T21" s="9">
        <v>6</v>
      </c>
      <c r="U21" s="9">
        <v>428</v>
      </c>
      <c r="V21" s="9">
        <v>497</v>
      </c>
    </row>
    <row r="22" spans="2:22" s="2" customFormat="1" ht="12" customHeight="1">
      <c r="B22" s="6"/>
      <c r="C22" s="57" t="s">
        <v>6</v>
      </c>
      <c r="D22" s="58"/>
      <c r="E22" s="9">
        <f t="shared" si="0"/>
        <v>5649</v>
      </c>
      <c r="F22" s="9">
        <f t="shared" si="1"/>
        <v>2751</v>
      </c>
      <c r="G22" s="9">
        <v>828</v>
      </c>
      <c r="H22" s="9">
        <v>114</v>
      </c>
      <c r="I22" s="9">
        <v>1062</v>
      </c>
      <c r="J22" s="9">
        <v>498</v>
      </c>
      <c r="K22" s="9">
        <v>249</v>
      </c>
      <c r="L22" s="9">
        <f t="shared" si="2"/>
        <v>2898</v>
      </c>
      <c r="M22" s="9">
        <v>1386</v>
      </c>
      <c r="N22" s="9">
        <v>39</v>
      </c>
      <c r="O22" s="9">
        <v>360</v>
      </c>
      <c r="P22" s="9">
        <v>413</v>
      </c>
      <c r="Q22" s="9">
        <v>700</v>
      </c>
      <c r="R22" s="9">
        <v>2486</v>
      </c>
      <c r="S22" s="9">
        <v>1869</v>
      </c>
      <c r="T22" s="9">
        <v>6</v>
      </c>
      <c r="U22" s="9">
        <v>256</v>
      </c>
      <c r="V22" s="9">
        <v>371</v>
      </c>
    </row>
    <row r="23" spans="2:22" s="2" customFormat="1" ht="12" customHeight="1">
      <c r="B23" s="6"/>
      <c r="C23" s="57" t="s">
        <v>7</v>
      </c>
      <c r="D23" s="58"/>
      <c r="E23" s="9">
        <f t="shared" si="0"/>
        <v>11278</v>
      </c>
      <c r="F23" s="9">
        <f t="shared" si="1"/>
        <v>5514</v>
      </c>
      <c r="G23" s="9">
        <v>1806</v>
      </c>
      <c r="H23" s="9">
        <v>189</v>
      </c>
      <c r="I23" s="9">
        <v>1965</v>
      </c>
      <c r="J23" s="9">
        <v>931</v>
      </c>
      <c r="K23" s="9">
        <v>623</v>
      </c>
      <c r="L23" s="9">
        <f t="shared" si="2"/>
        <v>5764</v>
      </c>
      <c r="M23" s="9">
        <v>2650</v>
      </c>
      <c r="N23" s="9">
        <v>86</v>
      </c>
      <c r="O23" s="9">
        <v>728</v>
      </c>
      <c r="P23" s="9">
        <v>865</v>
      </c>
      <c r="Q23" s="9">
        <v>1435</v>
      </c>
      <c r="R23" s="9">
        <v>4764</v>
      </c>
      <c r="S23" s="9">
        <v>3751</v>
      </c>
      <c r="T23" s="9">
        <v>31</v>
      </c>
      <c r="U23" s="9">
        <v>518</v>
      </c>
      <c r="V23" s="9">
        <v>509</v>
      </c>
    </row>
    <row r="24" spans="2:22" s="2" customFormat="1" ht="12" customHeight="1">
      <c r="B24" s="6"/>
      <c r="C24" s="57" t="s">
        <v>8</v>
      </c>
      <c r="D24" s="58"/>
      <c r="E24" s="9">
        <f t="shared" si="0"/>
        <v>11070</v>
      </c>
      <c r="F24" s="9">
        <f t="shared" si="1"/>
        <v>5442</v>
      </c>
      <c r="G24" s="9">
        <v>2374</v>
      </c>
      <c r="H24" s="9">
        <v>254</v>
      </c>
      <c r="I24" s="9">
        <v>1393</v>
      </c>
      <c r="J24" s="9">
        <v>875</v>
      </c>
      <c r="K24" s="9">
        <v>546</v>
      </c>
      <c r="L24" s="9">
        <f t="shared" si="2"/>
        <v>5628</v>
      </c>
      <c r="M24" s="9">
        <v>2964</v>
      </c>
      <c r="N24" s="9">
        <v>86</v>
      </c>
      <c r="O24" s="9">
        <v>450</v>
      </c>
      <c r="P24" s="9">
        <v>774</v>
      </c>
      <c r="Q24" s="9">
        <v>1354</v>
      </c>
      <c r="R24" s="9">
        <v>3832</v>
      </c>
      <c r="S24" s="9">
        <v>2811</v>
      </c>
      <c r="T24" s="9">
        <v>21</v>
      </c>
      <c r="U24" s="9">
        <v>433</v>
      </c>
      <c r="V24" s="9">
        <v>578</v>
      </c>
    </row>
    <row r="25" spans="2:22" s="2" customFormat="1" ht="12" customHeight="1">
      <c r="B25" s="6"/>
      <c r="C25" s="57" t="s">
        <v>9</v>
      </c>
      <c r="D25" s="58"/>
      <c r="E25" s="9">
        <f t="shared" si="0"/>
        <v>11325</v>
      </c>
      <c r="F25" s="9">
        <f t="shared" si="1"/>
        <v>5540</v>
      </c>
      <c r="G25" s="9">
        <v>1761</v>
      </c>
      <c r="H25" s="9">
        <v>394</v>
      </c>
      <c r="I25" s="9">
        <v>2246</v>
      </c>
      <c r="J25" s="9">
        <v>649</v>
      </c>
      <c r="K25" s="9">
        <v>490</v>
      </c>
      <c r="L25" s="9">
        <f t="shared" si="2"/>
        <v>5785</v>
      </c>
      <c r="M25" s="9">
        <v>2944</v>
      </c>
      <c r="N25" s="9">
        <v>122</v>
      </c>
      <c r="O25" s="9">
        <v>815</v>
      </c>
      <c r="P25" s="9">
        <v>611</v>
      </c>
      <c r="Q25" s="9">
        <v>1293</v>
      </c>
      <c r="R25" s="9">
        <v>4837</v>
      </c>
      <c r="S25" s="9">
        <v>3713</v>
      </c>
      <c r="T25" s="9">
        <v>28</v>
      </c>
      <c r="U25" s="9">
        <v>741</v>
      </c>
      <c r="V25" s="9">
        <v>380</v>
      </c>
    </row>
    <row r="26" spans="2:22" s="18" customFormat="1" ht="12" customHeight="1">
      <c r="B26" s="13"/>
      <c r="C26" s="71" t="s">
        <v>10</v>
      </c>
      <c r="D26" s="72"/>
      <c r="E26" s="10">
        <f t="shared" si="0"/>
        <v>35085</v>
      </c>
      <c r="F26" s="10">
        <f t="shared" si="1"/>
        <v>17318</v>
      </c>
      <c r="G26" s="10">
        <f>SUM(G27:G35)</f>
        <v>5551</v>
      </c>
      <c r="H26" s="10">
        <f>SUM(H27:H35)</f>
        <v>1451</v>
      </c>
      <c r="I26" s="10">
        <f>SUM(I27:I35)</f>
        <v>5777</v>
      </c>
      <c r="J26" s="10">
        <f>SUM(J27:J35)</f>
        <v>2827</v>
      </c>
      <c r="K26" s="10">
        <f>SUM(K27:K35)</f>
        <v>1712</v>
      </c>
      <c r="L26" s="10">
        <f t="shared" si="2"/>
        <v>17767</v>
      </c>
      <c r="M26" s="10">
        <f>SUM(M27:M35)</f>
        <v>8621</v>
      </c>
      <c r="N26" s="10">
        <f>SUM(N27:N35)</f>
        <v>620</v>
      </c>
      <c r="O26" s="10">
        <f>SUM(O27:O35)</f>
        <v>1979</v>
      </c>
      <c r="P26" s="10">
        <f aca="true" t="shared" si="3" ref="P26:V26">SUM(P27:P35)</f>
        <v>2437</v>
      </c>
      <c r="Q26" s="10">
        <f t="shared" si="3"/>
        <v>4110</v>
      </c>
      <c r="R26" s="10">
        <f t="shared" si="3"/>
        <v>15091</v>
      </c>
      <c r="S26" s="10">
        <f t="shared" si="3"/>
        <v>10140</v>
      </c>
      <c r="T26" s="10">
        <f t="shared" si="3"/>
        <v>205</v>
      </c>
      <c r="U26" s="10">
        <f t="shared" si="3"/>
        <v>3113</v>
      </c>
      <c r="V26" s="10">
        <f t="shared" si="3"/>
        <v>1862</v>
      </c>
    </row>
    <row r="27" spans="2:22" s="2" customFormat="1" ht="12" customHeight="1">
      <c r="B27" s="6"/>
      <c r="C27" s="16"/>
      <c r="D27" s="14" t="s">
        <v>11</v>
      </c>
      <c r="E27" s="9">
        <f t="shared" si="0"/>
        <v>3801</v>
      </c>
      <c r="F27" s="9">
        <f t="shared" si="1"/>
        <v>1886</v>
      </c>
      <c r="G27" s="9">
        <v>593</v>
      </c>
      <c r="H27" s="9">
        <v>125</v>
      </c>
      <c r="I27" s="9">
        <v>660</v>
      </c>
      <c r="J27" s="9">
        <v>312</v>
      </c>
      <c r="K27" s="9">
        <v>196</v>
      </c>
      <c r="L27" s="9">
        <f t="shared" si="2"/>
        <v>1915</v>
      </c>
      <c r="M27" s="9">
        <v>1027</v>
      </c>
      <c r="N27" s="9">
        <v>25</v>
      </c>
      <c r="O27" s="9">
        <v>148</v>
      </c>
      <c r="P27" s="9">
        <v>266</v>
      </c>
      <c r="Q27" s="9">
        <v>449</v>
      </c>
      <c r="R27" s="9">
        <v>1536</v>
      </c>
      <c r="S27" s="9">
        <v>1092</v>
      </c>
      <c r="T27" s="9">
        <v>57</v>
      </c>
      <c r="U27" s="9">
        <v>224</v>
      </c>
      <c r="V27" s="9">
        <v>189</v>
      </c>
    </row>
    <row r="28" spans="2:22" s="2" customFormat="1" ht="12" customHeight="1">
      <c r="B28" s="6"/>
      <c r="C28" s="16"/>
      <c r="D28" s="14" t="s">
        <v>12</v>
      </c>
      <c r="E28" s="9">
        <f t="shared" si="0"/>
        <v>5738</v>
      </c>
      <c r="F28" s="9">
        <f t="shared" si="1"/>
        <v>2870</v>
      </c>
      <c r="G28" s="9">
        <v>982</v>
      </c>
      <c r="H28" s="9">
        <v>226</v>
      </c>
      <c r="I28" s="9">
        <v>924</v>
      </c>
      <c r="J28" s="9">
        <v>440</v>
      </c>
      <c r="K28" s="9">
        <v>298</v>
      </c>
      <c r="L28" s="9">
        <f t="shared" si="2"/>
        <v>2868</v>
      </c>
      <c r="M28" s="9">
        <v>1428</v>
      </c>
      <c r="N28" s="9">
        <v>101</v>
      </c>
      <c r="O28" s="9">
        <v>287</v>
      </c>
      <c r="P28" s="9">
        <v>339</v>
      </c>
      <c r="Q28" s="9">
        <v>713</v>
      </c>
      <c r="R28" s="9">
        <v>2317</v>
      </c>
      <c r="S28" s="9">
        <v>1520</v>
      </c>
      <c r="T28" s="9">
        <v>63</v>
      </c>
      <c r="U28" s="9">
        <v>509</v>
      </c>
      <c r="V28" s="9">
        <v>239</v>
      </c>
    </row>
    <row r="29" spans="2:22" s="2" customFormat="1" ht="12" customHeight="1">
      <c r="B29" s="6"/>
      <c r="C29" s="16"/>
      <c r="D29" s="14" t="s">
        <v>13</v>
      </c>
      <c r="E29" s="9">
        <f t="shared" si="0"/>
        <v>6474</v>
      </c>
      <c r="F29" s="9">
        <f t="shared" si="1"/>
        <v>3161</v>
      </c>
      <c r="G29" s="9">
        <v>1082</v>
      </c>
      <c r="H29" s="9">
        <v>232</v>
      </c>
      <c r="I29" s="9">
        <v>998</v>
      </c>
      <c r="J29" s="9">
        <v>536</v>
      </c>
      <c r="K29" s="9">
        <v>313</v>
      </c>
      <c r="L29" s="9">
        <f t="shared" si="2"/>
        <v>3313</v>
      </c>
      <c r="M29" s="9">
        <v>1757</v>
      </c>
      <c r="N29" s="9">
        <v>75</v>
      </c>
      <c r="O29" s="9">
        <v>275</v>
      </c>
      <c r="P29" s="9">
        <v>469</v>
      </c>
      <c r="Q29" s="9">
        <v>737</v>
      </c>
      <c r="R29" s="9">
        <v>2585</v>
      </c>
      <c r="S29" s="9">
        <v>1768</v>
      </c>
      <c r="T29" s="9">
        <v>21</v>
      </c>
      <c r="U29" s="9">
        <v>520</v>
      </c>
      <c r="V29" s="9">
        <v>325</v>
      </c>
    </row>
    <row r="30" spans="2:22" s="2" customFormat="1" ht="12" customHeight="1">
      <c r="B30" s="6"/>
      <c r="C30" s="16"/>
      <c r="D30" s="14" t="s">
        <v>87</v>
      </c>
      <c r="E30" s="9">
        <f t="shared" si="0"/>
        <v>3361</v>
      </c>
      <c r="F30" s="9">
        <f t="shared" si="1"/>
        <v>1678</v>
      </c>
      <c r="G30" s="9">
        <v>636</v>
      </c>
      <c r="H30" s="9">
        <v>127</v>
      </c>
      <c r="I30" s="9">
        <v>526</v>
      </c>
      <c r="J30" s="9">
        <v>262</v>
      </c>
      <c r="K30" s="9">
        <v>127</v>
      </c>
      <c r="L30" s="9">
        <f t="shared" si="2"/>
        <v>1683</v>
      </c>
      <c r="M30" s="9">
        <v>895</v>
      </c>
      <c r="N30" s="9">
        <v>42</v>
      </c>
      <c r="O30" s="9">
        <v>233</v>
      </c>
      <c r="P30" s="9">
        <v>206</v>
      </c>
      <c r="Q30" s="9">
        <v>307</v>
      </c>
      <c r="R30" s="9">
        <v>1396</v>
      </c>
      <c r="S30" s="9">
        <v>953</v>
      </c>
      <c r="T30" s="9">
        <v>20</v>
      </c>
      <c r="U30" s="9">
        <v>232</v>
      </c>
      <c r="V30" s="9">
        <v>193</v>
      </c>
    </row>
    <row r="31" spans="2:22" s="2" customFormat="1" ht="12" customHeight="1">
      <c r="B31" s="6"/>
      <c r="C31" s="17"/>
      <c r="D31" s="5" t="s">
        <v>14</v>
      </c>
      <c r="E31" s="9">
        <f t="shared" si="0"/>
        <v>4338</v>
      </c>
      <c r="F31" s="9">
        <f t="shared" si="1"/>
        <v>2146</v>
      </c>
      <c r="G31" s="9">
        <v>648</v>
      </c>
      <c r="H31" s="9">
        <v>230</v>
      </c>
      <c r="I31" s="9">
        <v>670</v>
      </c>
      <c r="J31" s="9">
        <v>382</v>
      </c>
      <c r="K31" s="9">
        <v>216</v>
      </c>
      <c r="L31" s="9">
        <f t="shared" si="2"/>
        <v>2192</v>
      </c>
      <c r="M31" s="9">
        <v>1015</v>
      </c>
      <c r="N31" s="9">
        <v>94</v>
      </c>
      <c r="O31" s="9">
        <v>261</v>
      </c>
      <c r="P31" s="9">
        <v>329</v>
      </c>
      <c r="Q31" s="9">
        <v>493</v>
      </c>
      <c r="R31" s="9">
        <v>1966</v>
      </c>
      <c r="S31" s="9">
        <v>1247</v>
      </c>
      <c r="T31" s="9">
        <v>1</v>
      </c>
      <c r="U31" s="9">
        <v>514</v>
      </c>
      <c r="V31" s="9">
        <v>237</v>
      </c>
    </row>
    <row r="32" spans="2:22" s="2" customFormat="1" ht="12" customHeight="1">
      <c r="B32" s="6"/>
      <c r="C32" s="17"/>
      <c r="D32" s="5" t="s">
        <v>15</v>
      </c>
      <c r="E32" s="9">
        <f t="shared" si="0"/>
        <v>4120</v>
      </c>
      <c r="F32" s="9">
        <f t="shared" si="1"/>
        <v>2031</v>
      </c>
      <c r="G32" s="9">
        <v>616</v>
      </c>
      <c r="H32" s="9">
        <v>191</v>
      </c>
      <c r="I32" s="9">
        <v>688</v>
      </c>
      <c r="J32" s="9">
        <v>332</v>
      </c>
      <c r="K32" s="9">
        <v>204</v>
      </c>
      <c r="L32" s="9">
        <f t="shared" si="2"/>
        <v>2089</v>
      </c>
      <c r="M32" s="9">
        <v>932</v>
      </c>
      <c r="N32" s="9">
        <v>120</v>
      </c>
      <c r="O32" s="9">
        <v>298</v>
      </c>
      <c r="P32" s="9">
        <v>275</v>
      </c>
      <c r="Q32" s="9">
        <v>464</v>
      </c>
      <c r="R32" s="9">
        <v>1904</v>
      </c>
      <c r="S32" s="9">
        <v>1253</v>
      </c>
      <c r="T32" s="9">
        <v>30</v>
      </c>
      <c r="U32" s="9">
        <v>422</v>
      </c>
      <c r="V32" s="9">
        <v>207</v>
      </c>
    </row>
    <row r="33" spans="2:22" s="2" customFormat="1" ht="12" customHeight="1">
      <c r="B33" s="6"/>
      <c r="C33" s="17"/>
      <c r="D33" s="5" t="s">
        <v>16</v>
      </c>
      <c r="E33" s="9">
        <f t="shared" si="0"/>
        <v>4140</v>
      </c>
      <c r="F33" s="9">
        <f t="shared" si="1"/>
        <v>2025</v>
      </c>
      <c r="G33" s="9">
        <v>723</v>
      </c>
      <c r="H33" s="9">
        <v>203</v>
      </c>
      <c r="I33" s="9">
        <v>506</v>
      </c>
      <c r="J33" s="9">
        <v>366</v>
      </c>
      <c r="K33" s="9">
        <v>227</v>
      </c>
      <c r="L33" s="9">
        <f t="shared" si="2"/>
        <v>2115</v>
      </c>
      <c r="M33" s="9">
        <v>971</v>
      </c>
      <c r="N33" s="9">
        <v>104</v>
      </c>
      <c r="O33" s="9">
        <v>180</v>
      </c>
      <c r="P33" s="9">
        <v>317</v>
      </c>
      <c r="Q33" s="9">
        <v>543</v>
      </c>
      <c r="R33" s="9">
        <v>1676</v>
      </c>
      <c r="S33" s="9">
        <v>1154</v>
      </c>
      <c r="T33" s="9">
        <v>5</v>
      </c>
      <c r="U33" s="9">
        <v>384</v>
      </c>
      <c r="V33" s="9">
        <v>203</v>
      </c>
    </row>
    <row r="34" spans="2:22" s="2" customFormat="1" ht="12" customHeight="1">
      <c r="B34" s="6"/>
      <c r="C34" s="17"/>
      <c r="D34" s="5" t="s">
        <v>17</v>
      </c>
      <c r="E34" s="9">
        <f t="shared" si="0"/>
        <v>1622</v>
      </c>
      <c r="F34" s="9">
        <f t="shared" si="1"/>
        <v>801</v>
      </c>
      <c r="G34" s="9">
        <v>139</v>
      </c>
      <c r="H34" s="9">
        <v>71</v>
      </c>
      <c r="I34" s="9">
        <v>426</v>
      </c>
      <c r="J34" s="9">
        <v>93</v>
      </c>
      <c r="K34" s="9">
        <v>72</v>
      </c>
      <c r="L34" s="9">
        <f t="shared" si="2"/>
        <v>821</v>
      </c>
      <c r="M34" s="9">
        <v>312</v>
      </c>
      <c r="N34" s="9">
        <v>35</v>
      </c>
      <c r="O34" s="9">
        <v>174</v>
      </c>
      <c r="P34" s="9">
        <v>102</v>
      </c>
      <c r="Q34" s="9">
        <v>198</v>
      </c>
      <c r="R34" s="9">
        <v>901</v>
      </c>
      <c r="S34" s="9">
        <v>575</v>
      </c>
      <c r="T34" s="9">
        <v>2</v>
      </c>
      <c r="U34" s="9">
        <v>222</v>
      </c>
      <c r="V34" s="9">
        <v>117</v>
      </c>
    </row>
    <row r="35" spans="2:22" s="2" customFormat="1" ht="12" customHeight="1">
      <c r="B35" s="6"/>
      <c r="C35" s="17"/>
      <c r="D35" s="5" t="s">
        <v>18</v>
      </c>
      <c r="E35" s="9">
        <f t="shared" si="0"/>
        <v>1491</v>
      </c>
      <c r="F35" s="9">
        <f t="shared" si="1"/>
        <v>720</v>
      </c>
      <c r="G35" s="9">
        <v>132</v>
      </c>
      <c r="H35" s="9">
        <v>46</v>
      </c>
      <c r="I35" s="9">
        <v>379</v>
      </c>
      <c r="J35" s="9">
        <v>104</v>
      </c>
      <c r="K35" s="9">
        <v>59</v>
      </c>
      <c r="L35" s="9">
        <f t="shared" si="2"/>
        <v>771</v>
      </c>
      <c r="M35" s="9">
        <v>284</v>
      </c>
      <c r="N35" s="9">
        <v>24</v>
      </c>
      <c r="O35" s="9">
        <v>123</v>
      </c>
      <c r="P35" s="9">
        <v>134</v>
      </c>
      <c r="Q35" s="9">
        <v>206</v>
      </c>
      <c r="R35" s="9">
        <v>810</v>
      </c>
      <c r="S35" s="9">
        <v>578</v>
      </c>
      <c r="T35" s="9">
        <v>6</v>
      </c>
      <c r="U35" s="9">
        <v>86</v>
      </c>
      <c r="V35" s="9">
        <v>152</v>
      </c>
    </row>
    <row r="36" spans="2:22" s="18" customFormat="1" ht="12" customHeight="1">
      <c r="B36" s="13"/>
      <c r="C36" s="71" t="s">
        <v>23</v>
      </c>
      <c r="D36" s="72"/>
      <c r="E36" s="10">
        <f t="shared" si="0"/>
        <v>20748</v>
      </c>
      <c r="F36" s="10">
        <f t="shared" si="1"/>
        <v>10184</v>
      </c>
      <c r="G36" s="10">
        <f>SUM(G37:G40)</f>
        <v>2950</v>
      </c>
      <c r="H36" s="10">
        <f>SUM(H37:H40)</f>
        <v>608</v>
      </c>
      <c r="I36" s="10">
        <f>SUM(I37:I40)</f>
        <v>4136</v>
      </c>
      <c r="J36" s="10">
        <f>SUM(J37:J40)</f>
        <v>1430</v>
      </c>
      <c r="K36" s="10">
        <f>SUM(K37:K40)</f>
        <v>1060</v>
      </c>
      <c r="L36" s="10">
        <f t="shared" si="2"/>
        <v>10564</v>
      </c>
      <c r="M36" s="10">
        <f>SUM(M37:M40)</f>
        <v>4782</v>
      </c>
      <c r="N36" s="10">
        <f>SUM(N37:N40)</f>
        <v>196</v>
      </c>
      <c r="O36" s="10">
        <f>SUM(O37:O40)</f>
        <v>1497</v>
      </c>
      <c r="P36" s="10">
        <f aca="true" t="shared" si="4" ref="P36:V36">SUM(P37:P40)</f>
        <v>1415</v>
      </c>
      <c r="Q36" s="10">
        <f t="shared" si="4"/>
        <v>2674</v>
      </c>
      <c r="R36" s="10">
        <f t="shared" si="4"/>
        <v>9282</v>
      </c>
      <c r="S36" s="10">
        <f t="shared" si="4"/>
        <v>6782</v>
      </c>
      <c r="T36" s="10">
        <f t="shared" si="4"/>
        <v>25</v>
      </c>
      <c r="U36" s="10">
        <f t="shared" si="4"/>
        <v>1482</v>
      </c>
      <c r="V36" s="10">
        <f t="shared" si="4"/>
        <v>1041</v>
      </c>
    </row>
    <row r="37" spans="2:22" s="2" customFormat="1" ht="12" customHeight="1">
      <c r="B37" s="6"/>
      <c r="C37" s="16"/>
      <c r="D37" s="5" t="s">
        <v>19</v>
      </c>
      <c r="E37" s="9">
        <f t="shared" si="0"/>
        <v>7335</v>
      </c>
      <c r="F37" s="9">
        <f t="shared" si="1"/>
        <v>3639</v>
      </c>
      <c r="G37" s="9">
        <v>1149</v>
      </c>
      <c r="H37" s="9">
        <v>196</v>
      </c>
      <c r="I37" s="9">
        <v>1347</v>
      </c>
      <c r="J37" s="9">
        <v>553</v>
      </c>
      <c r="K37" s="9">
        <v>394</v>
      </c>
      <c r="L37" s="9">
        <f t="shared" si="2"/>
        <v>3696</v>
      </c>
      <c r="M37" s="9">
        <v>1687</v>
      </c>
      <c r="N37" s="9">
        <v>72</v>
      </c>
      <c r="O37" s="9">
        <v>484</v>
      </c>
      <c r="P37" s="9">
        <v>538</v>
      </c>
      <c r="Q37" s="9">
        <v>915</v>
      </c>
      <c r="R37" s="9">
        <v>3190</v>
      </c>
      <c r="S37" s="9">
        <v>2272</v>
      </c>
      <c r="T37" s="9">
        <v>9</v>
      </c>
      <c r="U37" s="9">
        <v>550</v>
      </c>
      <c r="V37" s="9">
        <v>366</v>
      </c>
    </row>
    <row r="38" spans="2:22" s="2" customFormat="1" ht="12" customHeight="1">
      <c r="B38" s="6"/>
      <c r="C38" s="16"/>
      <c r="D38" s="5" t="s">
        <v>20</v>
      </c>
      <c r="E38" s="9">
        <f t="shared" si="0"/>
        <v>3132</v>
      </c>
      <c r="F38" s="9">
        <f t="shared" si="1"/>
        <v>1529</v>
      </c>
      <c r="G38" s="9">
        <v>342</v>
      </c>
      <c r="H38" s="9">
        <v>177</v>
      </c>
      <c r="I38" s="9">
        <v>682</v>
      </c>
      <c r="J38" s="9">
        <v>197</v>
      </c>
      <c r="K38" s="9">
        <v>131</v>
      </c>
      <c r="L38" s="9">
        <f t="shared" si="2"/>
        <v>1603</v>
      </c>
      <c r="M38" s="9">
        <v>717</v>
      </c>
      <c r="N38" s="9">
        <v>35</v>
      </c>
      <c r="O38" s="9">
        <v>251</v>
      </c>
      <c r="P38" s="9">
        <v>205</v>
      </c>
      <c r="Q38" s="9">
        <v>395</v>
      </c>
      <c r="R38" s="9">
        <v>1547</v>
      </c>
      <c r="S38" s="9">
        <v>1014</v>
      </c>
      <c r="T38" s="9">
        <v>3</v>
      </c>
      <c r="U38" s="9">
        <v>334</v>
      </c>
      <c r="V38" s="9">
        <v>231</v>
      </c>
    </row>
    <row r="39" spans="2:22" s="2" customFormat="1" ht="12" customHeight="1">
      <c r="B39" s="6"/>
      <c r="C39" s="16"/>
      <c r="D39" s="5" t="s">
        <v>21</v>
      </c>
      <c r="E39" s="9">
        <f t="shared" si="0"/>
        <v>4655</v>
      </c>
      <c r="F39" s="9">
        <f t="shared" si="1"/>
        <v>2272</v>
      </c>
      <c r="G39" s="9">
        <v>593</v>
      </c>
      <c r="H39" s="9">
        <v>156</v>
      </c>
      <c r="I39" s="9">
        <v>1053</v>
      </c>
      <c r="J39" s="9">
        <v>250</v>
      </c>
      <c r="K39" s="9">
        <v>220</v>
      </c>
      <c r="L39" s="9">
        <f t="shared" si="2"/>
        <v>2383</v>
      </c>
      <c r="M39" s="9">
        <v>1051</v>
      </c>
      <c r="N39" s="9">
        <v>47</v>
      </c>
      <c r="O39" s="9">
        <v>395</v>
      </c>
      <c r="P39" s="9">
        <v>282</v>
      </c>
      <c r="Q39" s="9">
        <v>608</v>
      </c>
      <c r="R39" s="9">
        <v>2183</v>
      </c>
      <c r="S39" s="9">
        <v>1618</v>
      </c>
      <c r="T39" s="9">
        <v>4</v>
      </c>
      <c r="U39" s="9">
        <v>358</v>
      </c>
      <c r="V39" s="9">
        <v>205</v>
      </c>
    </row>
    <row r="40" spans="2:22" s="2" customFormat="1" ht="12" customHeight="1">
      <c r="B40" s="6"/>
      <c r="C40" s="16"/>
      <c r="D40" s="5" t="s">
        <v>22</v>
      </c>
      <c r="E40" s="9">
        <f t="shared" si="0"/>
        <v>5626</v>
      </c>
      <c r="F40" s="9">
        <f t="shared" si="1"/>
        <v>2744</v>
      </c>
      <c r="G40" s="9">
        <v>866</v>
      </c>
      <c r="H40" s="9">
        <v>79</v>
      </c>
      <c r="I40" s="9">
        <v>1054</v>
      </c>
      <c r="J40" s="9">
        <v>430</v>
      </c>
      <c r="K40" s="9">
        <v>315</v>
      </c>
      <c r="L40" s="9">
        <f t="shared" si="2"/>
        <v>2882</v>
      </c>
      <c r="M40" s="9">
        <v>1327</v>
      </c>
      <c r="N40" s="9">
        <v>42</v>
      </c>
      <c r="O40" s="9">
        <v>367</v>
      </c>
      <c r="P40" s="9">
        <v>390</v>
      </c>
      <c r="Q40" s="9">
        <v>756</v>
      </c>
      <c r="R40" s="9">
        <v>2362</v>
      </c>
      <c r="S40" s="9">
        <v>1878</v>
      </c>
      <c r="T40" s="9">
        <v>9</v>
      </c>
      <c r="U40" s="9">
        <v>240</v>
      </c>
      <c r="V40" s="9">
        <v>239</v>
      </c>
    </row>
    <row r="41" spans="2:22" s="18" customFormat="1" ht="12" customHeight="1">
      <c r="B41" s="13"/>
      <c r="C41" s="71" t="s">
        <v>24</v>
      </c>
      <c r="D41" s="72"/>
      <c r="E41" s="10">
        <f t="shared" si="0"/>
        <v>12975</v>
      </c>
      <c r="F41" s="10">
        <f t="shared" si="1"/>
        <v>6481</v>
      </c>
      <c r="G41" s="10">
        <f>SUM(G42:G46)</f>
        <v>2127</v>
      </c>
      <c r="H41" s="10">
        <f>SUM(H42:H46)</f>
        <v>394</v>
      </c>
      <c r="I41" s="10">
        <f>SUM(I42:I46)</f>
        <v>2494</v>
      </c>
      <c r="J41" s="10">
        <f>SUM(J42:J46)</f>
        <v>847</v>
      </c>
      <c r="K41" s="10">
        <f>SUM(K42:K46)</f>
        <v>619</v>
      </c>
      <c r="L41" s="10">
        <f t="shared" si="2"/>
        <v>6494</v>
      </c>
      <c r="M41" s="10">
        <f>SUM(M42:M46)</f>
        <v>3307</v>
      </c>
      <c r="N41" s="10">
        <f aca="true" t="shared" si="5" ref="N41:V41">SUM(N42:N46)</f>
        <v>132</v>
      </c>
      <c r="O41" s="10">
        <f t="shared" si="5"/>
        <v>899</v>
      </c>
      <c r="P41" s="10">
        <f t="shared" si="5"/>
        <v>723</v>
      </c>
      <c r="Q41" s="10">
        <f t="shared" si="5"/>
        <v>1433</v>
      </c>
      <c r="R41" s="10">
        <f t="shared" si="5"/>
        <v>5489</v>
      </c>
      <c r="S41" s="10">
        <f t="shared" si="5"/>
        <v>4041</v>
      </c>
      <c r="T41" s="10">
        <f t="shared" si="5"/>
        <v>23</v>
      </c>
      <c r="U41" s="10">
        <f t="shared" si="5"/>
        <v>766</v>
      </c>
      <c r="V41" s="10">
        <f t="shared" si="5"/>
        <v>683</v>
      </c>
    </row>
    <row r="42" spans="2:22" s="2" customFormat="1" ht="12" customHeight="1">
      <c r="B42" s="6"/>
      <c r="C42" s="16"/>
      <c r="D42" s="5" t="s">
        <v>25</v>
      </c>
      <c r="E42" s="9">
        <f t="shared" si="0"/>
        <v>3835</v>
      </c>
      <c r="F42" s="9">
        <f t="shared" si="1"/>
        <v>1918</v>
      </c>
      <c r="G42" s="9">
        <v>757</v>
      </c>
      <c r="H42" s="9">
        <v>100</v>
      </c>
      <c r="I42" s="9">
        <v>537</v>
      </c>
      <c r="J42" s="9">
        <v>304</v>
      </c>
      <c r="K42" s="9">
        <v>220</v>
      </c>
      <c r="L42" s="9">
        <f t="shared" si="2"/>
        <v>1917</v>
      </c>
      <c r="M42" s="9">
        <v>1033</v>
      </c>
      <c r="N42" s="9">
        <v>20</v>
      </c>
      <c r="O42" s="9">
        <v>134</v>
      </c>
      <c r="P42" s="9">
        <v>223</v>
      </c>
      <c r="Q42" s="9">
        <v>507</v>
      </c>
      <c r="R42" s="9">
        <v>1318</v>
      </c>
      <c r="S42" s="9">
        <v>963</v>
      </c>
      <c r="T42" s="9">
        <v>5</v>
      </c>
      <c r="U42" s="9">
        <v>191</v>
      </c>
      <c r="V42" s="9">
        <v>168</v>
      </c>
    </row>
    <row r="43" spans="2:22" s="2" customFormat="1" ht="12" customHeight="1">
      <c r="B43" s="6"/>
      <c r="C43" s="16"/>
      <c r="D43" s="5" t="s">
        <v>26</v>
      </c>
      <c r="E43" s="9">
        <f t="shared" si="0"/>
        <v>1323</v>
      </c>
      <c r="F43" s="9">
        <f t="shared" si="1"/>
        <v>659</v>
      </c>
      <c r="G43" s="9">
        <v>159</v>
      </c>
      <c r="H43" s="9">
        <v>50</v>
      </c>
      <c r="I43" s="9">
        <v>330</v>
      </c>
      <c r="J43" s="9">
        <v>80</v>
      </c>
      <c r="K43" s="9">
        <v>40</v>
      </c>
      <c r="L43" s="9">
        <f t="shared" si="2"/>
        <v>664</v>
      </c>
      <c r="M43" s="9">
        <v>341</v>
      </c>
      <c r="N43" s="9">
        <v>19</v>
      </c>
      <c r="O43" s="9">
        <v>125</v>
      </c>
      <c r="P43" s="9">
        <v>54</v>
      </c>
      <c r="Q43" s="9">
        <v>125</v>
      </c>
      <c r="R43" s="9">
        <v>658</v>
      </c>
      <c r="S43" s="9">
        <v>513</v>
      </c>
      <c r="T43" s="9" t="s">
        <v>104</v>
      </c>
      <c r="U43" s="9">
        <v>69</v>
      </c>
      <c r="V43" s="9">
        <v>78</v>
      </c>
    </row>
    <row r="44" spans="2:22" s="2" customFormat="1" ht="12" customHeight="1">
      <c r="B44" s="6"/>
      <c r="C44" s="16"/>
      <c r="D44" s="5" t="s">
        <v>27</v>
      </c>
      <c r="E44" s="9">
        <f t="shared" si="0"/>
        <v>353</v>
      </c>
      <c r="F44" s="9">
        <f t="shared" si="1"/>
        <v>178</v>
      </c>
      <c r="G44" s="9">
        <v>37</v>
      </c>
      <c r="H44" s="9">
        <v>6</v>
      </c>
      <c r="I44" s="9">
        <v>76</v>
      </c>
      <c r="J44" s="9">
        <v>43</v>
      </c>
      <c r="K44" s="9">
        <v>16</v>
      </c>
      <c r="L44" s="9">
        <f t="shared" si="2"/>
        <v>175</v>
      </c>
      <c r="M44" s="9">
        <v>48</v>
      </c>
      <c r="N44" s="9">
        <v>2</v>
      </c>
      <c r="O44" s="9">
        <v>25</v>
      </c>
      <c r="P44" s="9">
        <v>45</v>
      </c>
      <c r="Q44" s="9">
        <v>55</v>
      </c>
      <c r="R44" s="9">
        <v>197</v>
      </c>
      <c r="S44" s="9">
        <v>128</v>
      </c>
      <c r="T44" s="9" t="s">
        <v>104</v>
      </c>
      <c r="U44" s="9">
        <v>14</v>
      </c>
      <c r="V44" s="9">
        <v>57</v>
      </c>
    </row>
    <row r="45" spans="2:22" s="2" customFormat="1" ht="12" customHeight="1">
      <c r="B45" s="6"/>
      <c r="C45" s="17"/>
      <c r="D45" s="5" t="s">
        <v>28</v>
      </c>
      <c r="E45" s="9">
        <f t="shared" si="0"/>
        <v>3547</v>
      </c>
      <c r="F45" s="9">
        <f t="shared" si="1"/>
        <v>1797</v>
      </c>
      <c r="G45" s="9">
        <v>597</v>
      </c>
      <c r="H45" s="9">
        <v>148</v>
      </c>
      <c r="I45" s="9">
        <v>727</v>
      </c>
      <c r="J45" s="9">
        <v>178</v>
      </c>
      <c r="K45" s="9">
        <v>147</v>
      </c>
      <c r="L45" s="9">
        <f t="shared" si="2"/>
        <v>1750</v>
      </c>
      <c r="M45" s="9">
        <v>938</v>
      </c>
      <c r="N45" s="9">
        <v>54</v>
      </c>
      <c r="O45" s="9">
        <v>310</v>
      </c>
      <c r="P45" s="9">
        <v>159</v>
      </c>
      <c r="Q45" s="9">
        <v>289</v>
      </c>
      <c r="R45" s="9">
        <v>1576</v>
      </c>
      <c r="S45" s="9">
        <v>1113</v>
      </c>
      <c r="T45" s="9">
        <v>8</v>
      </c>
      <c r="U45" s="9">
        <v>287</v>
      </c>
      <c r="V45" s="9">
        <v>176</v>
      </c>
    </row>
    <row r="46" spans="2:22" s="2" customFormat="1" ht="12" customHeight="1">
      <c r="B46" s="6"/>
      <c r="C46" s="17"/>
      <c r="D46" s="5" t="s">
        <v>29</v>
      </c>
      <c r="E46" s="9">
        <f t="shared" si="0"/>
        <v>3917</v>
      </c>
      <c r="F46" s="9">
        <f t="shared" si="1"/>
        <v>1929</v>
      </c>
      <c r="G46" s="9">
        <v>577</v>
      </c>
      <c r="H46" s="9">
        <v>90</v>
      </c>
      <c r="I46" s="9">
        <v>824</v>
      </c>
      <c r="J46" s="9">
        <v>242</v>
      </c>
      <c r="K46" s="9">
        <v>196</v>
      </c>
      <c r="L46" s="9">
        <f t="shared" si="2"/>
        <v>1988</v>
      </c>
      <c r="M46" s="9">
        <v>947</v>
      </c>
      <c r="N46" s="9">
        <v>37</v>
      </c>
      <c r="O46" s="9">
        <v>305</v>
      </c>
      <c r="P46" s="9">
        <v>242</v>
      </c>
      <c r="Q46" s="9">
        <v>457</v>
      </c>
      <c r="R46" s="9">
        <v>1740</v>
      </c>
      <c r="S46" s="9">
        <v>1324</v>
      </c>
      <c r="T46" s="9">
        <v>10</v>
      </c>
      <c r="U46" s="9">
        <v>205</v>
      </c>
      <c r="V46" s="9">
        <v>204</v>
      </c>
    </row>
    <row r="47" spans="2:22" s="18" customFormat="1" ht="12" customHeight="1">
      <c r="B47" s="13"/>
      <c r="C47" s="71" t="s">
        <v>30</v>
      </c>
      <c r="D47" s="72"/>
      <c r="E47" s="10">
        <f t="shared" si="0"/>
        <v>10564</v>
      </c>
      <c r="F47" s="10">
        <f t="shared" si="1"/>
        <v>5206</v>
      </c>
      <c r="G47" s="10">
        <f>SUM(G48:G53)</f>
        <v>1613</v>
      </c>
      <c r="H47" s="10">
        <f>SUM(H48:H53)</f>
        <v>361</v>
      </c>
      <c r="I47" s="10">
        <f>SUM(I48:I53)</f>
        <v>2018</v>
      </c>
      <c r="J47" s="10">
        <f>SUM(J48:J53)</f>
        <v>697</v>
      </c>
      <c r="K47" s="10">
        <f>SUM(K48:K53)</f>
        <v>517</v>
      </c>
      <c r="L47" s="10">
        <f t="shared" si="2"/>
        <v>5358</v>
      </c>
      <c r="M47" s="10">
        <f>SUM(M48:M53)</f>
        <v>2546</v>
      </c>
      <c r="N47" s="10">
        <f aca="true" t="shared" si="6" ref="N47:V47">SUM(N48:N53)</f>
        <v>147</v>
      </c>
      <c r="O47" s="10">
        <f t="shared" si="6"/>
        <v>736</v>
      </c>
      <c r="P47" s="10">
        <f t="shared" si="6"/>
        <v>668</v>
      </c>
      <c r="Q47" s="10">
        <f t="shared" si="6"/>
        <v>1261</v>
      </c>
      <c r="R47" s="10">
        <f t="shared" si="6"/>
        <v>4627</v>
      </c>
      <c r="S47" s="10">
        <f t="shared" si="6"/>
        <v>3341</v>
      </c>
      <c r="T47" s="10">
        <f t="shared" si="6"/>
        <v>18</v>
      </c>
      <c r="U47" s="10">
        <f t="shared" si="6"/>
        <v>760</v>
      </c>
      <c r="V47" s="10">
        <f t="shared" si="6"/>
        <v>593</v>
      </c>
    </row>
    <row r="48" spans="2:22" s="2" customFormat="1" ht="12" customHeight="1">
      <c r="B48" s="6"/>
      <c r="C48" s="17"/>
      <c r="D48" s="5" t="s">
        <v>31</v>
      </c>
      <c r="E48" s="9">
        <f t="shared" si="0"/>
        <v>393</v>
      </c>
      <c r="F48" s="9">
        <f t="shared" si="1"/>
        <v>199</v>
      </c>
      <c r="G48" s="9">
        <v>36</v>
      </c>
      <c r="H48" s="9">
        <v>14</v>
      </c>
      <c r="I48" s="9">
        <v>85</v>
      </c>
      <c r="J48" s="9">
        <v>41</v>
      </c>
      <c r="K48" s="9">
        <v>23</v>
      </c>
      <c r="L48" s="9">
        <f t="shared" si="2"/>
        <v>194</v>
      </c>
      <c r="M48" s="9">
        <v>71</v>
      </c>
      <c r="N48" s="9">
        <v>2</v>
      </c>
      <c r="O48" s="9">
        <v>23</v>
      </c>
      <c r="P48" s="9">
        <v>41</v>
      </c>
      <c r="Q48" s="9">
        <v>57</v>
      </c>
      <c r="R48" s="9">
        <v>206</v>
      </c>
      <c r="S48" s="9">
        <v>146</v>
      </c>
      <c r="T48" s="9" t="s">
        <v>104</v>
      </c>
      <c r="U48" s="9">
        <v>9</v>
      </c>
      <c r="V48" s="9">
        <v>62</v>
      </c>
    </row>
    <row r="49" spans="2:22" s="2" customFormat="1" ht="12" customHeight="1">
      <c r="B49" s="6"/>
      <c r="C49" s="17"/>
      <c r="D49" s="5" t="s">
        <v>32</v>
      </c>
      <c r="E49" s="9">
        <f t="shared" si="0"/>
        <v>1390</v>
      </c>
      <c r="F49" s="9">
        <f t="shared" si="1"/>
        <v>683</v>
      </c>
      <c r="G49" s="9">
        <v>167</v>
      </c>
      <c r="H49" s="9">
        <v>33</v>
      </c>
      <c r="I49" s="9">
        <v>294</v>
      </c>
      <c r="J49" s="9">
        <v>130</v>
      </c>
      <c r="K49" s="9">
        <v>59</v>
      </c>
      <c r="L49" s="9">
        <f t="shared" si="2"/>
        <v>707</v>
      </c>
      <c r="M49" s="9">
        <v>287</v>
      </c>
      <c r="N49" s="9">
        <v>6</v>
      </c>
      <c r="O49" s="9">
        <v>97</v>
      </c>
      <c r="P49" s="9">
        <v>118</v>
      </c>
      <c r="Q49" s="9">
        <v>199</v>
      </c>
      <c r="R49" s="9">
        <v>678</v>
      </c>
      <c r="S49" s="9">
        <v>516</v>
      </c>
      <c r="T49" s="9">
        <v>1</v>
      </c>
      <c r="U49" s="9">
        <v>59</v>
      </c>
      <c r="V49" s="9">
        <v>107</v>
      </c>
    </row>
    <row r="50" spans="2:22" s="2" customFormat="1" ht="12" customHeight="1">
      <c r="B50" s="6"/>
      <c r="C50" s="17"/>
      <c r="D50" s="5" t="s">
        <v>33</v>
      </c>
      <c r="E50" s="9">
        <f t="shared" si="0"/>
        <v>6588</v>
      </c>
      <c r="F50" s="9">
        <f t="shared" si="1"/>
        <v>3247</v>
      </c>
      <c r="G50" s="9">
        <v>1103</v>
      </c>
      <c r="H50" s="9">
        <v>222</v>
      </c>
      <c r="I50" s="9">
        <v>1222</v>
      </c>
      <c r="J50" s="9">
        <v>393</v>
      </c>
      <c r="K50" s="9">
        <v>307</v>
      </c>
      <c r="L50" s="9">
        <f t="shared" si="2"/>
        <v>3341</v>
      </c>
      <c r="M50" s="9">
        <v>1650</v>
      </c>
      <c r="N50" s="9">
        <v>101</v>
      </c>
      <c r="O50" s="9">
        <v>470</v>
      </c>
      <c r="P50" s="9">
        <v>411</v>
      </c>
      <c r="Q50" s="9">
        <v>709</v>
      </c>
      <c r="R50" s="9">
        <v>2819</v>
      </c>
      <c r="S50" s="9">
        <v>2127</v>
      </c>
      <c r="T50" s="9">
        <v>14</v>
      </c>
      <c r="U50" s="9">
        <v>455</v>
      </c>
      <c r="V50" s="9">
        <v>279</v>
      </c>
    </row>
    <row r="51" spans="2:22" s="2" customFormat="1" ht="12" customHeight="1">
      <c r="B51" s="6"/>
      <c r="C51" s="17"/>
      <c r="D51" s="5" t="s">
        <v>34</v>
      </c>
      <c r="E51" s="9">
        <f t="shared" si="0"/>
        <v>914</v>
      </c>
      <c r="F51" s="9">
        <f t="shared" si="1"/>
        <v>456</v>
      </c>
      <c r="G51" s="11">
        <v>126</v>
      </c>
      <c r="H51" s="9">
        <v>35</v>
      </c>
      <c r="I51" s="11">
        <v>160</v>
      </c>
      <c r="J51" s="9">
        <v>73</v>
      </c>
      <c r="K51" s="9">
        <v>62</v>
      </c>
      <c r="L51" s="9">
        <f t="shared" si="2"/>
        <v>458</v>
      </c>
      <c r="M51" s="11">
        <v>206</v>
      </c>
      <c r="N51" s="9">
        <v>22</v>
      </c>
      <c r="O51" s="9">
        <v>56</v>
      </c>
      <c r="P51" s="9">
        <v>44</v>
      </c>
      <c r="Q51" s="11">
        <v>130</v>
      </c>
      <c r="R51" s="9">
        <v>390</v>
      </c>
      <c r="S51" s="9">
        <v>280</v>
      </c>
      <c r="T51" s="9">
        <v>1</v>
      </c>
      <c r="U51" s="9">
        <v>67</v>
      </c>
      <c r="V51" s="9">
        <v>48</v>
      </c>
    </row>
    <row r="52" spans="2:22" s="2" customFormat="1" ht="12" customHeight="1">
      <c r="B52" s="6"/>
      <c r="C52" s="17"/>
      <c r="D52" s="5" t="s">
        <v>35</v>
      </c>
      <c r="E52" s="9">
        <f t="shared" si="0"/>
        <v>489</v>
      </c>
      <c r="F52" s="9">
        <f t="shared" si="1"/>
        <v>233</v>
      </c>
      <c r="G52" s="9">
        <v>72</v>
      </c>
      <c r="H52" s="9">
        <v>11</v>
      </c>
      <c r="I52" s="9">
        <v>123</v>
      </c>
      <c r="J52" s="9">
        <v>6</v>
      </c>
      <c r="K52" s="9">
        <v>21</v>
      </c>
      <c r="L52" s="9">
        <f t="shared" si="2"/>
        <v>256</v>
      </c>
      <c r="M52" s="9">
        <v>131</v>
      </c>
      <c r="N52" s="9">
        <v>9</v>
      </c>
      <c r="O52" s="9">
        <v>47</v>
      </c>
      <c r="P52" s="9">
        <v>17</v>
      </c>
      <c r="Q52" s="9">
        <v>52</v>
      </c>
      <c r="R52" s="9">
        <v>213</v>
      </c>
      <c r="S52" s="9">
        <v>101</v>
      </c>
      <c r="T52" s="9">
        <v>1</v>
      </c>
      <c r="U52" s="9">
        <v>77</v>
      </c>
      <c r="V52" s="9">
        <v>38</v>
      </c>
    </row>
    <row r="53" spans="2:22" s="2" customFormat="1" ht="12" customHeight="1">
      <c r="B53" s="6"/>
      <c r="C53" s="17"/>
      <c r="D53" s="5" t="s">
        <v>36</v>
      </c>
      <c r="E53" s="9">
        <f t="shared" si="0"/>
        <v>790</v>
      </c>
      <c r="F53" s="9">
        <f t="shared" si="1"/>
        <v>388</v>
      </c>
      <c r="G53" s="9">
        <v>109</v>
      </c>
      <c r="H53" s="9">
        <v>46</v>
      </c>
      <c r="I53" s="9">
        <v>134</v>
      </c>
      <c r="J53" s="9">
        <v>54</v>
      </c>
      <c r="K53" s="9">
        <v>45</v>
      </c>
      <c r="L53" s="9">
        <f t="shared" si="2"/>
        <v>402</v>
      </c>
      <c r="M53" s="9">
        <v>201</v>
      </c>
      <c r="N53" s="9">
        <v>7</v>
      </c>
      <c r="O53" s="9">
        <v>43</v>
      </c>
      <c r="P53" s="9">
        <v>37</v>
      </c>
      <c r="Q53" s="9">
        <v>114</v>
      </c>
      <c r="R53" s="9">
        <v>321</v>
      </c>
      <c r="S53" s="9">
        <v>171</v>
      </c>
      <c r="T53" s="9">
        <v>1</v>
      </c>
      <c r="U53" s="9">
        <v>93</v>
      </c>
      <c r="V53" s="9">
        <v>59</v>
      </c>
    </row>
    <row r="54" spans="2:22" s="2" customFormat="1" ht="12" customHeight="1">
      <c r="B54" s="6"/>
      <c r="C54" s="71" t="s">
        <v>37</v>
      </c>
      <c r="D54" s="72"/>
      <c r="E54" s="10">
        <f t="shared" si="0"/>
        <v>13613</v>
      </c>
      <c r="F54" s="10">
        <f t="shared" si="1"/>
        <v>6740</v>
      </c>
      <c r="G54" s="10">
        <f>SUM(G55:G58)</f>
        <v>2274</v>
      </c>
      <c r="H54" s="10">
        <f>SUM(H55:H58)</f>
        <v>608</v>
      </c>
      <c r="I54" s="10">
        <f>SUM(I55:I58)</f>
        <v>1969</v>
      </c>
      <c r="J54" s="10">
        <f>SUM(J55:J58)</f>
        <v>1224</v>
      </c>
      <c r="K54" s="10">
        <f>SUM(K55:K58)</f>
        <v>665</v>
      </c>
      <c r="L54" s="10">
        <f t="shared" si="2"/>
        <v>6873</v>
      </c>
      <c r="M54" s="10">
        <f>SUM(M55:M58)</f>
        <v>3110</v>
      </c>
      <c r="N54" s="10">
        <f aca="true" t="shared" si="7" ref="N54:V54">SUM(N55:N58)</f>
        <v>225</v>
      </c>
      <c r="O54" s="10">
        <f t="shared" si="7"/>
        <v>722</v>
      </c>
      <c r="P54" s="10">
        <f t="shared" si="7"/>
        <v>1007</v>
      </c>
      <c r="Q54" s="10">
        <f t="shared" si="7"/>
        <v>1809</v>
      </c>
      <c r="R54" s="10">
        <f t="shared" si="7"/>
        <v>5755</v>
      </c>
      <c r="S54" s="10">
        <f t="shared" si="7"/>
        <v>3836</v>
      </c>
      <c r="T54" s="10">
        <f t="shared" si="7"/>
        <v>16</v>
      </c>
      <c r="U54" s="10">
        <f t="shared" si="7"/>
        <v>1138</v>
      </c>
      <c r="V54" s="10">
        <f t="shared" si="7"/>
        <v>822</v>
      </c>
    </row>
    <row r="55" spans="2:22" s="2" customFormat="1" ht="12" customHeight="1">
      <c r="B55" s="6"/>
      <c r="C55" s="17"/>
      <c r="D55" s="5" t="s">
        <v>38</v>
      </c>
      <c r="E55" s="9">
        <f t="shared" si="0"/>
        <v>2694</v>
      </c>
      <c r="F55" s="9">
        <f t="shared" si="1"/>
        <v>1344</v>
      </c>
      <c r="G55" s="9">
        <v>456</v>
      </c>
      <c r="H55" s="9">
        <v>134</v>
      </c>
      <c r="I55" s="9">
        <v>428</v>
      </c>
      <c r="J55" s="9">
        <v>203</v>
      </c>
      <c r="K55" s="9">
        <v>123</v>
      </c>
      <c r="L55" s="9">
        <f t="shared" si="2"/>
        <v>1350</v>
      </c>
      <c r="M55" s="9">
        <v>651</v>
      </c>
      <c r="N55" s="9">
        <v>48</v>
      </c>
      <c r="O55" s="9">
        <v>164</v>
      </c>
      <c r="P55" s="9">
        <v>185</v>
      </c>
      <c r="Q55" s="9">
        <v>302</v>
      </c>
      <c r="R55" s="9">
        <v>1162</v>
      </c>
      <c r="S55" s="9">
        <v>735</v>
      </c>
      <c r="T55" s="9" t="s">
        <v>105</v>
      </c>
      <c r="U55" s="9">
        <v>256</v>
      </c>
      <c r="V55" s="9">
        <v>172</v>
      </c>
    </row>
    <row r="56" spans="2:22" s="2" customFormat="1" ht="12" customHeight="1">
      <c r="B56" s="6"/>
      <c r="C56" s="17"/>
      <c r="D56" s="5" t="s">
        <v>39</v>
      </c>
      <c r="E56" s="9">
        <f t="shared" si="0"/>
        <v>4229</v>
      </c>
      <c r="F56" s="9">
        <f t="shared" si="1"/>
        <v>2135</v>
      </c>
      <c r="G56" s="9">
        <v>645</v>
      </c>
      <c r="H56" s="9">
        <v>201</v>
      </c>
      <c r="I56" s="9">
        <v>649</v>
      </c>
      <c r="J56" s="9">
        <v>425</v>
      </c>
      <c r="K56" s="9">
        <v>215</v>
      </c>
      <c r="L56" s="9">
        <f t="shared" si="2"/>
        <v>2094</v>
      </c>
      <c r="M56" s="9">
        <v>872</v>
      </c>
      <c r="N56" s="9">
        <v>71</v>
      </c>
      <c r="O56" s="9">
        <v>228</v>
      </c>
      <c r="P56" s="9">
        <v>334</v>
      </c>
      <c r="Q56" s="9">
        <v>589</v>
      </c>
      <c r="R56" s="9">
        <v>1908</v>
      </c>
      <c r="S56" s="9">
        <v>1319</v>
      </c>
      <c r="T56" s="9">
        <v>5</v>
      </c>
      <c r="U56" s="9">
        <v>359</v>
      </c>
      <c r="V56" s="9">
        <v>259</v>
      </c>
    </row>
    <row r="57" spans="2:22" s="2" customFormat="1" ht="12" customHeight="1">
      <c r="B57" s="6"/>
      <c r="C57" s="17"/>
      <c r="D57" s="5" t="s">
        <v>40</v>
      </c>
      <c r="E57" s="9">
        <f t="shared" si="0"/>
        <v>1489</v>
      </c>
      <c r="F57" s="9">
        <f t="shared" si="1"/>
        <v>727</v>
      </c>
      <c r="G57" s="9">
        <v>175</v>
      </c>
      <c r="H57" s="9">
        <v>90</v>
      </c>
      <c r="I57" s="9">
        <v>257</v>
      </c>
      <c r="J57" s="9">
        <v>108</v>
      </c>
      <c r="K57" s="9">
        <v>97</v>
      </c>
      <c r="L57" s="9">
        <f t="shared" si="2"/>
        <v>762</v>
      </c>
      <c r="M57" s="9">
        <v>258</v>
      </c>
      <c r="N57" s="9">
        <v>26</v>
      </c>
      <c r="O57" s="9">
        <v>101</v>
      </c>
      <c r="P57" s="9">
        <v>112</v>
      </c>
      <c r="Q57" s="9">
        <v>265</v>
      </c>
      <c r="R57" s="9">
        <v>694</v>
      </c>
      <c r="S57" s="9">
        <v>470</v>
      </c>
      <c r="T57" s="9">
        <v>8</v>
      </c>
      <c r="U57" s="9">
        <v>140</v>
      </c>
      <c r="V57" s="9">
        <v>92</v>
      </c>
    </row>
    <row r="58" spans="2:22" s="2" customFormat="1" ht="12" customHeight="1">
      <c r="B58" s="6"/>
      <c r="C58" s="17"/>
      <c r="D58" s="5" t="s">
        <v>41</v>
      </c>
      <c r="E58" s="9">
        <f t="shared" si="0"/>
        <v>5201</v>
      </c>
      <c r="F58" s="9">
        <f t="shared" si="1"/>
        <v>2534</v>
      </c>
      <c r="G58" s="9">
        <v>998</v>
      </c>
      <c r="H58" s="9">
        <v>183</v>
      </c>
      <c r="I58" s="9">
        <v>635</v>
      </c>
      <c r="J58" s="9">
        <v>488</v>
      </c>
      <c r="K58" s="9">
        <v>230</v>
      </c>
      <c r="L58" s="9">
        <f t="shared" si="2"/>
        <v>2667</v>
      </c>
      <c r="M58" s="9">
        <v>1329</v>
      </c>
      <c r="N58" s="9">
        <v>80</v>
      </c>
      <c r="O58" s="9">
        <v>229</v>
      </c>
      <c r="P58" s="9">
        <v>376</v>
      </c>
      <c r="Q58" s="9">
        <v>653</v>
      </c>
      <c r="R58" s="9">
        <v>1991</v>
      </c>
      <c r="S58" s="9">
        <v>1312</v>
      </c>
      <c r="T58" s="9">
        <v>3</v>
      </c>
      <c r="U58" s="9">
        <v>383</v>
      </c>
      <c r="V58" s="9">
        <v>299</v>
      </c>
    </row>
    <row r="59" spans="2:22" s="2" customFormat="1" ht="12" customHeight="1">
      <c r="B59" s="6"/>
      <c r="C59" s="71" t="s">
        <v>42</v>
      </c>
      <c r="D59" s="72"/>
      <c r="E59" s="10">
        <f t="shared" si="0"/>
        <v>6327</v>
      </c>
      <c r="F59" s="10">
        <f t="shared" si="1"/>
        <v>3072</v>
      </c>
      <c r="G59" s="10">
        <f>SUM(G60)</f>
        <v>996</v>
      </c>
      <c r="H59" s="10">
        <f>SUM(H60)</f>
        <v>134</v>
      </c>
      <c r="I59" s="10">
        <f>SUM(I60)</f>
        <v>1212</v>
      </c>
      <c r="J59" s="10">
        <f>SUM(J60)</f>
        <v>439</v>
      </c>
      <c r="K59" s="10">
        <f>SUM(K60)</f>
        <v>291</v>
      </c>
      <c r="L59" s="10">
        <f t="shared" si="2"/>
        <v>3255</v>
      </c>
      <c r="M59" s="10">
        <f>SUM(M60)</f>
        <v>1532</v>
      </c>
      <c r="N59" s="10">
        <f aca="true" t="shared" si="8" ref="N59:V59">SUM(N60)</f>
        <v>42</v>
      </c>
      <c r="O59" s="10">
        <f t="shared" si="8"/>
        <v>364</v>
      </c>
      <c r="P59" s="10">
        <f t="shared" si="8"/>
        <v>471</v>
      </c>
      <c r="Q59" s="10">
        <f t="shared" si="8"/>
        <v>846</v>
      </c>
      <c r="R59" s="10">
        <f t="shared" si="8"/>
        <v>2662</v>
      </c>
      <c r="S59" s="10">
        <f t="shared" si="8"/>
        <v>2137</v>
      </c>
      <c r="T59" s="10">
        <f t="shared" si="8"/>
        <v>12</v>
      </c>
      <c r="U59" s="10">
        <f t="shared" si="8"/>
        <v>277</v>
      </c>
      <c r="V59" s="10">
        <f t="shared" si="8"/>
        <v>247</v>
      </c>
    </row>
    <row r="60" spans="2:22" s="2" customFormat="1" ht="12" customHeight="1">
      <c r="B60" s="6"/>
      <c r="C60" s="17"/>
      <c r="D60" s="5" t="s">
        <v>43</v>
      </c>
      <c r="E60" s="9">
        <f t="shared" si="0"/>
        <v>6327</v>
      </c>
      <c r="F60" s="9">
        <f t="shared" si="1"/>
        <v>3072</v>
      </c>
      <c r="G60" s="9">
        <v>996</v>
      </c>
      <c r="H60" s="9">
        <v>134</v>
      </c>
      <c r="I60" s="9">
        <v>1212</v>
      </c>
      <c r="J60" s="9">
        <v>439</v>
      </c>
      <c r="K60" s="9">
        <v>291</v>
      </c>
      <c r="L60" s="9">
        <f t="shared" si="2"/>
        <v>3255</v>
      </c>
      <c r="M60" s="9">
        <v>1532</v>
      </c>
      <c r="N60" s="9">
        <v>42</v>
      </c>
      <c r="O60" s="9">
        <v>364</v>
      </c>
      <c r="P60" s="9">
        <v>471</v>
      </c>
      <c r="Q60" s="9">
        <v>846</v>
      </c>
      <c r="R60" s="9">
        <v>2662</v>
      </c>
      <c r="S60" s="9">
        <v>2137</v>
      </c>
      <c r="T60" s="9">
        <v>12</v>
      </c>
      <c r="U60" s="9">
        <v>277</v>
      </c>
      <c r="V60" s="9">
        <v>247</v>
      </c>
    </row>
    <row r="61" spans="2:22" s="2" customFormat="1" ht="12" customHeight="1">
      <c r="B61" s="6"/>
      <c r="C61" s="71" t="s">
        <v>44</v>
      </c>
      <c r="D61" s="72"/>
      <c r="E61" s="10">
        <f t="shared" si="0"/>
        <v>24801</v>
      </c>
      <c r="F61" s="10">
        <f t="shared" si="1"/>
        <v>12191</v>
      </c>
      <c r="G61" s="10">
        <f>SUM(G62:G69)</f>
        <v>4030</v>
      </c>
      <c r="H61" s="10">
        <f>SUM(H62:H69)</f>
        <v>1071</v>
      </c>
      <c r="I61" s="10">
        <f>SUM(I62:I69)</f>
        <v>4767</v>
      </c>
      <c r="J61" s="10">
        <f>SUM(J62:J69)</f>
        <v>1194</v>
      </c>
      <c r="K61" s="10">
        <f>SUM(K62:K69)</f>
        <v>1129</v>
      </c>
      <c r="L61" s="10">
        <f t="shared" si="2"/>
        <v>12610</v>
      </c>
      <c r="M61" s="10">
        <f>SUM(M62:M69)</f>
        <v>6609</v>
      </c>
      <c r="N61" s="10">
        <f aca="true" t="shared" si="9" ref="N61:V61">SUM(N62:N69)</f>
        <v>382</v>
      </c>
      <c r="O61" s="10">
        <f t="shared" si="9"/>
        <v>1979</v>
      </c>
      <c r="P61" s="10">
        <f t="shared" si="9"/>
        <v>1154</v>
      </c>
      <c r="Q61" s="10">
        <f t="shared" si="9"/>
        <v>2486</v>
      </c>
      <c r="R61" s="10">
        <f t="shared" si="9"/>
        <v>10547</v>
      </c>
      <c r="S61" s="10">
        <f t="shared" si="9"/>
        <v>7008</v>
      </c>
      <c r="T61" s="10">
        <f t="shared" si="9"/>
        <v>77</v>
      </c>
      <c r="U61" s="10">
        <f t="shared" si="9"/>
        <v>2245</v>
      </c>
      <c r="V61" s="10">
        <f t="shared" si="9"/>
        <v>1340</v>
      </c>
    </row>
    <row r="62" spans="2:22" s="2" customFormat="1" ht="12" customHeight="1">
      <c r="B62" s="6"/>
      <c r="C62" s="17"/>
      <c r="D62" s="5" t="s">
        <v>45</v>
      </c>
      <c r="E62" s="9">
        <f t="shared" si="0"/>
        <v>5964</v>
      </c>
      <c r="F62" s="9">
        <f t="shared" si="1"/>
        <v>2908</v>
      </c>
      <c r="G62" s="9">
        <v>791</v>
      </c>
      <c r="H62" s="9">
        <v>230</v>
      </c>
      <c r="I62" s="9">
        <v>1438</v>
      </c>
      <c r="J62" s="9">
        <v>229</v>
      </c>
      <c r="K62" s="9">
        <v>220</v>
      </c>
      <c r="L62" s="9">
        <f t="shared" si="2"/>
        <v>3056</v>
      </c>
      <c r="M62" s="9">
        <v>1545</v>
      </c>
      <c r="N62" s="9">
        <v>110</v>
      </c>
      <c r="O62" s="9">
        <v>523</v>
      </c>
      <c r="P62" s="9">
        <v>275</v>
      </c>
      <c r="Q62" s="9">
        <v>603</v>
      </c>
      <c r="R62" s="9">
        <v>2805</v>
      </c>
      <c r="S62" s="9">
        <v>1910</v>
      </c>
      <c r="T62" s="9">
        <v>18</v>
      </c>
      <c r="U62" s="9">
        <v>557</v>
      </c>
      <c r="V62" s="9">
        <v>337</v>
      </c>
    </row>
    <row r="63" spans="2:22" s="2" customFormat="1" ht="12" customHeight="1">
      <c r="B63" s="6"/>
      <c r="C63" s="17"/>
      <c r="D63" s="5" t="s">
        <v>18</v>
      </c>
      <c r="E63" s="9">
        <f t="shared" si="0"/>
        <v>1482</v>
      </c>
      <c r="F63" s="9">
        <f t="shared" si="1"/>
        <v>732</v>
      </c>
      <c r="G63" s="9">
        <v>160</v>
      </c>
      <c r="H63" s="9">
        <v>54</v>
      </c>
      <c r="I63" s="9">
        <v>392</v>
      </c>
      <c r="J63" s="9">
        <v>64</v>
      </c>
      <c r="K63" s="9">
        <v>62</v>
      </c>
      <c r="L63" s="9">
        <f t="shared" si="2"/>
        <v>750</v>
      </c>
      <c r="M63" s="9">
        <v>328</v>
      </c>
      <c r="N63" s="9">
        <v>30</v>
      </c>
      <c r="O63" s="9">
        <v>177</v>
      </c>
      <c r="P63" s="9">
        <v>71</v>
      </c>
      <c r="Q63" s="9">
        <v>144</v>
      </c>
      <c r="R63" s="9">
        <v>788</v>
      </c>
      <c r="S63" s="9">
        <v>524</v>
      </c>
      <c r="T63" s="9">
        <v>1</v>
      </c>
      <c r="U63" s="9">
        <v>181</v>
      </c>
      <c r="V63" s="9">
        <v>90</v>
      </c>
    </row>
    <row r="64" spans="2:22" s="2" customFormat="1" ht="12" customHeight="1">
      <c r="B64" s="6"/>
      <c r="C64" s="17"/>
      <c r="D64" s="5" t="s">
        <v>46</v>
      </c>
      <c r="E64" s="9">
        <f t="shared" si="0"/>
        <v>7035</v>
      </c>
      <c r="F64" s="9">
        <f t="shared" si="1"/>
        <v>3469</v>
      </c>
      <c r="G64" s="9">
        <v>1160</v>
      </c>
      <c r="H64" s="9">
        <v>353</v>
      </c>
      <c r="I64" s="9">
        <v>1222</v>
      </c>
      <c r="J64" s="9">
        <v>369</v>
      </c>
      <c r="K64" s="9">
        <v>365</v>
      </c>
      <c r="L64" s="9">
        <f t="shared" si="2"/>
        <v>3566</v>
      </c>
      <c r="M64" s="9">
        <v>1953</v>
      </c>
      <c r="N64" s="9">
        <v>61</v>
      </c>
      <c r="O64" s="9">
        <v>461</v>
      </c>
      <c r="P64" s="9">
        <v>388</v>
      </c>
      <c r="Q64" s="9">
        <v>703</v>
      </c>
      <c r="R64" s="9">
        <v>2854</v>
      </c>
      <c r="S64" s="9">
        <v>1919</v>
      </c>
      <c r="T64" s="9">
        <v>27</v>
      </c>
      <c r="U64" s="9">
        <v>608</v>
      </c>
      <c r="V64" s="9">
        <v>322</v>
      </c>
    </row>
    <row r="65" spans="2:22" s="2" customFormat="1" ht="12" customHeight="1">
      <c r="B65" s="6"/>
      <c r="C65" s="17"/>
      <c r="D65" s="5" t="s">
        <v>47</v>
      </c>
      <c r="E65" s="9">
        <f t="shared" si="0"/>
        <v>2328</v>
      </c>
      <c r="F65" s="9">
        <f t="shared" si="1"/>
        <v>1146</v>
      </c>
      <c r="G65" s="9">
        <v>400</v>
      </c>
      <c r="H65" s="9">
        <v>60</v>
      </c>
      <c r="I65" s="9">
        <v>463</v>
      </c>
      <c r="J65" s="9">
        <v>128</v>
      </c>
      <c r="K65" s="9">
        <v>95</v>
      </c>
      <c r="L65" s="9">
        <f t="shared" si="2"/>
        <v>1182</v>
      </c>
      <c r="M65" s="9">
        <v>629</v>
      </c>
      <c r="N65" s="9">
        <v>33</v>
      </c>
      <c r="O65" s="9">
        <v>222</v>
      </c>
      <c r="P65" s="9">
        <v>94</v>
      </c>
      <c r="Q65" s="9">
        <v>204</v>
      </c>
      <c r="R65" s="9">
        <v>1000</v>
      </c>
      <c r="S65" s="9">
        <v>704</v>
      </c>
      <c r="T65" s="9">
        <v>2</v>
      </c>
      <c r="U65" s="9">
        <v>131</v>
      </c>
      <c r="V65" s="9">
        <v>180</v>
      </c>
    </row>
    <row r="66" spans="2:22" s="2" customFormat="1" ht="12" customHeight="1">
      <c r="B66" s="6"/>
      <c r="C66" s="17"/>
      <c r="D66" s="5" t="s">
        <v>48</v>
      </c>
      <c r="E66" s="9">
        <f t="shared" si="0"/>
        <v>4325</v>
      </c>
      <c r="F66" s="9">
        <f t="shared" si="1"/>
        <v>2116</v>
      </c>
      <c r="G66" s="9">
        <v>1025</v>
      </c>
      <c r="H66" s="9">
        <v>194</v>
      </c>
      <c r="I66" s="9">
        <v>451</v>
      </c>
      <c r="J66" s="9">
        <v>226</v>
      </c>
      <c r="K66" s="9">
        <v>220</v>
      </c>
      <c r="L66" s="9">
        <f t="shared" si="2"/>
        <v>2209</v>
      </c>
      <c r="M66" s="9">
        <v>1199</v>
      </c>
      <c r="N66" s="9">
        <v>77</v>
      </c>
      <c r="O66" s="9">
        <v>249</v>
      </c>
      <c r="P66" s="9">
        <v>170</v>
      </c>
      <c r="Q66" s="9">
        <v>514</v>
      </c>
      <c r="R66" s="9">
        <v>1367</v>
      </c>
      <c r="S66" s="9">
        <v>856</v>
      </c>
      <c r="T66" s="9">
        <v>4</v>
      </c>
      <c r="U66" s="9">
        <v>366</v>
      </c>
      <c r="V66" s="9">
        <v>158</v>
      </c>
    </row>
    <row r="67" spans="2:22" s="2" customFormat="1" ht="12" customHeight="1">
      <c r="B67" s="6"/>
      <c r="C67" s="17"/>
      <c r="D67" s="5" t="s">
        <v>49</v>
      </c>
      <c r="E67" s="9">
        <f t="shared" si="0"/>
        <v>157</v>
      </c>
      <c r="F67" s="9">
        <f t="shared" si="1"/>
        <v>76</v>
      </c>
      <c r="G67" s="9">
        <v>28</v>
      </c>
      <c r="H67" s="9" t="s">
        <v>104</v>
      </c>
      <c r="I67" s="9">
        <v>34</v>
      </c>
      <c r="J67" s="9">
        <v>9</v>
      </c>
      <c r="K67" s="9">
        <v>5</v>
      </c>
      <c r="L67" s="9">
        <f t="shared" si="2"/>
        <v>81</v>
      </c>
      <c r="M67" s="9">
        <v>39</v>
      </c>
      <c r="N67" s="9">
        <v>2</v>
      </c>
      <c r="O67" s="9">
        <v>19</v>
      </c>
      <c r="P67" s="9">
        <v>11</v>
      </c>
      <c r="Q67" s="9">
        <v>10</v>
      </c>
      <c r="R67" s="9">
        <v>75</v>
      </c>
      <c r="S67" s="9">
        <v>60</v>
      </c>
      <c r="T67" s="9">
        <v>2</v>
      </c>
      <c r="U67" s="9">
        <v>8</v>
      </c>
      <c r="V67" s="9">
        <v>7</v>
      </c>
    </row>
    <row r="68" spans="2:22" s="2" customFormat="1" ht="12" customHeight="1">
      <c r="B68" s="6"/>
      <c r="C68" s="17"/>
      <c r="D68" s="5" t="s">
        <v>50</v>
      </c>
      <c r="E68" s="9">
        <f t="shared" si="0"/>
        <v>1075</v>
      </c>
      <c r="F68" s="9">
        <f t="shared" si="1"/>
        <v>521</v>
      </c>
      <c r="G68" s="9">
        <v>106</v>
      </c>
      <c r="H68" s="9">
        <v>29</v>
      </c>
      <c r="I68" s="9">
        <v>274</v>
      </c>
      <c r="J68" s="9">
        <v>62</v>
      </c>
      <c r="K68" s="9">
        <v>50</v>
      </c>
      <c r="L68" s="9">
        <f t="shared" si="2"/>
        <v>554</v>
      </c>
      <c r="M68" s="9">
        <v>253</v>
      </c>
      <c r="N68" s="9">
        <v>26</v>
      </c>
      <c r="O68" s="9">
        <v>157</v>
      </c>
      <c r="P68" s="9">
        <v>38</v>
      </c>
      <c r="Q68" s="9">
        <v>80</v>
      </c>
      <c r="R68" s="9">
        <v>586</v>
      </c>
      <c r="S68" s="9">
        <v>385</v>
      </c>
      <c r="T68" s="9">
        <v>1</v>
      </c>
      <c r="U68" s="9">
        <v>154</v>
      </c>
      <c r="V68" s="9">
        <v>52</v>
      </c>
    </row>
    <row r="69" spans="2:22" s="2" customFormat="1" ht="12" customHeight="1">
      <c r="B69" s="6"/>
      <c r="C69" s="17"/>
      <c r="D69" s="5" t="s">
        <v>51</v>
      </c>
      <c r="E69" s="9">
        <f t="shared" si="0"/>
        <v>2435</v>
      </c>
      <c r="F69" s="9">
        <f t="shared" si="1"/>
        <v>1223</v>
      </c>
      <c r="G69" s="9">
        <v>360</v>
      </c>
      <c r="H69" s="9">
        <v>151</v>
      </c>
      <c r="I69" s="9">
        <v>493</v>
      </c>
      <c r="J69" s="9">
        <v>107</v>
      </c>
      <c r="K69" s="9">
        <v>112</v>
      </c>
      <c r="L69" s="9">
        <f t="shared" si="2"/>
        <v>1212</v>
      </c>
      <c r="M69" s="9">
        <v>663</v>
      </c>
      <c r="N69" s="9">
        <v>43</v>
      </c>
      <c r="O69" s="9">
        <v>171</v>
      </c>
      <c r="P69" s="9">
        <v>107</v>
      </c>
      <c r="Q69" s="9">
        <v>228</v>
      </c>
      <c r="R69" s="9">
        <v>1072</v>
      </c>
      <c r="S69" s="9">
        <v>650</v>
      </c>
      <c r="T69" s="9">
        <v>22</v>
      </c>
      <c r="U69" s="9">
        <v>240</v>
      </c>
      <c r="V69" s="9">
        <v>194</v>
      </c>
    </row>
    <row r="70" spans="2:22" s="2" customFormat="1" ht="12" customHeight="1">
      <c r="B70" s="6"/>
      <c r="C70" s="71" t="s">
        <v>52</v>
      </c>
      <c r="D70" s="72"/>
      <c r="E70" s="10">
        <f t="shared" si="0"/>
        <v>20962</v>
      </c>
      <c r="F70" s="10">
        <f t="shared" si="1"/>
        <v>10371</v>
      </c>
      <c r="G70" s="10">
        <f>SUM(G71:G78)</f>
        <v>3883</v>
      </c>
      <c r="H70" s="10">
        <f>SUM(H71:H78)</f>
        <v>1019</v>
      </c>
      <c r="I70" s="10">
        <f>SUM(I71:I78)</f>
        <v>3253</v>
      </c>
      <c r="J70" s="10">
        <f>SUM(J71:J78)</f>
        <v>1108</v>
      </c>
      <c r="K70" s="10">
        <f>SUM(K71:K78)</f>
        <v>1108</v>
      </c>
      <c r="L70" s="10">
        <f t="shared" si="2"/>
        <v>10591</v>
      </c>
      <c r="M70" s="10">
        <f>SUM(M71:M78)</f>
        <v>5476</v>
      </c>
      <c r="N70" s="10">
        <f aca="true" t="shared" si="10" ref="N70:V70">SUM(N71:N78)</f>
        <v>518</v>
      </c>
      <c r="O70" s="10">
        <f t="shared" si="10"/>
        <v>1405</v>
      </c>
      <c r="P70" s="10">
        <f t="shared" si="10"/>
        <v>885</v>
      </c>
      <c r="Q70" s="10">
        <f t="shared" si="10"/>
        <v>2307</v>
      </c>
      <c r="R70" s="10">
        <f t="shared" si="10"/>
        <v>8188</v>
      </c>
      <c r="S70" s="10">
        <f t="shared" si="10"/>
        <v>4708</v>
      </c>
      <c r="T70" s="10">
        <f t="shared" si="10"/>
        <v>119</v>
      </c>
      <c r="U70" s="10">
        <f t="shared" si="10"/>
        <v>2278</v>
      </c>
      <c r="V70" s="10">
        <f t="shared" si="10"/>
        <v>1293</v>
      </c>
    </row>
    <row r="71" spans="2:22" s="2" customFormat="1" ht="12" customHeight="1">
      <c r="B71" s="6"/>
      <c r="C71" s="17"/>
      <c r="D71" s="5" t="s">
        <v>53</v>
      </c>
      <c r="E71" s="9">
        <f t="shared" si="0"/>
        <v>1378</v>
      </c>
      <c r="F71" s="9">
        <f t="shared" si="1"/>
        <v>690</v>
      </c>
      <c r="G71" s="9">
        <v>337</v>
      </c>
      <c r="H71" s="9">
        <v>23</v>
      </c>
      <c r="I71" s="9">
        <v>164</v>
      </c>
      <c r="J71" s="9">
        <v>78</v>
      </c>
      <c r="K71" s="9">
        <v>88</v>
      </c>
      <c r="L71" s="9">
        <f t="shared" si="2"/>
        <v>688</v>
      </c>
      <c r="M71" s="9">
        <v>388</v>
      </c>
      <c r="N71" s="9">
        <v>10</v>
      </c>
      <c r="O71" s="9">
        <v>76</v>
      </c>
      <c r="P71" s="9">
        <v>66</v>
      </c>
      <c r="Q71" s="9">
        <v>148</v>
      </c>
      <c r="R71" s="9">
        <v>417</v>
      </c>
      <c r="S71" s="9">
        <v>309</v>
      </c>
      <c r="T71" s="9">
        <v>6</v>
      </c>
      <c r="U71" s="9">
        <v>44</v>
      </c>
      <c r="V71" s="9">
        <v>64</v>
      </c>
    </row>
    <row r="72" spans="2:22" s="2" customFormat="1" ht="12" customHeight="1">
      <c r="B72" s="6"/>
      <c r="C72" s="17"/>
      <c r="D72" s="5" t="s">
        <v>54</v>
      </c>
      <c r="E72" s="9">
        <f t="shared" si="0"/>
        <v>2560</v>
      </c>
      <c r="F72" s="9">
        <f t="shared" si="1"/>
        <v>1272</v>
      </c>
      <c r="G72" s="9">
        <v>485</v>
      </c>
      <c r="H72" s="9">
        <v>67</v>
      </c>
      <c r="I72" s="9">
        <v>454</v>
      </c>
      <c r="J72" s="9">
        <v>136</v>
      </c>
      <c r="K72" s="9">
        <v>130</v>
      </c>
      <c r="L72" s="9">
        <f t="shared" si="2"/>
        <v>1288</v>
      </c>
      <c r="M72" s="9">
        <v>721</v>
      </c>
      <c r="N72" s="9">
        <v>34</v>
      </c>
      <c r="O72" s="9">
        <v>187</v>
      </c>
      <c r="P72" s="9">
        <v>76</v>
      </c>
      <c r="Q72" s="9">
        <v>270</v>
      </c>
      <c r="R72" s="9">
        <v>954</v>
      </c>
      <c r="S72" s="9">
        <v>527</v>
      </c>
      <c r="T72" s="9">
        <v>11</v>
      </c>
      <c r="U72" s="9">
        <v>296</v>
      </c>
      <c r="V72" s="9">
        <v>136</v>
      </c>
    </row>
    <row r="73" spans="2:22" s="2" customFormat="1" ht="12" customHeight="1">
      <c r="B73" s="6"/>
      <c r="C73" s="17"/>
      <c r="D73" s="5" t="s">
        <v>55</v>
      </c>
      <c r="E73" s="9">
        <f t="shared" si="0"/>
        <v>2294</v>
      </c>
      <c r="F73" s="9">
        <f t="shared" si="1"/>
        <v>1126</v>
      </c>
      <c r="G73" s="9">
        <v>170</v>
      </c>
      <c r="H73" s="9">
        <v>176</v>
      </c>
      <c r="I73" s="9">
        <v>498</v>
      </c>
      <c r="J73" s="9">
        <v>142</v>
      </c>
      <c r="K73" s="9">
        <v>140</v>
      </c>
      <c r="L73" s="9">
        <f t="shared" si="2"/>
        <v>1168</v>
      </c>
      <c r="M73" s="9">
        <v>437</v>
      </c>
      <c r="N73" s="9">
        <v>109</v>
      </c>
      <c r="O73" s="9">
        <v>240</v>
      </c>
      <c r="P73" s="9">
        <v>100</v>
      </c>
      <c r="Q73" s="9">
        <v>282</v>
      </c>
      <c r="R73" s="9">
        <v>1265</v>
      </c>
      <c r="S73" s="9">
        <v>577</v>
      </c>
      <c r="T73" s="9">
        <v>8</v>
      </c>
      <c r="U73" s="9">
        <v>408</v>
      </c>
      <c r="V73" s="9">
        <v>355</v>
      </c>
    </row>
    <row r="74" spans="2:22" s="2" customFormat="1" ht="12" customHeight="1">
      <c r="B74" s="6"/>
      <c r="C74" s="17"/>
      <c r="D74" s="5" t="s">
        <v>56</v>
      </c>
      <c r="E74" s="9">
        <f aca="true" t="shared" si="11" ref="E74:E96">SUM(F74+L74)</f>
        <v>2240</v>
      </c>
      <c r="F74" s="9">
        <f aca="true" t="shared" si="12" ref="F74:F96">SUM(G74:K74)</f>
        <v>1095</v>
      </c>
      <c r="G74" s="9">
        <v>414</v>
      </c>
      <c r="H74" s="9">
        <v>103</v>
      </c>
      <c r="I74" s="9">
        <v>390</v>
      </c>
      <c r="J74" s="9">
        <v>90</v>
      </c>
      <c r="K74" s="9">
        <v>98</v>
      </c>
      <c r="L74" s="9">
        <f aca="true" t="shared" si="13" ref="L74:L96">SUM(M74:Q74)</f>
        <v>1145</v>
      </c>
      <c r="M74" s="9">
        <v>648</v>
      </c>
      <c r="N74" s="9">
        <v>42</v>
      </c>
      <c r="O74" s="9">
        <v>172</v>
      </c>
      <c r="P74" s="9">
        <v>61</v>
      </c>
      <c r="Q74" s="9">
        <v>222</v>
      </c>
      <c r="R74" s="9">
        <v>858</v>
      </c>
      <c r="S74" s="9">
        <v>564</v>
      </c>
      <c r="T74" s="9">
        <v>9</v>
      </c>
      <c r="U74" s="9">
        <v>186</v>
      </c>
      <c r="V74" s="9">
        <v>109</v>
      </c>
    </row>
    <row r="75" spans="2:22" s="2" customFormat="1" ht="12" customHeight="1">
      <c r="B75" s="6"/>
      <c r="C75" s="17"/>
      <c r="D75" s="5" t="s">
        <v>57</v>
      </c>
      <c r="E75" s="9">
        <f t="shared" si="11"/>
        <v>4045</v>
      </c>
      <c r="F75" s="9">
        <f t="shared" si="12"/>
        <v>1992</v>
      </c>
      <c r="G75" s="9">
        <v>667</v>
      </c>
      <c r="H75" s="9">
        <v>262</v>
      </c>
      <c r="I75" s="9">
        <v>674</v>
      </c>
      <c r="J75" s="9">
        <v>212</v>
      </c>
      <c r="K75" s="9">
        <v>177</v>
      </c>
      <c r="L75" s="9">
        <f t="shared" si="13"/>
        <v>2053</v>
      </c>
      <c r="M75" s="9">
        <v>1092</v>
      </c>
      <c r="N75" s="9">
        <v>118</v>
      </c>
      <c r="O75" s="9">
        <v>220</v>
      </c>
      <c r="P75" s="9">
        <v>168</v>
      </c>
      <c r="Q75" s="9">
        <v>455</v>
      </c>
      <c r="R75" s="9">
        <v>1654</v>
      </c>
      <c r="S75" s="9">
        <v>1031</v>
      </c>
      <c r="T75" s="9">
        <v>37</v>
      </c>
      <c r="U75" s="9">
        <v>466</v>
      </c>
      <c r="V75" s="9">
        <v>165</v>
      </c>
    </row>
    <row r="76" spans="2:22" s="2" customFormat="1" ht="12" customHeight="1">
      <c r="B76" s="6"/>
      <c r="C76" s="17"/>
      <c r="D76" s="5" t="s">
        <v>58</v>
      </c>
      <c r="E76" s="9">
        <f t="shared" si="11"/>
        <v>945</v>
      </c>
      <c r="F76" s="9">
        <f t="shared" si="12"/>
        <v>466</v>
      </c>
      <c r="G76" s="9">
        <v>56</v>
      </c>
      <c r="H76" s="9">
        <v>37</v>
      </c>
      <c r="I76" s="9">
        <v>242</v>
      </c>
      <c r="J76" s="9">
        <v>76</v>
      </c>
      <c r="K76" s="9">
        <v>55</v>
      </c>
      <c r="L76" s="9">
        <f t="shared" si="13"/>
        <v>479</v>
      </c>
      <c r="M76" s="9">
        <v>136</v>
      </c>
      <c r="N76" s="9">
        <v>24</v>
      </c>
      <c r="O76" s="9">
        <v>140</v>
      </c>
      <c r="P76" s="9">
        <v>68</v>
      </c>
      <c r="Q76" s="9">
        <v>111</v>
      </c>
      <c r="R76" s="9">
        <v>587</v>
      </c>
      <c r="S76" s="9">
        <v>267</v>
      </c>
      <c r="T76" s="9">
        <v>3</v>
      </c>
      <c r="U76" s="9">
        <v>179</v>
      </c>
      <c r="V76" s="9">
        <v>149</v>
      </c>
    </row>
    <row r="77" spans="2:22" s="2" customFormat="1" ht="12" customHeight="1">
      <c r="B77" s="6"/>
      <c r="C77" s="17"/>
      <c r="D77" s="5" t="s">
        <v>59</v>
      </c>
      <c r="E77" s="9">
        <f t="shared" si="11"/>
        <v>3403</v>
      </c>
      <c r="F77" s="9">
        <f t="shared" si="12"/>
        <v>1691</v>
      </c>
      <c r="G77" s="9">
        <v>379</v>
      </c>
      <c r="H77" s="9">
        <v>281</v>
      </c>
      <c r="I77" s="9">
        <v>699</v>
      </c>
      <c r="J77" s="9">
        <v>168</v>
      </c>
      <c r="K77" s="9">
        <v>164</v>
      </c>
      <c r="L77" s="9">
        <f t="shared" si="13"/>
        <v>1712</v>
      </c>
      <c r="M77" s="9">
        <v>709</v>
      </c>
      <c r="N77" s="9">
        <v>171</v>
      </c>
      <c r="O77" s="9">
        <v>318</v>
      </c>
      <c r="P77" s="9">
        <v>173</v>
      </c>
      <c r="Q77" s="9">
        <v>341</v>
      </c>
      <c r="R77" s="9">
        <v>1810</v>
      </c>
      <c r="S77" s="9">
        <v>945</v>
      </c>
      <c r="T77" s="9">
        <v>32</v>
      </c>
      <c r="U77" s="9">
        <v>606</v>
      </c>
      <c r="V77" s="9">
        <v>257</v>
      </c>
    </row>
    <row r="78" spans="2:22" s="2" customFormat="1" ht="12" customHeight="1">
      <c r="B78" s="6"/>
      <c r="C78" s="17"/>
      <c r="D78" s="5" t="s">
        <v>60</v>
      </c>
      <c r="E78" s="9">
        <f t="shared" si="11"/>
        <v>4097</v>
      </c>
      <c r="F78" s="9">
        <f t="shared" si="12"/>
        <v>2039</v>
      </c>
      <c r="G78" s="9">
        <v>1375</v>
      </c>
      <c r="H78" s="9">
        <v>70</v>
      </c>
      <c r="I78" s="9">
        <v>132</v>
      </c>
      <c r="J78" s="9">
        <v>206</v>
      </c>
      <c r="K78" s="9">
        <v>256</v>
      </c>
      <c r="L78" s="9">
        <f t="shared" si="13"/>
        <v>2058</v>
      </c>
      <c r="M78" s="9">
        <v>1345</v>
      </c>
      <c r="N78" s="9">
        <v>10</v>
      </c>
      <c r="O78" s="9">
        <v>52</v>
      </c>
      <c r="P78" s="9">
        <v>173</v>
      </c>
      <c r="Q78" s="9">
        <v>478</v>
      </c>
      <c r="R78" s="9">
        <v>643</v>
      </c>
      <c r="S78" s="9">
        <v>488</v>
      </c>
      <c r="T78" s="9">
        <v>13</v>
      </c>
      <c r="U78" s="9">
        <v>93</v>
      </c>
      <c r="V78" s="9">
        <v>58</v>
      </c>
    </row>
    <row r="79" spans="2:22" s="2" customFormat="1" ht="12" customHeight="1">
      <c r="B79" s="6"/>
      <c r="C79" s="71" t="s">
        <v>61</v>
      </c>
      <c r="D79" s="72"/>
      <c r="E79" s="10">
        <f t="shared" si="11"/>
        <v>19581</v>
      </c>
      <c r="F79" s="10">
        <f t="shared" si="12"/>
        <v>9670</v>
      </c>
      <c r="G79" s="10">
        <f>SUM(G80:G83)</f>
        <v>3941</v>
      </c>
      <c r="H79" s="10">
        <f>SUM(H80:H83)</f>
        <v>418</v>
      </c>
      <c r="I79" s="10">
        <f>SUM(I80:I83)</f>
        <v>2524</v>
      </c>
      <c r="J79" s="10">
        <f>SUM(J80:J83)</f>
        <v>1762</v>
      </c>
      <c r="K79" s="10">
        <f>SUM(K80:K83)</f>
        <v>1025</v>
      </c>
      <c r="L79" s="10">
        <f t="shared" si="13"/>
        <v>9911</v>
      </c>
      <c r="M79" s="10">
        <f>SUM(M80:M83)</f>
        <v>4816</v>
      </c>
      <c r="N79" s="10">
        <f aca="true" t="shared" si="14" ref="N79:V79">SUM(N80:N83)</f>
        <v>203</v>
      </c>
      <c r="O79" s="10">
        <f t="shared" si="14"/>
        <v>1083</v>
      </c>
      <c r="P79" s="10">
        <f t="shared" si="14"/>
        <v>1548</v>
      </c>
      <c r="Q79" s="10">
        <f t="shared" si="14"/>
        <v>2261</v>
      </c>
      <c r="R79" s="10">
        <f t="shared" si="14"/>
        <v>7538</v>
      </c>
      <c r="S79" s="10">
        <f t="shared" si="14"/>
        <v>5901</v>
      </c>
      <c r="T79" s="10">
        <f t="shared" si="14"/>
        <v>71</v>
      </c>
      <c r="U79" s="10">
        <f t="shared" si="14"/>
        <v>774</v>
      </c>
      <c r="V79" s="10">
        <f t="shared" si="14"/>
        <v>807</v>
      </c>
    </row>
    <row r="80" spans="2:22" s="2" customFormat="1" ht="12" customHeight="1">
      <c r="B80" s="6"/>
      <c r="C80" s="17"/>
      <c r="D80" s="5" t="s">
        <v>62</v>
      </c>
      <c r="E80" s="9">
        <f t="shared" si="11"/>
        <v>4069</v>
      </c>
      <c r="F80" s="9">
        <f t="shared" si="12"/>
        <v>2017</v>
      </c>
      <c r="G80" s="9">
        <v>977</v>
      </c>
      <c r="H80" s="9">
        <v>124</v>
      </c>
      <c r="I80" s="9">
        <v>416</v>
      </c>
      <c r="J80" s="9">
        <v>328</v>
      </c>
      <c r="K80" s="9">
        <v>172</v>
      </c>
      <c r="L80" s="9">
        <f t="shared" si="13"/>
        <v>2052</v>
      </c>
      <c r="M80" s="9">
        <v>1089</v>
      </c>
      <c r="N80" s="9">
        <v>73</v>
      </c>
      <c r="O80" s="9">
        <v>226</v>
      </c>
      <c r="P80" s="9">
        <v>266</v>
      </c>
      <c r="Q80" s="9">
        <v>398</v>
      </c>
      <c r="R80" s="9">
        <v>1433</v>
      </c>
      <c r="S80" s="9">
        <v>1052</v>
      </c>
      <c r="T80" s="9">
        <v>39</v>
      </c>
      <c r="U80" s="9">
        <v>209</v>
      </c>
      <c r="V80" s="9">
        <v>136</v>
      </c>
    </row>
    <row r="81" spans="2:22" s="2" customFormat="1" ht="12" customHeight="1">
      <c r="B81" s="6"/>
      <c r="C81" s="17"/>
      <c r="D81" s="5" t="s">
        <v>18</v>
      </c>
      <c r="E81" s="9">
        <f t="shared" si="11"/>
        <v>3905</v>
      </c>
      <c r="F81" s="9">
        <f t="shared" si="12"/>
        <v>1926</v>
      </c>
      <c r="G81" s="9">
        <v>847</v>
      </c>
      <c r="H81" s="9">
        <v>133</v>
      </c>
      <c r="I81" s="9">
        <v>434</v>
      </c>
      <c r="J81" s="9">
        <v>312</v>
      </c>
      <c r="K81" s="9">
        <v>200</v>
      </c>
      <c r="L81" s="9">
        <f t="shared" si="13"/>
        <v>1979</v>
      </c>
      <c r="M81" s="9">
        <v>978</v>
      </c>
      <c r="N81" s="9">
        <v>74</v>
      </c>
      <c r="O81" s="9">
        <v>233</v>
      </c>
      <c r="P81" s="9">
        <v>277</v>
      </c>
      <c r="Q81" s="9">
        <v>417</v>
      </c>
      <c r="R81" s="9">
        <v>1463</v>
      </c>
      <c r="S81" s="9">
        <v>1091</v>
      </c>
      <c r="T81" s="9">
        <v>21</v>
      </c>
      <c r="U81" s="9">
        <v>229</v>
      </c>
      <c r="V81" s="9">
        <v>128</v>
      </c>
    </row>
    <row r="82" spans="2:22" s="2" customFormat="1" ht="12" customHeight="1">
      <c r="B82" s="6"/>
      <c r="C82" s="17"/>
      <c r="D82" s="5" t="s">
        <v>63</v>
      </c>
      <c r="E82" s="9">
        <f t="shared" si="11"/>
        <v>6310</v>
      </c>
      <c r="F82" s="9">
        <f t="shared" si="12"/>
        <v>3121</v>
      </c>
      <c r="G82" s="9">
        <v>1374</v>
      </c>
      <c r="H82" s="9">
        <v>64</v>
      </c>
      <c r="I82" s="9">
        <v>625</v>
      </c>
      <c r="J82" s="9">
        <v>697</v>
      </c>
      <c r="K82" s="9">
        <v>361</v>
      </c>
      <c r="L82" s="9">
        <f t="shared" si="13"/>
        <v>3189</v>
      </c>
      <c r="M82" s="9">
        <v>1662</v>
      </c>
      <c r="N82" s="9">
        <v>22</v>
      </c>
      <c r="O82" s="9">
        <v>201</v>
      </c>
      <c r="P82" s="9">
        <v>560</v>
      </c>
      <c r="Q82" s="9">
        <v>744</v>
      </c>
      <c r="R82" s="9">
        <v>2169</v>
      </c>
      <c r="S82" s="9">
        <v>1791</v>
      </c>
      <c r="T82" s="9">
        <v>6</v>
      </c>
      <c r="U82" s="9">
        <v>114</v>
      </c>
      <c r="V82" s="9">
        <v>259</v>
      </c>
    </row>
    <row r="83" spans="2:22" s="2" customFormat="1" ht="12" customHeight="1">
      <c r="B83" s="6"/>
      <c r="C83" s="17"/>
      <c r="D83" s="5" t="s">
        <v>64</v>
      </c>
      <c r="E83" s="9">
        <f t="shared" si="11"/>
        <v>5297</v>
      </c>
      <c r="F83" s="9">
        <f t="shared" si="12"/>
        <v>2606</v>
      </c>
      <c r="G83" s="9">
        <v>743</v>
      </c>
      <c r="H83" s="9">
        <v>97</v>
      </c>
      <c r="I83" s="9">
        <v>1049</v>
      </c>
      <c r="J83" s="9">
        <v>425</v>
      </c>
      <c r="K83" s="9">
        <v>292</v>
      </c>
      <c r="L83" s="9">
        <f t="shared" si="13"/>
        <v>2691</v>
      </c>
      <c r="M83" s="9">
        <v>1087</v>
      </c>
      <c r="N83" s="9">
        <v>34</v>
      </c>
      <c r="O83" s="9">
        <v>423</v>
      </c>
      <c r="P83" s="9">
        <v>445</v>
      </c>
      <c r="Q83" s="9">
        <v>702</v>
      </c>
      <c r="R83" s="9">
        <v>2473</v>
      </c>
      <c r="S83" s="9">
        <v>1967</v>
      </c>
      <c r="T83" s="9">
        <v>5</v>
      </c>
      <c r="U83" s="9">
        <v>222</v>
      </c>
      <c r="V83" s="9">
        <v>284</v>
      </c>
    </row>
    <row r="84" spans="2:22" s="2" customFormat="1" ht="12" customHeight="1">
      <c r="B84" s="6"/>
      <c r="C84" s="71" t="s">
        <v>65</v>
      </c>
      <c r="D84" s="72"/>
      <c r="E84" s="10">
        <f t="shared" si="11"/>
        <v>18422</v>
      </c>
      <c r="F84" s="10">
        <f t="shared" si="12"/>
        <v>9144</v>
      </c>
      <c r="G84" s="10">
        <f>SUM(G85:G88)</f>
        <v>4136</v>
      </c>
      <c r="H84" s="10">
        <f>SUM(H85:H88)</f>
        <v>293</v>
      </c>
      <c r="I84" s="10">
        <f>SUM(I85:I88)</f>
        <v>2033</v>
      </c>
      <c r="J84" s="10">
        <f>SUM(J85:J88)</f>
        <v>1744</v>
      </c>
      <c r="K84" s="10">
        <f>SUM(K85:K88)</f>
        <v>938</v>
      </c>
      <c r="L84" s="10">
        <f t="shared" si="13"/>
        <v>9278</v>
      </c>
      <c r="M84" s="10">
        <f>SUM(M85:M88)</f>
        <v>5135</v>
      </c>
      <c r="N84" s="10">
        <f aca="true" t="shared" si="15" ref="N84:V84">SUM(N85:N88)</f>
        <v>150</v>
      </c>
      <c r="O84" s="10">
        <f t="shared" si="15"/>
        <v>734</v>
      </c>
      <c r="P84" s="10">
        <f t="shared" si="15"/>
        <v>1237</v>
      </c>
      <c r="Q84" s="10">
        <f t="shared" si="15"/>
        <v>2022</v>
      </c>
      <c r="R84" s="10">
        <f t="shared" si="15"/>
        <v>6191</v>
      </c>
      <c r="S84" s="10">
        <f t="shared" si="15"/>
        <v>4877</v>
      </c>
      <c r="T84" s="10">
        <f t="shared" si="15"/>
        <v>30</v>
      </c>
      <c r="U84" s="10">
        <f t="shared" si="15"/>
        <v>549</v>
      </c>
      <c r="V84" s="10">
        <f t="shared" si="15"/>
        <v>757</v>
      </c>
    </row>
    <row r="85" spans="2:22" s="2" customFormat="1" ht="12" customHeight="1">
      <c r="B85" s="6"/>
      <c r="C85" s="17"/>
      <c r="D85" s="5" t="s">
        <v>66</v>
      </c>
      <c r="E85" s="9">
        <f t="shared" si="11"/>
        <v>4128</v>
      </c>
      <c r="F85" s="9">
        <f t="shared" si="12"/>
        <v>2052</v>
      </c>
      <c r="G85" s="9">
        <v>916</v>
      </c>
      <c r="H85" s="9">
        <v>28</v>
      </c>
      <c r="I85" s="9">
        <v>441</v>
      </c>
      <c r="J85" s="9">
        <v>461</v>
      </c>
      <c r="K85" s="9">
        <v>206</v>
      </c>
      <c r="L85" s="9">
        <f t="shared" si="13"/>
        <v>2076</v>
      </c>
      <c r="M85" s="9">
        <v>1231</v>
      </c>
      <c r="N85" s="9">
        <v>11</v>
      </c>
      <c r="O85" s="9">
        <v>95</v>
      </c>
      <c r="P85" s="9">
        <v>318</v>
      </c>
      <c r="Q85" s="9">
        <v>421</v>
      </c>
      <c r="R85" s="9">
        <v>1354</v>
      </c>
      <c r="S85" s="9">
        <v>1161</v>
      </c>
      <c r="T85" s="9">
        <v>5</v>
      </c>
      <c r="U85" s="9">
        <v>59</v>
      </c>
      <c r="V85" s="9">
        <v>129</v>
      </c>
    </row>
    <row r="86" spans="2:22" s="2" customFormat="1" ht="12" customHeight="1">
      <c r="B86" s="6"/>
      <c r="C86" s="17"/>
      <c r="D86" s="5" t="s">
        <v>67</v>
      </c>
      <c r="E86" s="9">
        <f t="shared" si="11"/>
        <v>7882</v>
      </c>
      <c r="F86" s="9">
        <f t="shared" si="12"/>
        <v>3895</v>
      </c>
      <c r="G86" s="9">
        <v>1440</v>
      </c>
      <c r="H86" s="9">
        <v>134</v>
      </c>
      <c r="I86" s="9">
        <v>1077</v>
      </c>
      <c r="J86" s="9">
        <v>822</v>
      </c>
      <c r="K86" s="9">
        <v>422</v>
      </c>
      <c r="L86" s="9">
        <f t="shared" si="13"/>
        <v>3987</v>
      </c>
      <c r="M86" s="9">
        <v>2048</v>
      </c>
      <c r="N86" s="9">
        <v>65</v>
      </c>
      <c r="O86" s="9">
        <v>339</v>
      </c>
      <c r="P86" s="9">
        <v>549</v>
      </c>
      <c r="Q86" s="9">
        <v>986</v>
      </c>
      <c r="R86" s="9">
        <v>2986</v>
      </c>
      <c r="S86" s="9">
        <v>2382</v>
      </c>
      <c r="T86" s="9">
        <v>16</v>
      </c>
      <c r="U86" s="9">
        <v>244</v>
      </c>
      <c r="V86" s="9">
        <v>350</v>
      </c>
    </row>
    <row r="87" spans="2:22" s="2" customFormat="1" ht="12" customHeight="1">
      <c r="B87" s="6"/>
      <c r="C87" s="17"/>
      <c r="D87" s="5" t="s">
        <v>68</v>
      </c>
      <c r="E87" s="9">
        <f t="shared" si="11"/>
        <v>3514</v>
      </c>
      <c r="F87" s="9">
        <f t="shared" si="12"/>
        <v>1758</v>
      </c>
      <c r="G87" s="9">
        <v>955</v>
      </c>
      <c r="H87" s="9">
        <v>100</v>
      </c>
      <c r="I87" s="9">
        <v>251</v>
      </c>
      <c r="J87" s="9">
        <v>272</v>
      </c>
      <c r="K87" s="9">
        <v>180</v>
      </c>
      <c r="L87" s="9">
        <f t="shared" si="13"/>
        <v>1756</v>
      </c>
      <c r="M87" s="9">
        <v>1010</v>
      </c>
      <c r="N87" s="9">
        <v>54</v>
      </c>
      <c r="O87" s="9">
        <v>146</v>
      </c>
      <c r="P87" s="9">
        <v>204</v>
      </c>
      <c r="Q87" s="9">
        <v>342</v>
      </c>
      <c r="R87" s="9">
        <v>1027</v>
      </c>
      <c r="S87" s="9">
        <v>722</v>
      </c>
      <c r="T87" s="9">
        <v>6</v>
      </c>
      <c r="U87" s="9">
        <v>138</v>
      </c>
      <c r="V87" s="9">
        <v>168</v>
      </c>
    </row>
    <row r="88" spans="2:22" s="2" customFormat="1" ht="12" customHeight="1">
      <c r="B88" s="6"/>
      <c r="C88" s="17"/>
      <c r="D88" s="5" t="s">
        <v>69</v>
      </c>
      <c r="E88" s="9">
        <f t="shared" si="11"/>
        <v>2898</v>
      </c>
      <c r="F88" s="9">
        <f t="shared" si="12"/>
        <v>1439</v>
      </c>
      <c r="G88" s="9">
        <v>825</v>
      </c>
      <c r="H88" s="9">
        <v>31</v>
      </c>
      <c r="I88" s="9">
        <v>264</v>
      </c>
      <c r="J88" s="9">
        <v>189</v>
      </c>
      <c r="K88" s="9">
        <v>130</v>
      </c>
      <c r="L88" s="9">
        <f t="shared" si="13"/>
        <v>1459</v>
      </c>
      <c r="M88" s="9">
        <v>846</v>
      </c>
      <c r="N88" s="9">
        <v>20</v>
      </c>
      <c r="O88" s="9">
        <v>154</v>
      </c>
      <c r="P88" s="9">
        <v>166</v>
      </c>
      <c r="Q88" s="9">
        <v>273</v>
      </c>
      <c r="R88" s="9">
        <v>824</v>
      </c>
      <c r="S88" s="9">
        <v>612</v>
      </c>
      <c r="T88" s="9">
        <v>3</v>
      </c>
      <c r="U88" s="9">
        <v>108</v>
      </c>
      <c r="V88" s="9">
        <v>110</v>
      </c>
    </row>
    <row r="89" spans="2:22" s="2" customFormat="1" ht="12" customHeight="1">
      <c r="B89" s="6"/>
      <c r="C89" s="71" t="s">
        <v>70</v>
      </c>
      <c r="D89" s="72"/>
      <c r="E89" s="10">
        <f t="shared" si="11"/>
        <v>2509</v>
      </c>
      <c r="F89" s="10">
        <f t="shared" si="12"/>
        <v>1253</v>
      </c>
      <c r="G89" s="10">
        <f>SUM(G90)</f>
        <v>302</v>
      </c>
      <c r="H89" s="10">
        <f>SUM(H90)</f>
        <v>76</v>
      </c>
      <c r="I89" s="10">
        <f>SUM(I90)</f>
        <v>520</v>
      </c>
      <c r="J89" s="10">
        <f>SUM(J90)</f>
        <v>236</v>
      </c>
      <c r="K89" s="10">
        <f>SUM(K90)</f>
        <v>119</v>
      </c>
      <c r="L89" s="10">
        <f t="shared" si="13"/>
        <v>1256</v>
      </c>
      <c r="M89" s="10">
        <f>SUM(M90)</f>
        <v>447</v>
      </c>
      <c r="N89" s="10">
        <f aca="true" t="shared" si="16" ref="N89:V89">SUM(N90)</f>
        <v>23</v>
      </c>
      <c r="O89" s="10">
        <f t="shared" si="16"/>
        <v>198</v>
      </c>
      <c r="P89" s="10">
        <f t="shared" si="16"/>
        <v>252</v>
      </c>
      <c r="Q89" s="10">
        <f t="shared" si="16"/>
        <v>336</v>
      </c>
      <c r="R89" s="10">
        <f t="shared" si="16"/>
        <v>1305</v>
      </c>
      <c r="S89" s="10">
        <f t="shared" si="16"/>
        <v>789</v>
      </c>
      <c r="T89" s="10">
        <f t="shared" si="16"/>
        <v>7</v>
      </c>
      <c r="U89" s="10">
        <f t="shared" si="16"/>
        <v>95</v>
      </c>
      <c r="V89" s="10">
        <f t="shared" si="16"/>
        <v>427</v>
      </c>
    </row>
    <row r="90" spans="2:22" s="2" customFormat="1" ht="12" customHeight="1">
      <c r="B90" s="6"/>
      <c r="C90" s="17"/>
      <c r="D90" s="5" t="s">
        <v>71</v>
      </c>
      <c r="E90" s="9">
        <f t="shared" si="11"/>
        <v>2509</v>
      </c>
      <c r="F90" s="9">
        <f t="shared" si="12"/>
        <v>1253</v>
      </c>
      <c r="G90" s="9">
        <v>302</v>
      </c>
      <c r="H90" s="9">
        <v>76</v>
      </c>
      <c r="I90" s="9">
        <v>520</v>
      </c>
      <c r="J90" s="9">
        <v>236</v>
      </c>
      <c r="K90" s="9">
        <v>119</v>
      </c>
      <c r="L90" s="9">
        <f t="shared" si="13"/>
        <v>1256</v>
      </c>
      <c r="M90" s="9">
        <v>447</v>
      </c>
      <c r="N90" s="9">
        <v>23</v>
      </c>
      <c r="O90" s="9">
        <v>198</v>
      </c>
      <c r="P90" s="9">
        <v>252</v>
      </c>
      <c r="Q90" s="9">
        <v>336</v>
      </c>
      <c r="R90" s="9">
        <v>1305</v>
      </c>
      <c r="S90" s="9">
        <v>789</v>
      </c>
      <c r="T90" s="9">
        <v>7</v>
      </c>
      <c r="U90" s="9">
        <v>95</v>
      </c>
      <c r="V90" s="9">
        <v>427</v>
      </c>
    </row>
    <row r="91" spans="2:22" s="2" customFormat="1" ht="12" customHeight="1">
      <c r="B91" s="6"/>
      <c r="C91" s="71" t="s">
        <v>72</v>
      </c>
      <c r="D91" s="72"/>
      <c r="E91" s="10">
        <f t="shared" si="11"/>
        <v>25426</v>
      </c>
      <c r="F91" s="10">
        <f t="shared" si="12"/>
        <v>12584</v>
      </c>
      <c r="G91" s="10">
        <f>SUM(G92:G96)</f>
        <v>3400</v>
      </c>
      <c r="H91" s="10">
        <f>SUM(H92:H96)</f>
        <v>454</v>
      </c>
      <c r="I91" s="10">
        <f>SUM(I92:I96)</f>
        <v>5150</v>
      </c>
      <c r="J91" s="10">
        <f>SUM(J92:J96)</f>
        <v>2067</v>
      </c>
      <c r="K91" s="10">
        <f>SUM(K92:K96)</f>
        <v>1513</v>
      </c>
      <c r="L91" s="10">
        <f t="shared" si="13"/>
        <v>12842</v>
      </c>
      <c r="M91" s="10">
        <f>SUM(M92:M96)</f>
        <v>5281</v>
      </c>
      <c r="N91" s="10">
        <f aca="true" t="shared" si="17" ref="N91:V91">SUM(N92:N96)</f>
        <v>160</v>
      </c>
      <c r="O91" s="10">
        <f t="shared" si="17"/>
        <v>2008</v>
      </c>
      <c r="P91" s="10">
        <f t="shared" si="17"/>
        <v>1964</v>
      </c>
      <c r="Q91" s="10">
        <f t="shared" si="17"/>
        <v>3429</v>
      </c>
      <c r="R91" s="10">
        <f t="shared" si="17"/>
        <v>11803</v>
      </c>
      <c r="S91" s="10">
        <f t="shared" si="17"/>
        <v>8724</v>
      </c>
      <c r="T91" s="10">
        <f t="shared" si="17"/>
        <v>23</v>
      </c>
      <c r="U91" s="10">
        <f t="shared" si="17"/>
        <v>1291</v>
      </c>
      <c r="V91" s="10">
        <f t="shared" si="17"/>
        <v>1809</v>
      </c>
    </row>
    <row r="92" spans="2:22" s="2" customFormat="1" ht="12" customHeight="1">
      <c r="B92" s="6"/>
      <c r="C92" s="17"/>
      <c r="D92" s="5" t="s">
        <v>73</v>
      </c>
      <c r="E92" s="9">
        <f t="shared" si="11"/>
        <v>8283</v>
      </c>
      <c r="F92" s="9">
        <f t="shared" si="12"/>
        <v>4111</v>
      </c>
      <c r="G92" s="9">
        <v>1462</v>
      </c>
      <c r="H92" s="9">
        <v>201</v>
      </c>
      <c r="I92" s="9">
        <v>1308</v>
      </c>
      <c r="J92" s="9">
        <v>657</v>
      </c>
      <c r="K92" s="9">
        <v>483</v>
      </c>
      <c r="L92" s="9">
        <f t="shared" si="13"/>
        <v>4172</v>
      </c>
      <c r="M92" s="9">
        <v>2002</v>
      </c>
      <c r="N92" s="9">
        <v>64</v>
      </c>
      <c r="O92" s="9">
        <v>447</v>
      </c>
      <c r="P92" s="9">
        <v>602</v>
      </c>
      <c r="Q92" s="9">
        <v>1057</v>
      </c>
      <c r="R92" s="9">
        <v>3279</v>
      </c>
      <c r="S92" s="9">
        <v>2227</v>
      </c>
      <c r="T92" s="9">
        <v>11</v>
      </c>
      <c r="U92" s="9">
        <v>563</v>
      </c>
      <c r="V92" s="9">
        <v>481</v>
      </c>
    </row>
    <row r="93" spans="2:22" s="2" customFormat="1" ht="12" customHeight="1">
      <c r="B93" s="6"/>
      <c r="C93" s="17"/>
      <c r="D93" s="5" t="s">
        <v>93</v>
      </c>
      <c r="E93" s="9">
        <f t="shared" si="11"/>
        <v>4092</v>
      </c>
      <c r="F93" s="9">
        <f t="shared" si="12"/>
        <v>2037</v>
      </c>
      <c r="G93" s="9">
        <v>565</v>
      </c>
      <c r="H93" s="9">
        <v>58</v>
      </c>
      <c r="I93" s="9">
        <v>861</v>
      </c>
      <c r="J93" s="9">
        <v>326</v>
      </c>
      <c r="K93" s="9">
        <v>227</v>
      </c>
      <c r="L93" s="9">
        <f t="shared" si="13"/>
        <v>2055</v>
      </c>
      <c r="M93" s="9">
        <v>831</v>
      </c>
      <c r="N93" s="9">
        <v>24</v>
      </c>
      <c r="O93" s="9">
        <v>402</v>
      </c>
      <c r="P93" s="9">
        <v>348</v>
      </c>
      <c r="Q93" s="9">
        <v>450</v>
      </c>
      <c r="R93" s="9">
        <v>2019</v>
      </c>
      <c r="S93" s="9">
        <v>1511</v>
      </c>
      <c r="T93" s="9">
        <v>1</v>
      </c>
      <c r="U93" s="9">
        <v>193</v>
      </c>
      <c r="V93" s="9">
        <v>322</v>
      </c>
    </row>
    <row r="94" spans="2:22" s="2" customFormat="1" ht="12" customHeight="1">
      <c r="B94" s="6"/>
      <c r="C94" s="17"/>
      <c r="D94" s="5" t="s">
        <v>74</v>
      </c>
      <c r="E94" s="9">
        <f t="shared" si="11"/>
        <v>4468</v>
      </c>
      <c r="F94" s="9">
        <f t="shared" si="12"/>
        <v>2186</v>
      </c>
      <c r="G94" s="9">
        <v>367</v>
      </c>
      <c r="H94" s="9">
        <v>64</v>
      </c>
      <c r="I94" s="9">
        <v>1067</v>
      </c>
      <c r="J94" s="9">
        <v>408</v>
      </c>
      <c r="K94" s="9">
        <v>280</v>
      </c>
      <c r="L94" s="9">
        <f t="shared" si="13"/>
        <v>2282</v>
      </c>
      <c r="M94" s="9">
        <v>726</v>
      </c>
      <c r="N94" s="9">
        <v>24</v>
      </c>
      <c r="O94" s="9">
        <v>431</v>
      </c>
      <c r="P94" s="9">
        <v>406</v>
      </c>
      <c r="Q94" s="9">
        <v>695</v>
      </c>
      <c r="R94" s="9">
        <v>2400</v>
      </c>
      <c r="S94" s="9">
        <v>1806</v>
      </c>
      <c r="T94" s="9">
        <v>5</v>
      </c>
      <c r="U94" s="9">
        <v>228</v>
      </c>
      <c r="V94" s="9">
        <v>385</v>
      </c>
    </row>
    <row r="95" spans="2:22" s="2" customFormat="1" ht="12" customHeight="1">
      <c r="B95" s="6"/>
      <c r="C95" s="17"/>
      <c r="D95" s="5" t="s">
        <v>75</v>
      </c>
      <c r="E95" s="9">
        <f t="shared" si="11"/>
        <v>2761</v>
      </c>
      <c r="F95" s="9">
        <f t="shared" si="12"/>
        <v>1368</v>
      </c>
      <c r="G95" s="9">
        <v>251</v>
      </c>
      <c r="H95" s="9">
        <v>35</v>
      </c>
      <c r="I95" s="9">
        <v>640</v>
      </c>
      <c r="J95" s="9">
        <v>263</v>
      </c>
      <c r="K95" s="9">
        <v>179</v>
      </c>
      <c r="L95" s="9">
        <f t="shared" si="13"/>
        <v>1393</v>
      </c>
      <c r="M95" s="9">
        <v>461</v>
      </c>
      <c r="N95" s="9">
        <v>13</v>
      </c>
      <c r="O95" s="9">
        <v>259</v>
      </c>
      <c r="P95" s="9">
        <v>244</v>
      </c>
      <c r="Q95" s="9">
        <v>416</v>
      </c>
      <c r="R95" s="9">
        <v>1454</v>
      </c>
      <c r="S95" s="9">
        <v>1128</v>
      </c>
      <c r="T95" s="9" t="s">
        <v>104</v>
      </c>
      <c r="U95" s="9">
        <v>79</v>
      </c>
      <c r="V95" s="9">
        <v>250</v>
      </c>
    </row>
    <row r="96" spans="2:22" s="2" customFormat="1" ht="12" customHeight="1">
      <c r="B96" s="6"/>
      <c r="C96" s="17"/>
      <c r="D96" s="5" t="s">
        <v>76</v>
      </c>
      <c r="E96" s="9">
        <f t="shared" si="11"/>
        <v>5822</v>
      </c>
      <c r="F96" s="9">
        <f t="shared" si="12"/>
        <v>2882</v>
      </c>
      <c r="G96" s="9">
        <v>755</v>
      </c>
      <c r="H96" s="9">
        <v>96</v>
      </c>
      <c r="I96" s="9">
        <v>1274</v>
      </c>
      <c r="J96" s="9">
        <v>413</v>
      </c>
      <c r="K96" s="9">
        <v>344</v>
      </c>
      <c r="L96" s="9">
        <f t="shared" si="13"/>
        <v>2940</v>
      </c>
      <c r="M96" s="9">
        <v>1261</v>
      </c>
      <c r="N96" s="9">
        <v>35</v>
      </c>
      <c r="O96" s="9">
        <v>469</v>
      </c>
      <c r="P96" s="9">
        <v>364</v>
      </c>
      <c r="Q96" s="9">
        <v>811</v>
      </c>
      <c r="R96" s="9">
        <v>2651</v>
      </c>
      <c r="S96" s="9">
        <v>2052</v>
      </c>
      <c r="T96" s="9">
        <v>6</v>
      </c>
      <c r="U96" s="9">
        <v>228</v>
      </c>
      <c r="V96" s="9">
        <v>371</v>
      </c>
    </row>
    <row r="97" spans="2:4" s="2" customFormat="1" ht="12" customHeight="1">
      <c r="B97" s="4"/>
      <c r="C97" s="4"/>
      <c r="D97" s="4"/>
    </row>
    <row r="98" spans="2:7" s="2" customFormat="1" ht="12" customHeight="1">
      <c r="B98" s="12" t="s">
        <v>106</v>
      </c>
      <c r="C98" s="20"/>
      <c r="D98" s="20"/>
      <c r="E98" s="20"/>
      <c r="F98" s="20"/>
      <c r="G98" s="20"/>
    </row>
    <row r="99" spans="2:4" s="2" customFormat="1" ht="12" customHeight="1">
      <c r="B99" s="12"/>
      <c r="C99" s="4"/>
      <c r="D99" s="4"/>
    </row>
  </sheetData>
  <mergeCells count="54">
    <mergeCell ref="C89:D89"/>
    <mergeCell ref="C91:D91"/>
    <mergeCell ref="E3:Q3"/>
    <mergeCell ref="C79:D79"/>
    <mergeCell ref="C84:D84"/>
    <mergeCell ref="C26:D26"/>
    <mergeCell ref="C36:D36"/>
    <mergeCell ref="C20:D20"/>
    <mergeCell ref="C21:D21"/>
    <mergeCell ref="C22:D22"/>
    <mergeCell ref="R4:R7"/>
    <mergeCell ref="R3:V3"/>
    <mergeCell ref="C61:D61"/>
    <mergeCell ref="C70:D70"/>
    <mergeCell ref="C41:D41"/>
    <mergeCell ref="C47:D47"/>
    <mergeCell ref="C54:D54"/>
    <mergeCell ref="C59:D59"/>
    <mergeCell ref="C24:D24"/>
    <mergeCell ref="C25:D25"/>
    <mergeCell ref="C23:D23"/>
    <mergeCell ref="C16:D16"/>
    <mergeCell ref="C17:D17"/>
    <mergeCell ref="C18:D18"/>
    <mergeCell ref="C19:D19"/>
    <mergeCell ref="B14:D14"/>
    <mergeCell ref="C15:D15"/>
    <mergeCell ref="B3:D7"/>
    <mergeCell ref="B9:D9"/>
    <mergeCell ref="B10:D10"/>
    <mergeCell ref="B11:D11"/>
    <mergeCell ref="B12:D12"/>
    <mergeCell ref="B13:D13"/>
    <mergeCell ref="E4:E7"/>
    <mergeCell ref="F5:F7"/>
    <mergeCell ref="F4:K4"/>
    <mergeCell ref="G5:G7"/>
    <mergeCell ref="H6:H7"/>
    <mergeCell ref="I6:I7"/>
    <mergeCell ref="P5:P7"/>
    <mergeCell ref="Q5:Q7"/>
    <mergeCell ref="K5:K7"/>
    <mergeCell ref="N6:N7"/>
    <mergeCell ref="O6:O7"/>
    <mergeCell ref="U4:U7"/>
    <mergeCell ref="V4:V7"/>
    <mergeCell ref="H5:I5"/>
    <mergeCell ref="J5:J7"/>
    <mergeCell ref="S4:S7"/>
    <mergeCell ref="T4:T7"/>
    <mergeCell ref="L4:Q4"/>
    <mergeCell ref="L5:L7"/>
    <mergeCell ref="M5:M7"/>
    <mergeCell ref="N5:O5"/>
  </mergeCells>
  <printOptions/>
  <pageMargins left="0.7874015748031497" right="1.23" top="0.984251968503937" bottom="0.984251968503937" header="0.5118110236220472" footer="0.5118110236220472"/>
  <pageSetup horizontalDpi="400" verticalDpi="400" orientation="portrait" pageOrder="overThenDown" paperSize="9" scale="94" r:id="rId1"/>
  <headerFooter alignWithMargins="0">
    <oddHeader>&amp;L&amp;F</oddHeader>
  </headerFooter>
  <rowBreaks count="1" manualBreakCount="1">
    <brk id="53" max="21" man="1"/>
  </rowBreaks>
  <colBreaks count="1" manualBreakCount="1">
    <brk id="12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1999-09-06T02:47:59Z</cp:lastPrinted>
  <dcterms:created xsi:type="dcterms:W3CDTF">1999-08-06T12:02:03Z</dcterms:created>
  <dcterms:modified xsi:type="dcterms:W3CDTF">2002-03-27T00:10:43Z</dcterms:modified>
  <cp:category/>
  <cp:version/>
  <cp:contentType/>
  <cp:contentStatus/>
</cp:coreProperties>
</file>