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8" activeTab="0"/>
  </bookViews>
  <sheets>
    <sheet name="35_市町村就業状態・兼業種類別従事者数" sheetId="1" r:id="rId1"/>
    <sheet name="市町村就業状態・兼業種類別従事者数（続）" sheetId="2" r:id="rId2"/>
  </sheets>
  <definedNames>
    <definedName name="_xlnm.Print_Titles" localSheetId="0">'35_市町村就業状態・兼業種類別従事者数'!$3:$8</definedName>
    <definedName name="_xlnm.Print_Titles" localSheetId="1">'市町村就業状態・兼業種類別従事者数（続）'!$3:$8</definedName>
  </definedNames>
  <calcPr fullCalcOnLoad="1"/>
</workbook>
</file>

<file path=xl/sharedStrings.xml><?xml version="1.0" encoding="utf-8"?>
<sst xmlns="http://schemas.openxmlformats.org/spreadsheetml/2006/main" count="198" uniqueCount="120">
  <si>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</si>
  <si>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</si>
  <si>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</si>
  <si>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</si>
  <si>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</si>
  <si>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</si>
  <si>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</si>
  <si>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</si>
  <si>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</si>
  <si>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</si>
  <si>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</si>
  <si>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</si>
  <si>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</si>
  <si>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</si>
  <si>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</si>
  <si>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</si>
  <si>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</si>
  <si>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</si>
  <si>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</si>
  <si>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</si>
  <si>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</si>
  <si>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</si>
  <si>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人</t>
  </si>
  <si>
    <t>男</t>
  </si>
  <si>
    <t>農業が主</t>
  </si>
  <si>
    <t>兼業が主</t>
  </si>
  <si>
    <t>女</t>
  </si>
  <si>
    <t>兼業種類別従事者数</t>
  </si>
  <si>
    <t>大胡町</t>
  </si>
  <si>
    <t>就　　　　　業　　　　　状　　　　　態　　　　　別　　　　　世　　　　　帯　　　　　員　　　　　数　(　16　歳　以　上　)</t>
  </si>
  <si>
    <t>明和村</t>
  </si>
  <si>
    <t>総数</t>
  </si>
  <si>
    <t>自家農業
だけに
従事</t>
  </si>
  <si>
    <t>自家農業と兼業に従事</t>
  </si>
  <si>
    <t>兼業
だけに
従事</t>
  </si>
  <si>
    <t>農業にも兼業のも従事しない人</t>
  </si>
  <si>
    <t>雇われ兼業</t>
  </si>
  <si>
    <t>決まった勤め先がある</t>
  </si>
  <si>
    <t>人夫・日雇</t>
  </si>
  <si>
    <t>出稼ぎ</t>
  </si>
  <si>
    <t>自家営業の兼業</t>
  </si>
  <si>
    <t>年次
市町村</t>
  </si>
  <si>
    <t>昭和</t>
  </si>
  <si>
    <t>41年2月1日</t>
  </si>
  <si>
    <t>43年2月1日</t>
  </si>
  <si>
    <t>45年2月1日</t>
  </si>
  <si>
    <t>47年2月1日</t>
  </si>
  <si>
    <t>49年2月1日</t>
  </si>
  <si>
    <t>50年2月1日</t>
  </si>
  <si>
    <t>52年2月1日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</si>
  <si>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</si>
  <si>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</si>
  <si>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</si>
  <si>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</si>
  <si>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</si>
  <si>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</si>
  <si>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</si>
  <si>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</si>
  <si>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</si>
  <si>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</si>
  <si>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</si>
  <si>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</si>
  <si>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</si>
  <si>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</si>
  <si>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</si>
  <si>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</si>
  <si>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</si>
  <si>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</si>
  <si>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</si>
  <si>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</si>
  <si>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</si>
  <si>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</si>
  <si>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</si>
  <si>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資料:県統計課「農業基本調査」</t>
  </si>
  <si>
    <t>35．市町村就業状態･兼業種類別従事者数（昭和52年2月1日）</t>
  </si>
  <si>
    <t>45･50は農業センサス、41.43･47･49･52年は農業基本調査である。</t>
  </si>
  <si>
    <t>兼業種類別従事者数</t>
  </si>
  <si>
    <t>男</t>
  </si>
  <si>
    <t>女</t>
  </si>
  <si>
    <t>農業が主</t>
  </si>
  <si>
    <t>兼業が主</t>
  </si>
  <si>
    <t>人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</si>
  <si>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</si>
  <si>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</si>
  <si>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</si>
  <si>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</si>
  <si>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</si>
  <si>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</si>
  <si>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</si>
  <si>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</si>
  <si>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</si>
  <si>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</si>
  <si>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</si>
  <si>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</si>
  <si>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</si>
  <si>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</si>
  <si>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</si>
  <si>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</si>
  <si>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</si>
  <si>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</si>
  <si>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</si>
  <si>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</si>
  <si>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</si>
  <si>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</si>
  <si>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</si>
  <si>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</si>
  <si>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</si>
  <si>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</si>
  <si>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</si>
  <si>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</si>
  <si>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</si>
  <si>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</si>
  <si>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</si>
  <si>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</si>
  <si>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</si>
  <si>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資料:県統計課「農業基本調査」</t>
  </si>
  <si>
    <t>市町村就業状態･兼業種類別従事者数（昭和52年2月1日）（続）</t>
  </si>
  <si>
    <t>…</t>
  </si>
  <si>
    <t>―</t>
  </si>
  <si>
    <t>北橘村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</si>
</sst>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21" width="8.625" style="0" customWidth="1"/>
  </cols>
  <sheetData>
    <row r="1" spans="2:6" ht="14.25" customHeight="1">
      <c r="B1" s="11" t="s">
        <v>74</v>
      </c>
      <c r="C1" s="11"/>
      <c r="D1" s="11"/>
      <c r="E1" s="11"/>
      <c r="F1" s="11"/>
    </row>
    <row r="2" ht="12" customHeight="1">
      <c r="C2" s="22" t="s">
        <v>75</v>
      </c>
    </row>
    <row r="3" spans="2:21" s="1" customFormat="1" ht="12" customHeight="1">
      <c r="B3" s="58" t="s">
        <v>41</v>
      </c>
      <c r="C3" s="59"/>
      <c r="D3" s="66" t="s">
        <v>29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52" t="s">
        <v>27</v>
      </c>
      <c r="R3" s="53"/>
      <c r="S3" s="53"/>
      <c r="T3" s="53"/>
      <c r="U3" s="54"/>
    </row>
    <row r="4" spans="2:21" s="1" customFormat="1" ht="12" customHeight="1">
      <c r="B4" s="60"/>
      <c r="C4" s="61"/>
      <c r="D4" s="55" t="s">
        <v>31</v>
      </c>
      <c r="E4" s="52" t="s">
        <v>23</v>
      </c>
      <c r="F4" s="53"/>
      <c r="G4" s="53"/>
      <c r="H4" s="53"/>
      <c r="I4" s="53"/>
      <c r="J4" s="54"/>
      <c r="K4" s="52" t="s">
        <v>26</v>
      </c>
      <c r="L4" s="53"/>
      <c r="M4" s="53"/>
      <c r="N4" s="53"/>
      <c r="O4" s="53"/>
      <c r="P4" s="54"/>
      <c r="Q4" s="33" t="s">
        <v>31</v>
      </c>
      <c r="R4" s="52" t="s">
        <v>36</v>
      </c>
      <c r="S4" s="53"/>
      <c r="T4" s="54"/>
      <c r="U4" s="33" t="s">
        <v>40</v>
      </c>
    </row>
    <row r="5" spans="2:21" s="1" customFormat="1" ht="12" customHeight="1">
      <c r="B5" s="60"/>
      <c r="C5" s="61"/>
      <c r="D5" s="56"/>
      <c r="E5" s="33" t="s">
        <v>31</v>
      </c>
      <c r="F5" s="40" t="s">
        <v>32</v>
      </c>
      <c r="G5" s="31" t="s">
        <v>33</v>
      </c>
      <c r="H5" s="32"/>
      <c r="I5" s="33" t="s">
        <v>34</v>
      </c>
      <c r="J5" s="43" t="s">
        <v>35</v>
      </c>
      <c r="K5" s="33" t="s">
        <v>31</v>
      </c>
      <c r="L5" s="40" t="s">
        <v>32</v>
      </c>
      <c r="M5" s="31" t="s">
        <v>33</v>
      </c>
      <c r="N5" s="32"/>
      <c r="O5" s="33" t="s">
        <v>34</v>
      </c>
      <c r="P5" s="43" t="s">
        <v>35</v>
      </c>
      <c r="Q5" s="64"/>
      <c r="R5" s="28" t="s">
        <v>37</v>
      </c>
      <c r="S5" s="37" t="s">
        <v>38</v>
      </c>
      <c r="T5" s="29" t="s">
        <v>39</v>
      </c>
      <c r="U5" s="34"/>
    </row>
    <row r="6" spans="2:21" s="1" customFormat="1" ht="12" customHeight="1">
      <c r="B6" s="60"/>
      <c r="C6" s="61"/>
      <c r="D6" s="56"/>
      <c r="E6" s="34"/>
      <c r="F6" s="41"/>
      <c r="G6" s="46" t="s">
        <v>24</v>
      </c>
      <c r="H6" s="48" t="s">
        <v>25</v>
      </c>
      <c r="I6" s="34"/>
      <c r="J6" s="44"/>
      <c r="K6" s="34"/>
      <c r="L6" s="41"/>
      <c r="M6" s="46" t="s">
        <v>24</v>
      </c>
      <c r="N6" s="48" t="s">
        <v>25</v>
      </c>
      <c r="O6" s="34"/>
      <c r="P6" s="44"/>
      <c r="Q6" s="64"/>
      <c r="R6" s="35"/>
      <c r="S6" s="38"/>
      <c r="T6" s="29"/>
      <c r="U6" s="34"/>
    </row>
    <row r="7" spans="2:21" s="1" customFormat="1" ht="12" customHeight="1">
      <c r="B7" s="62"/>
      <c r="C7" s="63"/>
      <c r="D7" s="57"/>
      <c r="E7" s="27"/>
      <c r="F7" s="42"/>
      <c r="G7" s="47"/>
      <c r="H7" s="49"/>
      <c r="I7" s="27"/>
      <c r="J7" s="45"/>
      <c r="K7" s="27"/>
      <c r="L7" s="42"/>
      <c r="M7" s="47"/>
      <c r="N7" s="49"/>
      <c r="O7" s="27"/>
      <c r="P7" s="45"/>
      <c r="Q7" s="65"/>
      <c r="R7" s="36"/>
      <c r="S7" s="39"/>
      <c r="T7" s="30"/>
      <c r="U7" s="27"/>
    </row>
    <row r="8" spans="2:21" s="1" customFormat="1" ht="12" customHeight="1">
      <c r="B8" s="2"/>
      <c r="C8" s="14"/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22</v>
      </c>
      <c r="U8" s="5" t="s">
        <v>22</v>
      </c>
    </row>
    <row r="9" spans="2:21" s="1" customFormat="1" ht="12" customHeight="1">
      <c r="B9" s="4" t="s">
        <v>42</v>
      </c>
      <c r="C9" s="8" t="s">
        <v>43</v>
      </c>
      <c r="D9" s="23">
        <f aca="true" t="shared" si="0" ref="D9:D14">SUM(E9+K9)</f>
        <v>475321</v>
      </c>
      <c r="E9" s="23">
        <f>SUM(F9:J9)</f>
        <v>229470</v>
      </c>
      <c r="F9" s="23">
        <v>105384</v>
      </c>
      <c r="G9" s="23">
        <v>25805</v>
      </c>
      <c r="H9" s="23">
        <v>35971</v>
      </c>
      <c r="I9" s="23">
        <v>38699</v>
      </c>
      <c r="J9" s="23">
        <v>23611</v>
      </c>
      <c r="K9" s="23">
        <f>SUM(L9:P9)</f>
        <v>245851</v>
      </c>
      <c r="L9" s="23">
        <v>136783</v>
      </c>
      <c r="M9" s="23">
        <v>11534</v>
      </c>
      <c r="N9" s="23">
        <v>12439</v>
      </c>
      <c r="O9" s="23">
        <v>28483</v>
      </c>
      <c r="P9" s="23">
        <v>56612</v>
      </c>
      <c r="Q9" s="23">
        <v>152931</v>
      </c>
      <c r="R9" s="23">
        <v>87364</v>
      </c>
      <c r="S9" s="23">
        <v>39630</v>
      </c>
      <c r="T9" s="23">
        <v>5108</v>
      </c>
      <c r="U9" s="23">
        <v>21162</v>
      </c>
    </row>
    <row r="10" spans="2:21" s="1" customFormat="1" ht="12" customHeight="1">
      <c r="B10" s="2"/>
      <c r="C10" s="8" t="s">
        <v>44</v>
      </c>
      <c r="D10" s="23">
        <f t="shared" si="0"/>
        <v>471477</v>
      </c>
      <c r="E10" s="23">
        <f aca="true" t="shared" si="1" ref="E10:E54">SUM(F10:J10)</f>
        <v>228366</v>
      </c>
      <c r="F10" s="23">
        <v>90332</v>
      </c>
      <c r="G10" s="23">
        <v>27924</v>
      </c>
      <c r="H10" s="23">
        <v>29469</v>
      </c>
      <c r="I10" s="23">
        <v>39884</v>
      </c>
      <c r="J10" s="23">
        <v>40757</v>
      </c>
      <c r="K10" s="23">
        <f aca="true" t="shared" si="2" ref="K10:K54">SUM(L10:P10)</f>
        <v>243111</v>
      </c>
      <c r="L10" s="23">
        <v>120734</v>
      </c>
      <c r="M10" s="23">
        <v>15756</v>
      </c>
      <c r="N10" s="23">
        <v>14093</v>
      </c>
      <c r="O10" s="23">
        <v>24838</v>
      </c>
      <c r="P10" s="23">
        <v>67690</v>
      </c>
      <c r="Q10" s="23" t="s">
        <v>117</v>
      </c>
      <c r="R10" s="23" t="s">
        <v>117</v>
      </c>
      <c r="S10" s="23" t="s">
        <v>117</v>
      </c>
      <c r="T10" s="23" t="s">
        <v>117</v>
      </c>
      <c r="U10" s="23" t="s">
        <v>117</v>
      </c>
    </row>
    <row r="11" spans="2:21" s="1" customFormat="1" ht="12" customHeight="1">
      <c r="B11" s="2"/>
      <c r="C11" s="8" t="s">
        <v>45</v>
      </c>
      <c r="D11" s="23">
        <f t="shared" si="0"/>
        <v>463427</v>
      </c>
      <c r="E11" s="23">
        <f t="shared" si="1"/>
        <v>224844</v>
      </c>
      <c r="F11" s="23">
        <v>85606</v>
      </c>
      <c r="G11" s="23">
        <v>28578</v>
      </c>
      <c r="H11" s="23">
        <v>69673</v>
      </c>
      <c r="I11" s="23">
        <v>21527</v>
      </c>
      <c r="J11" s="23">
        <v>19460</v>
      </c>
      <c r="K11" s="23">
        <f t="shared" si="2"/>
        <v>238583</v>
      </c>
      <c r="L11" s="23">
        <v>142906</v>
      </c>
      <c r="M11" s="23">
        <v>8324</v>
      </c>
      <c r="N11" s="23">
        <v>28652</v>
      </c>
      <c r="O11" s="23">
        <v>20933</v>
      </c>
      <c r="P11" s="23">
        <v>37768</v>
      </c>
      <c r="Q11" s="23">
        <v>177687</v>
      </c>
      <c r="R11" s="23">
        <v>103789</v>
      </c>
      <c r="S11" s="23">
        <v>46276</v>
      </c>
      <c r="T11" s="23">
        <v>1964</v>
      </c>
      <c r="U11" s="23">
        <v>27627</v>
      </c>
    </row>
    <row r="12" spans="2:21" s="1" customFormat="1" ht="12" customHeight="1">
      <c r="B12" s="2"/>
      <c r="C12" s="8" t="s">
        <v>46</v>
      </c>
      <c r="D12" s="23">
        <f t="shared" si="0"/>
        <v>452764</v>
      </c>
      <c r="E12" s="23">
        <f t="shared" si="1"/>
        <v>220036</v>
      </c>
      <c r="F12" s="23">
        <v>72383</v>
      </c>
      <c r="G12" s="23">
        <v>25232</v>
      </c>
      <c r="H12" s="23">
        <v>29739</v>
      </c>
      <c r="I12" s="23">
        <v>55826</v>
      </c>
      <c r="J12" s="23">
        <v>36856</v>
      </c>
      <c r="K12" s="23">
        <f t="shared" si="2"/>
        <v>232728</v>
      </c>
      <c r="L12" s="23">
        <v>107227</v>
      </c>
      <c r="M12" s="23">
        <v>10914</v>
      </c>
      <c r="N12" s="23">
        <v>14390</v>
      </c>
      <c r="O12" s="23">
        <v>34861</v>
      </c>
      <c r="P12" s="23">
        <v>65336</v>
      </c>
      <c r="Q12" s="23">
        <f aca="true" t="shared" si="3" ref="Q12:Q54">SUM(R12:U12)</f>
        <v>170962</v>
      </c>
      <c r="R12" s="23">
        <v>105833</v>
      </c>
      <c r="S12" s="23">
        <v>36930</v>
      </c>
      <c r="T12" s="23">
        <v>2041</v>
      </c>
      <c r="U12" s="23">
        <v>26158</v>
      </c>
    </row>
    <row r="13" spans="2:21" s="1" customFormat="1" ht="12" customHeight="1">
      <c r="B13" s="2"/>
      <c r="C13" s="8" t="s">
        <v>47</v>
      </c>
      <c r="D13" s="23">
        <f t="shared" si="0"/>
        <v>434920</v>
      </c>
      <c r="E13" s="23">
        <f t="shared" si="1"/>
        <v>211924</v>
      </c>
      <c r="F13" s="23">
        <v>64757</v>
      </c>
      <c r="G13" s="23">
        <v>23669</v>
      </c>
      <c r="H13" s="23">
        <v>35165</v>
      </c>
      <c r="I13" s="23">
        <v>51626</v>
      </c>
      <c r="J13" s="23">
        <v>36707</v>
      </c>
      <c r="K13" s="23">
        <f t="shared" si="2"/>
        <v>222996</v>
      </c>
      <c r="L13" s="23">
        <v>95861</v>
      </c>
      <c r="M13" s="23">
        <v>11385</v>
      </c>
      <c r="N13" s="23">
        <v>17047</v>
      </c>
      <c r="O13" s="23">
        <v>32225</v>
      </c>
      <c r="P13" s="23">
        <v>66478</v>
      </c>
      <c r="Q13" s="23">
        <f t="shared" si="3"/>
        <v>171115</v>
      </c>
      <c r="R13" s="23">
        <v>109336</v>
      </c>
      <c r="S13" s="23">
        <v>32549</v>
      </c>
      <c r="T13" s="23">
        <v>1846</v>
      </c>
      <c r="U13" s="23">
        <v>27384</v>
      </c>
    </row>
    <row r="14" spans="2:21" s="1" customFormat="1" ht="12" customHeight="1">
      <c r="B14" s="2"/>
      <c r="C14" s="8" t="s">
        <v>48</v>
      </c>
      <c r="D14" s="23">
        <f t="shared" si="0"/>
        <v>422451</v>
      </c>
      <c r="E14" s="23">
        <f t="shared" si="1"/>
        <v>206119</v>
      </c>
      <c r="F14" s="23">
        <v>65511</v>
      </c>
      <c r="G14" s="23">
        <v>22459</v>
      </c>
      <c r="H14" s="23">
        <v>73881</v>
      </c>
      <c r="I14" s="23">
        <v>21836</v>
      </c>
      <c r="J14" s="23">
        <v>22432</v>
      </c>
      <c r="K14" s="23">
        <f t="shared" si="2"/>
        <v>216332</v>
      </c>
      <c r="L14" s="23">
        <v>114330</v>
      </c>
      <c r="M14" s="23">
        <v>7127</v>
      </c>
      <c r="N14" s="23">
        <v>29663</v>
      </c>
      <c r="O14" s="23">
        <v>20404</v>
      </c>
      <c r="P14" s="23">
        <v>44808</v>
      </c>
      <c r="Q14" s="23">
        <v>175370</v>
      </c>
      <c r="R14" s="23">
        <v>105346</v>
      </c>
      <c r="S14" s="23">
        <v>41541</v>
      </c>
      <c r="T14" s="23">
        <v>641</v>
      </c>
      <c r="U14" s="23">
        <v>31334</v>
      </c>
    </row>
    <row r="15" spans="2:21" s="1" customFormat="1" ht="12" customHeight="1">
      <c r="B15" s="2"/>
      <c r="C15" s="13" t="s">
        <v>49</v>
      </c>
      <c r="D15" s="26">
        <f>SUM(E15+K15)</f>
        <v>412439</v>
      </c>
      <c r="E15" s="26">
        <f t="shared" si="1"/>
        <v>201846</v>
      </c>
      <c r="F15" s="25">
        <v>58115</v>
      </c>
      <c r="G15" s="25">
        <v>21272</v>
      </c>
      <c r="H15" s="25">
        <v>43827</v>
      </c>
      <c r="I15" s="25">
        <v>44271</v>
      </c>
      <c r="J15" s="25">
        <v>34361</v>
      </c>
      <c r="K15" s="26">
        <f t="shared" si="2"/>
        <v>210593</v>
      </c>
      <c r="L15" s="25">
        <v>87490</v>
      </c>
      <c r="M15" s="25">
        <v>10031</v>
      </c>
      <c r="N15" s="25">
        <v>19839</v>
      </c>
      <c r="O15" s="25">
        <v>28768</v>
      </c>
      <c r="P15" s="25">
        <v>64465</v>
      </c>
      <c r="Q15" s="26">
        <f t="shared" si="3"/>
        <v>168006</v>
      </c>
      <c r="R15" s="25">
        <v>107890</v>
      </c>
      <c r="S15" s="25">
        <v>32287</v>
      </c>
      <c r="T15" s="25">
        <v>962</v>
      </c>
      <c r="U15" s="25">
        <v>26867</v>
      </c>
    </row>
    <row r="16" spans="2:21" s="1" customFormat="1" ht="12" customHeight="1">
      <c r="B16" s="50" t="s">
        <v>50</v>
      </c>
      <c r="C16" s="51"/>
      <c r="D16" s="23">
        <f aca="true" t="shared" si="4" ref="D16:D54">SUM(E16+K16)</f>
        <v>33141</v>
      </c>
      <c r="E16" s="23">
        <f t="shared" si="1"/>
        <v>16011</v>
      </c>
      <c r="F16" s="24">
        <v>4502</v>
      </c>
      <c r="G16" s="24">
        <v>1668</v>
      </c>
      <c r="H16" s="24">
        <v>3199</v>
      </c>
      <c r="I16" s="24">
        <v>3801</v>
      </c>
      <c r="J16" s="24">
        <v>2841</v>
      </c>
      <c r="K16" s="23">
        <f t="shared" si="2"/>
        <v>17130</v>
      </c>
      <c r="L16" s="24">
        <v>7182</v>
      </c>
      <c r="M16" s="24">
        <v>825</v>
      </c>
      <c r="N16" s="24">
        <v>1387</v>
      </c>
      <c r="O16" s="24">
        <v>2609</v>
      </c>
      <c r="P16" s="24">
        <v>5127</v>
      </c>
      <c r="Q16" s="23">
        <f t="shared" si="3"/>
        <v>13489</v>
      </c>
      <c r="R16" s="24">
        <v>8951</v>
      </c>
      <c r="S16" s="24">
        <v>2521</v>
      </c>
      <c r="T16" s="24">
        <v>16</v>
      </c>
      <c r="U16" s="24">
        <v>2001</v>
      </c>
    </row>
    <row r="17" spans="2:21" s="1" customFormat="1" ht="12" customHeight="1">
      <c r="B17" s="50" t="s">
        <v>51</v>
      </c>
      <c r="C17" s="51"/>
      <c r="D17" s="23">
        <f t="shared" si="4"/>
        <v>22942</v>
      </c>
      <c r="E17" s="23">
        <f t="shared" si="1"/>
        <v>11176</v>
      </c>
      <c r="F17" s="24">
        <v>2099</v>
      </c>
      <c r="G17" s="24">
        <v>901</v>
      </c>
      <c r="H17" s="24">
        <v>3888</v>
      </c>
      <c r="I17" s="24">
        <v>2158</v>
      </c>
      <c r="J17" s="24">
        <v>2130</v>
      </c>
      <c r="K17" s="23">
        <f t="shared" si="2"/>
        <v>11766</v>
      </c>
      <c r="L17" s="24">
        <v>4316</v>
      </c>
      <c r="M17" s="24">
        <v>551</v>
      </c>
      <c r="N17" s="24">
        <v>1482</v>
      </c>
      <c r="O17" s="24">
        <v>1420</v>
      </c>
      <c r="P17" s="24">
        <v>3997</v>
      </c>
      <c r="Q17" s="23">
        <f t="shared" si="3"/>
        <v>10400</v>
      </c>
      <c r="R17" s="24">
        <v>7341</v>
      </c>
      <c r="S17" s="24">
        <v>1391</v>
      </c>
      <c r="T17" s="24">
        <v>28</v>
      </c>
      <c r="U17" s="24">
        <v>1640</v>
      </c>
    </row>
    <row r="18" spans="2:21" s="1" customFormat="1" ht="12" customHeight="1">
      <c r="B18" s="50" t="s">
        <v>52</v>
      </c>
      <c r="C18" s="51"/>
      <c r="D18" s="23">
        <f t="shared" si="4"/>
        <v>6600</v>
      </c>
      <c r="E18" s="23">
        <f t="shared" si="1"/>
        <v>3184</v>
      </c>
      <c r="F18" s="24">
        <v>552</v>
      </c>
      <c r="G18" s="24">
        <v>203</v>
      </c>
      <c r="H18" s="24">
        <v>1167</v>
      </c>
      <c r="I18" s="24">
        <v>668</v>
      </c>
      <c r="J18" s="24">
        <v>594</v>
      </c>
      <c r="K18" s="23">
        <f t="shared" si="2"/>
        <v>3416</v>
      </c>
      <c r="L18" s="24">
        <v>521</v>
      </c>
      <c r="M18" s="24">
        <v>127</v>
      </c>
      <c r="N18" s="24">
        <v>706</v>
      </c>
      <c r="O18" s="24">
        <v>694</v>
      </c>
      <c r="P18" s="24">
        <v>1368</v>
      </c>
      <c r="Q18" s="23">
        <f t="shared" si="3"/>
        <v>3565</v>
      </c>
      <c r="R18" s="24">
        <v>1561</v>
      </c>
      <c r="S18" s="24">
        <v>280</v>
      </c>
      <c r="T18" s="24" t="s">
        <v>118</v>
      </c>
      <c r="U18" s="24">
        <v>1724</v>
      </c>
    </row>
    <row r="19" spans="2:21" s="1" customFormat="1" ht="12" customHeight="1">
      <c r="B19" s="50" t="s">
        <v>53</v>
      </c>
      <c r="C19" s="51"/>
      <c r="D19" s="23">
        <f t="shared" si="4"/>
        <v>16240</v>
      </c>
      <c r="E19" s="23">
        <f t="shared" si="1"/>
        <v>7880</v>
      </c>
      <c r="F19" s="24">
        <v>1932</v>
      </c>
      <c r="G19" s="24">
        <v>540</v>
      </c>
      <c r="H19" s="24">
        <v>1848</v>
      </c>
      <c r="I19" s="24">
        <v>2144</v>
      </c>
      <c r="J19" s="24">
        <v>1416</v>
      </c>
      <c r="K19" s="23">
        <f t="shared" si="2"/>
        <v>8360</v>
      </c>
      <c r="L19" s="24">
        <v>2712</v>
      </c>
      <c r="M19" s="24">
        <v>353</v>
      </c>
      <c r="N19" s="24">
        <v>1075</v>
      </c>
      <c r="O19" s="24">
        <v>1566</v>
      </c>
      <c r="P19" s="24">
        <v>2654</v>
      </c>
      <c r="Q19" s="23">
        <f t="shared" si="3"/>
        <v>7526</v>
      </c>
      <c r="R19" s="24">
        <v>5216</v>
      </c>
      <c r="S19" s="24">
        <v>748</v>
      </c>
      <c r="T19" s="24">
        <v>32</v>
      </c>
      <c r="U19" s="24">
        <v>1530</v>
      </c>
    </row>
    <row r="20" spans="2:21" s="1" customFormat="1" ht="12" customHeight="1">
      <c r="B20" s="50" t="s">
        <v>54</v>
      </c>
      <c r="C20" s="51"/>
      <c r="D20" s="23">
        <f t="shared" si="4"/>
        <v>20516</v>
      </c>
      <c r="E20" s="23">
        <f t="shared" si="1"/>
        <v>10026</v>
      </c>
      <c r="F20" s="24">
        <v>1867</v>
      </c>
      <c r="G20" s="24">
        <v>1121</v>
      </c>
      <c r="H20" s="24">
        <v>2730</v>
      </c>
      <c r="I20" s="24">
        <v>2611</v>
      </c>
      <c r="J20" s="24">
        <v>1697</v>
      </c>
      <c r="K20" s="23">
        <f t="shared" si="2"/>
        <v>10490</v>
      </c>
      <c r="L20" s="24">
        <v>3529</v>
      </c>
      <c r="M20" s="24">
        <v>880</v>
      </c>
      <c r="N20" s="24">
        <v>1303</v>
      </c>
      <c r="O20" s="24">
        <v>1634</v>
      </c>
      <c r="P20" s="24">
        <v>3144</v>
      </c>
      <c r="Q20" s="23">
        <f t="shared" si="3"/>
        <v>10279</v>
      </c>
      <c r="R20" s="24">
        <v>6540</v>
      </c>
      <c r="S20" s="24">
        <v>2019</v>
      </c>
      <c r="T20" s="24">
        <v>43</v>
      </c>
      <c r="U20" s="24">
        <v>1677</v>
      </c>
    </row>
    <row r="21" spans="2:21" s="1" customFormat="1" ht="12" customHeight="1">
      <c r="B21" s="50" t="s">
        <v>55</v>
      </c>
      <c r="C21" s="51"/>
      <c r="D21" s="23">
        <f t="shared" si="4"/>
        <v>9209</v>
      </c>
      <c r="E21" s="23">
        <f t="shared" si="1"/>
        <v>4522</v>
      </c>
      <c r="F21" s="24">
        <v>1705</v>
      </c>
      <c r="G21" s="24">
        <v>478</v>
      </c>
      <c r="H21" s="24">
        <v>877</v>
      </c>
      <c r="I21" s="24">
        <v>733</v>
      </c>
      <c r="J21" s="24">
        <v>729</v>
      </c>
      <c r="K21" s="23">
        <f t="shared" si="2"/>
        <v>4687</v>
      </c>
      <c r="L21" s="24">
        <v>2485</v>
      </c>
      <c r="M21" s="24">
        <v>131</v>
      </c>
      <c r="N21" s="24">
        <v>299</v>
      </c>
      <c r="O21" s="24">
        <v>414</v>
      </c>
      <c r="P21" s="24">
        <v>1358</v>
      </c>
      <c r="Q21" s="23">
        <f t="shared" si="3"/>
        <v>2932</v>
      </c>
      <c r="R21" s="24">
        <v>1825</v>
      </c>
      <c r="S21" s="24">
        <v>570</v>
      </c>
      <c r="T21" s="24">
        <v>52</v>
      </c>
      <c r="U21" s="24">
        <v>485</v>
      </c>
    </row>
    <row r="22" spans="2:21" s="1" customFormat="1" ht="12" customHeight="1">
      <c r="B22" s="50" t="s">
        <v>56</v>
      </c>
      <c r="C22" s="51"/>
      <c r="D22" s="23">
        <f t="shared" si="4"/>
        <v>12348</v>
      </c>
      <c r="E22" s="23">
        <f t="shared" si="1"/>
        <v>6030</v>
      </c>
      <c r="F22" s="24">
        <v>1932</v>
      </c>
      <c r="G22" s="24">
        <v>418</v>
      </c>
      <c r="H22" s="24">
        <v>884</v>
      </c>
      <c r="I22" s="24">
        <v>1653</v>
      </c>
      <c r="J22" s="24">
        <v>1143</v>
      </c>
      <c r="K22" s="23">
        <f t="shared" si="2"/>
        <v>6318</v>
      </c>
      <c r="L22" s="24">
        <v>2579</v>
      </c>
      <c r="M22" s="24">
        <v>244</v>
      </c>
      <c r="N22" s="24">
        <v>427</v>
      </c>
      <c r="O22" s="24">
        <v>988</v>
      </c>
      <c r="P22" s="24">
        <v>2080</v>
      </c>
      <c r="Q22" s="23">
        <f t="shared" si="3"/>
        <v>4614</v>
      </c>
      <c r="R22" s="24">
        <v>3118</v>
      </c>
      <c r="S22" s="24">
        <v>718</v>
      </c>
      <c r="T22" s="24">
        <v>23</v>
      </c>
      <c r="U22" s="24">
        <v>755</v>
      </c>
    </row>
    <row r="23" spans="2:21" s="1" customFormat="1" ht="12" customHeight="1">
      <c r="B23" s="50" t="s">
        <v>57</v>
      </c>
      <c r="C23" s="51"/>
      <c r="D23" s="23">
        <f t="shared" si="4"/>
        <v>6685</v>
      </c>
      <c r="E23" s="23">
        <f t="shared" si="1"/>
        <v>3292</v>
      </c>
      <c r="F23" s="24">
        <v>906</v>
      </c>
      <c r="G23" s="24">
        <v>197</v>
      </c>
      <c r="H23" s="24">
        <v>791</v>
      </c>
      <c r="I23" s="24">
        <v>883</v>
      </c>
      <c r="J23" s="24">
        <v>515</v>
      </c>
      <c r="K23" s="23">
        <f t="shared" si="2"/>
        <v>3393</v>
      </c>
      <c r="L23" s="24">
        <v>1378</v>
      </c>
      <c r="M23" s="24">
        <v>90</v>
      </c>
      <c r="N23" s="24">
        <v>342</v>
      </c>
      <c r="O23" s="24">
        <v>534</v>
      </c>
      <c r="P23" s="24">
        <v>1049</v>
      </c>
      <c r="Q23" s="23">
        <f t="shared" si="3"/>
        <v>2837</v>
      </c>
      <c r="R23" s="24">
        <v>2013</v>
      </c>
      <c r="S23" s="24">
        <v>310</v>
      </c>
      <c r="T23" s="24">
        <v>17</v>
      </c>
      <c r="U23" s="24">
        <v>497</v>
      </c>
    </row>
    <row r="24" spans="2:21" s="1" customFormat="1" ht="12" customHeight="1">
      <c r="B24" s="50" t="s">
        <v>58</v>
      </c>
      <c r="C24" s="51"/>
      <c r="D24" s="23">
        <f t="shared" si="4"/>
        <v>13222</v>
      </c>
      <c r="E24" s="23">
        <f t="shared" si="1"/>
        <v>6472</v>
      </c>
      <c r="F24" s="24">
        <v>1854</v>
      </c>
      <c r="G24" s="24">
        <v>565</v>
      </c>
      <c r="H24" s="24">
        <v>1674</v>
      </c>
      <c r="I24" s="24">
        <v>1257</v>
      </c>
      <c r="J24" s="24">
        <v>1122</v>
      </c>
      <c r="K24" s="23">
        <f t="shared" si="2"/>
        <v>6750</v>
      </c>
      <c r="L24" s="24">
        <v>2860</v>
      </c>
      <c r="M24" s="24">
        <v>293</v>
      </c>
      <c r="N24" s="24">
        <v>681</v>
      </c>
      <c r="O24" s="24">
        <v>784</v>
      </c>
      <c r="P24" s="24">
        <v>2132</v>
      </c>
      <c r="Q24" s="23">
        <f t="shared" si="3"/>
        <v>5254</v>
      </c>
      <c r="R24" s="24">
        <v>3945</v>
      </c>
      <c r="S24" s="24">
        <v>737</v>
      </c>
      <c r="T24" s="24">
        <v>35</v>
      </c>
      <c r="U24" s="24">
        <v>537</v>
      </c>
    </row>
    <row r="25" spans="2:21" s="1" customFormat="1" ht="12" customHeight="1">
      <c r="B25" s="50" t="s">
        <v>59</v>
      </c>
      <c r="C25" s="51"/>
      <c r="D25" s="23">
        <f t="shared" si="4"/>
        <v>13102</v>
      </c>
      <c r="E25" s="23">
        <f t="shared" si="1"/>
        <v>6425</v>
      </c>
      <c r="F25" s="24">
        <v>2705</v>
      </c>
      <c r="G25" s="24">
        <v>591</v>
      </c>
      <c r="H25" s="24">
        <v>724</v>
      </c>
      <c r="I25" s="24">
        <v>1433</v>
      </c>
      <c r="J25" s="24">
        <v>972</v>
      </c>
      <c r="K25" s="23">
        <f t="shared" si="2"/>
        <v>6677</v>
      </c>
      <c r="L25" s="24">
        <v>3195</v>
      </c>
      <c r="M25" s="24">
        <v>187</v>
      </c>
      <c r="N25" s="24">
        <v>334</v>
      </c>
      <c r="O25" s="24">
        <v>911</v>
      </c>
      <c r="P25" s="24">
        <v>2050</v>
      </c>
      <c r="Q25" s="23">
        <f t="shared" si="3"/>
        <v>4180</v>
      </c>
      <c r="R25" s="24">
        <v>2722</v>
      </c>
      <c r="S25" s="24">
        <v>660</v>
      </c>
      <c r="T25" s="24">
        <v>35</v>
      </c>
      <c r="U25" s="24">
        <v>763</v>
      </c>
    </row>
    <row r="26" spans="2:21" s="9" customFormat="1" ht="12" customHeight="1">
      <c r="B26" s="50" t="s">
        <v>60</v>
      </c>
      <c r="C26" s="51"/>
      <c r="D26" s="23">
        <f t="shared" si="4"/>
        <v>13140</v>
      </c>
      <c r="E26" s="23">
        <f t="shared" si="1"/>
        <v>6407</v>
      </c>
      <c r="F26" s="24">
        <v>1786</v>
      </c>
      <c r="G26" s="24">
        <v>774</v>
      </c>
      <c r="H26" s="24">
        <v>1698</v>
      </c>
      <c r="I26" s="24">
        <v>1099</v>
      </c>
      <c r="J26" s="24">
        <v>1050</v>
      </c>
      <c r="K26" s="23">
        <f t="shared" si="2"/>
        <v>6733</v>
      </c>
      <c r="L26" s="24">
        <v>3003</v>
      </c>
      <c r="M26" s="24">
        <v>294</v>
      </c>
      <c r="N26" s="24">
        <v>602</v>
      </c>
      <c r="O26" s="24">
        <v>723</v>
      </c>
      <c r="P26" s="24">
        <v>2111</v>
      </c>
      <c r="Q26" s="23">
        <f t="shared" si="3"/>
        <v>5188</v>
      </c>
      <c r="R26" s="24">
        <v>3600</v>
      </c>
      <c r="S26" s="24">
        <v>993</v>
      </c>
      <c r="T26" s="24">
        <v>25</v>
      </c>
      <c r="U26" s="24">
        <v>570</v>
      </c>
    </row>
    <row r="27" spans="2:21" s="1" customFormat="1" ht="12" customHeight="1">
      <c r="B27" s="69" t="s">
        <v>61</v>
      </c>
      <c r="C27" s="70"/>
      <c r="D27" s="26">
        <f>SUM(D28:D36)</f>
        <v>39340</v>
      </c>
      <c r="E27" s="26">
        <f aca="true" t="shared" si="5" ref="E27:U27">SUM(E28:E36)</f>
        <v>19262</v>
      </c>
      <c r="F27" s="26">
        <f t="shared" si="5"/>
        <v>5680</v>
      </c>
      <c r="G27" s="26">
        <f t="shared" si="5"/>
        <v>2803</v>
      </c>
      <c r="H27" s="26">
        <f t="shared" si="5"/>
        <v>3740</v>
      </c>
      <c r="I27" s="26">
        <f t="shared" si="5"/>
        <v>3906</v>
      </c>
      <c r="J27" s="26">
        <f t="shared" si="5"/>
        <v>3133</v>
      </c>
      <c r="K27" s="26">
        <f t="shared" si="5"/>
        <v>20078</v>
      </c>
      <c r="L27" s="26">
        <f t="shared" si="5"/>
        <v>8975</v>
      </c>
      <c r="M27" s="26">
        <f t="shared" si="5"/>
        <v>1152</v>
      </c>
      <c r="N27" s="26">
        <f t="shared" si="5"/>
        <v>1519</v>
      </c>
      <c r="O27" s="26">
        <f t="shared" si="5"/>
        <v>2780</v>
      </c>
      <c r="P27" s="26">
        <f t="shared" si="5"/>
        <v>5652</v>
      </c>
      <c r="Q27" s="26">
        <f t="shared" si="5"/>
        <v>15900</v>
      </c>
      <c r="R27" s="26">
        <f t="shared" si="5"/>
        <v>9415</v>
      </c>
      <c r="S27" s="26">
        <f t="shared" si="5"/>
        <v>4438</v>
      </c>
      <c r="T27" s="26">
        <f t="shared" si="5"/>
        <v>43</v>
      </c>
      <c r="U27" s="26">
        <f t="shared" si="5"/>
        <v>2004</v>
      </c>
    </row>
    <row r="28" spans="2:21" s="1" customFormat="1" ht="12" customHeight="1">
      <c r="B28" s="12"/>
      <c r="C28" s="3" t="s">
        <v>119</v>
      </c>
      <c r="D28" s="23">
        <f t="shared" si="4"/>
        <v>4214</v>
      </c>
      <c r="E28" s="23">
        <f t="shared" si="1"/>
        <v>2092</v>
      </c>
      <c r="F28" s="23">
        <v>619</v>
      </c>
      <c r="G28" s="23">
        <v>263</v>
      </c>
      <c r="H28" s="23">
        <v>430</v>
      </c>
      <c r="I28" s="23">
        <v>443</v>
      </c>
      <c r="J28" s="23">
        <v>337</v>
      </c>
      <c r="K28" s="23">
        <f t="shared" si="2"/>
        <v>2122</v>
      </c>
      <c r="L28" s="23">
        <v>1056</v>
      </c>
      <c r="M28" s="23">
        <v>67</v>
      </c>
      <c r="N28" s="23">
        <v>128</v>
      </c>
      <c r="O28" s="23">
        <v>271</v>
      </c>
      <c r="P28" s="23">
        <v>600</v>
      </c>
      <c r="Q28" s="23">
        <f t="shared" si="3"/>
        <v>1602</v>
      </c>
      <c r="R28" s="23">
        <v>1066</v>
      </c>
      <c r="S28" s="23">
        <v>356</v>
      </c>
      <c r="T28" s="23">
        <v>9</v>
      </c>
      <c r="U28" s="23">
        <v>171</v>
      </c>
    </row>
    <row r="29" spans="2:21" s="1" customFormat="1" ht="12" customHeight="1">
      <c r="B29" s="2"/>
      <c r="C29" s="8" t="s">
        <v>0</v>
      </c>
      <c r="D29" s="23">
        <f t="shared" si="4"/>
        <v>6597</v>
      </c>
      <c r="E29" s="23">
        <f t="shared" si="1"/>
        <v>3277</v>
      </c>
      <c r="F29" s="24">
        <v>1025</v>
      </c>
      <c r="G29" s="24">
        <v>483</v>
      </c>
      <c r="H29" s="24">
        <v>515</v>
      </c>
      <c r="I29" s="24">
        <v>660</v>
      </c>
      <c r="J29" s="24">
        <v>594</v>
      </c>
      <c r="K29" s="23">
        <f t="shared" si="2"/>
        <v>3320</v>
      </c>
      <c r="L29" s="24">
        <v>1683</v>
      </c>
      <c r="M29" s="24">
        <v>115</v>
      </c>
      <c r="N29" s="24">
        <v>144</v>
      </c>
      <c r="O29" s="24">
        <v>405</v>
      </c>
      <c r="P29" s="24">
        <v>973</v>
      </c>
      <c r="Q29" s="23">
        <f t="shared" si="3"/>
        <v>2322</v>
      </c>
      <c r="R29" s="24">
        <v>1368</v>
      </c>
      <c r="S29" s="24">
        <v>689</v>
      </c>
      <c r="T29" s="24">
        <v>6</v>
      </c>
      <c r="U29" s="24">
        <v>259</v>
      </c>
    </row>
    <row r="30" spans="2:21" s="1" customFormat="1" ht="12" customHeight="1">
      <c r="B30" s="2"/>
      <c r="C30" s="8" t="s">
        <v>1</v>
      </c>
      <c r="D30" s="23">
        <f t="shared" si="4"/>
        <v>7113</v>
      </c>
      <c r="E30" s="23">
        <f t="shared" si="1"/>
        <v>3447</v>
      </c>
      <c r="F30" s="24">
        <v>1182</v>
      </c>
      <c r="G30" s="24">
        <v>399</v>
      </c>
      <c r="H30" s="24">
        <v>715</v>
      </c>
      <c r="I30" s="24">
        <v>588</v>
      </c>
      <c r="J30" s="24">
        <v>563</v>
      </c>
      <c r="K30" s="23">
        <f t="shared" si="2"/>
        <v>3666</v>
      </c>
      <c r="L30" s="24">
        <v>1924</v>
      </c>
      <c r="M30" s="24">
        <v>94</v>
      </c>
      <c r="N30" s="24">
        <v>229</v>
      </c>
      <c r="O30" s="24">
        <v>452</v>
      </c>
      <c r="P30" s="24">
        <v>967</v>
      </c>
      <c r="Q30" s="23">
        <f t="shared" si="3"/>
        <v>2477</v>
      </c>
      <c r="R30" s="24">
        <v>1642</v>
      </c>
      <c r="S30" s="24">
        <v>580</v>
      </c>
      <c r="T30" s="24">
        <v>15</v>
      </c>
      <c r="U30" s="24">
        <v>240</v>
      </c>
    </row>
    <row r="31" spans="2:21" s="1" customFormat="1" ht="12" customHeight="1">
      <c r="B31" s="2"/>
      <c r="C31" s="8" t="s">
        <v>28</v>
      </c>
      <c r="D31" s="23">
        <f t="shared" si="4"/>
        <v>3788</v>
      </c>
      <c r="E31" s="23">
        <f t="shared" si="1"/>
        <v>1858</v>
      </c>
      <c r="F31" s="24">
        <v>624</v>
      </c>
      <c r="G31" s="24">
        <v>233</v>
      </c>
      <c r="H31" s="24">
        <v>340</v>
      </c>
      <c r="I31" s="24">
        <v>400</v>
      </c>
      <c r="J31" s="24">
        <v>261</v>
      </c>
      <c r="K31" s="23">
        <f t="shared" si="2"/>
        <v>1930</v>
      </c>
      <c r="L31" s="24">
        <v>893</v>
      </c>
      <c r="M31" s="24">
        <v>108</v>
      </c>
      <c r="N31" s="24">
        <v>173</v>
      </c>
      <c r="O31" s="24">
        <v>204</v>
      </c>
      <c r="P31" s="24">
        <v>552</v>
      </c>
      <c r="Q31" s="23">
        <f t="shared" si="3"/>
        <v>1458</v>
      </c>
      <c r="R31" s="24">
        <v>885</v>
      </c>
      <c r="S31" s="24">
        <v>347</v>
      </c>
      <c r="T31" s="24">
        <v>1</v>
      </c>
      <c r="U31" s="24">
        <v>225</v>
      </c>
    </row>
    <row r="32" spans="2:21" s="1" customFormat="1" ht="12" customHeight="1">
      <c r="B32" s="2"/>
      <c r="C32" s="3" t="s">
        <v>2</v>
      </c>
      <c r="D32" s="23">
        <f t="shared" si="4"/>
        <v>4692</v>
      </c>
      <c r="E32" s="23">
        <f t="shared" si="1"/>
        <v>2305</v>
      </c>
      <c r="F32" s="24">
        <v>752</v>
      </c>
      <c r="G32" s="24">
        <v>390</v>
      </c>
      <c r="H32" s="24">
        <v>359</v>
      </c>
      <c r="I32" s="24">
        <v>483</v>
      </c>
      <c r="J32" s="24">
        <v>321</v>
      </c>
      <c r="K32" s="23">
        <f t="shared" si="2"/>
        <v>2387</v>
      </c>
      <c r="L32" s="24">
        <v>1022</v>
      </c>
      <c r="M32" s="24">
        <v>191</v>
      </c>
      <c r="N32" s="24">
        <v>182</v>
      </c>
      <c r="O32" s="24">
        <v>387</v>
      </c>
      <c r="P32" s="24">
        <v>605</v>
      </c>
      <c r="Q32" s="23">
        <f t="shared" si="3"/>
        <v>1992</v>
      </c>
      <c r="R32" s="24">
        <v>1173</v>
      </c>
      <c r="S32" s="24">
        <v>582</v>
      </c>
      <c r="T32" s="24" t="s">
        <v>118</v>
      </c>
      <c r="U32" s="24">
        <v>237</v>
      </c>
    </row>
    <row r="33" spans="2:21" s="1" customFormat="1" ht="12" customHeight="1">
      <c r="B33" s="2"/>
      <c r="C33" s="3" t="s">
        <v>3</v>
      </c>
      <c r="D33" s="23">
        <f t="shared" si="4"/>
        <v>4580</v>
      </c>
      <c r="E33" s="23">
        <f t="shared" si="1"/>
        <v>2205</v>
      </c>
      <c r="F33" s="24">
        <v>542</v>
      </c>
      <c r="G33" s="24">
        <v>406</v>
      </c>
      <c r="H33" s="24">
        <v>452</v>
      </c>
      <c r="I33" s="24">
        <v>481</v>
      </c>
      <c r="J33" s="24">
        <v>324</v>
      </c>
      <c r="K33" s="23">
        <f t="shared" si="2"/>
        <v>2375</v>
      </c>
      <c r="L33" s="24">
        <v>931</v>
      </c>
      <c r="M33" s="24">
        <v>208</v>
      </c>
      <c r="N33" s="24">
        <v>197</v>
      </c>
      <c r="O33" s="24">
        <v>412</v>
      </c>
      <c r="P33" s="24">
        <v>627</v>
      </c>
      <c r="Q33" s="23">
        <f t="shared" si="3"/>
        <v>2156</v>
      </c>
      <c r="R33" s="24">
        <v>1189</v>
      </c>
      <c r="S33" s="24">
        <v>712</v>
      </c>
      <c r="T33" s="24">
        <v>1</v>
      </c>
      <c r="U33" s="24">
        <v>254</v>
      </c>
    </row>
    <row r="34" spans="2:21" s="1" customFormat="1" ht="12" customHeight="1">
      <c r="B34" s="2"/>
      <c r="C34" s="3" t="s">
        <v>4</v>
      </c>
      <c r="D34" s="23">
        <f t="shared" si="4"/>
        <v>4714</v>
      </c>
      <c r="E34" s="23">
        <f t="shared" si="1"/>
        <v>2300</v>
      </c>
      <c r="F34" s="24">
        <v>722</v>
      </c>
      <c r="G34" s="24">
        <v>364</v>
      </c>
      <c r="H34" s="24">
        <v>345</v>
      </c>
      <c r="I34" s="24">
        <v>444</v>
      </c>
      <c r="J34" s="24">
        <v>425</v>
      </c>
      <c r="K34" s="23">
        <f t="shared" si="2"/>
        <v>2414</v>
      </c>
      <c r="L34" s="24">
        <v>966</v>
      </c>
      <c r="M34" s="24">
        <v>175</v>
      </c>
      <c r="N34" s="24">
        <v>156</v>
      </c>
      <c r="O34" s="24">
        <v>374</v>
      </c>
      <c r="P34" s="24">
        <v>743</v>
      </c>
      <c r="Q34" s="23">
        <f t="shared" si="3"/>
        <v>1858</v>
      </c>
      <c r="R34" s="24">
        <v>1018</v>
      </c>
      <c r="S34" s="24">
        <v>571</v>
      </c>
      <c r="T34" s="24">
        <v>7</v>
      </c>
      <c r="U34" s="24">
        <v>262</v>
      </c>
    </row>
    <row r="35" spans="2:21" s="1" customFormat="1" ht="12" customHeight="1">
      <c r="B35" s="2"/>
      <c r="C35" s="3" t="s">
        <v>5</v>
      </c>
      <c r="D35" s="23">
        <f t="shared" si="4"/>
        <v>1887</v>
      </c>
      <c r="E35" s="23">
        <f t="shared" si="1"/>
        <v>916</v>
      </c>
      <c r="F35" s="24">
        <v>101</v>
      </c>
      <c r="G35" s="24">
        <v>175</v>
      </c>
      <c r="H35" s="24">
        <v>283</v>
      </c>
      <c r="I35" s="24">
        <v>197</v>
      </c>
      <c r="J35" s="24">
        <v>160</v>
      </c>
      <c r="K35" s="23">
        <f t="shared" si="2"/>
        <v>971</v>
      </c>
      <c r="L35" s="24">
        <v>252</v>
      </c>
      <c r="M35" s="24">
        <v>137</v>
      </c>
      <c r="N35" s="24">
        <v>155</v>
      </c>
      <c r="O35" s="24">
        <v>138</v>
      </c>
      <c r="P35" s="24">
        <v>289</v>
      </c>
      <c r="Q35" s="23">
        <f t="shared" si="3"/>
        <v>1085</v>
      </c>
      <c r="R35" s="24">
        <v>503</v>
      </c>
      <c r="S35" s="24">
        <v>420</v>
      </c>
      <c r="T35" s="24">
        <v>2</v>
      </c>
      <c r="U35" s="24">
        <v>160</v>
      </c>
    </row>
    <row r="36" spans="2:21" s="1" customFormat="1" ht="12" customHeight="1">
      <c r="B36" s="2"/>
      <c r="C36" s="3" t="s">
        <v>6</v>
      </c>
      <c r="D36" s="23">
        <f t="shared" si="4"/>
        <v>1755</v>
      </c>
      <c r="E36" s="23">
        <f t="shared" si="1"/>
        <v>862</v>
      </c>
      <c r="F36" s="24">
        <v>113</v>
      </c>
      <c r="G36" s="24">
        <v>90</v>
      </c>
      <c r="H36" s="24">
        <v>301</v>
      </c>
      <c r="I36" s="24">
        <v>210</v>
      </c>
      <c r="J36" s="24">
        <v>148</v>
      </c>
      <c r="K36" s="23">
        <f t="shared" si="2"/>
        <v>893</v>
      </c>
      <c r="L36" s="24">
        <v>248</v>
      </c>
      <c r="M36" s="24">
        <v>57</v>
      </c>
      <c r="N36" s="24">
        <v>155</v>
      </c>
      <c r="O36" s="24">
        <v>137</v>
      </c>
      <c r="P36" s="24">
        <v>296</v>
      </c>
      <c r="Q36" s="23">
        <f t="shared" si="3"/>
        <v>950</v>
      </c>
      <c r="R36" s="24">
        <v>571</v>
      </c>
      <c r="S36" s="24">
        <v>181</v>
      </c>
      <c r="T36" s="24">
        <v>2</v>
      </c>
      <c r="U36" s="24">
        <v>196</v>
      </c>
    </row>
    <row r="37" spans="2:21" s="9" customFormat="1" ht="12" customHeight="1">
      <c r="B37" s="69" t="s">
        <v>62</v>
      </c>
      <c r="C37" s="70"/>
      <c r="D37" s="26">
        <f>SUM(D38:D41)</f>
        <v>23705</v>
      </c>
      <c r="E37" s="26">
        <f aca="true" t="shared" si="6" ref="E37:U37">SUM(E38:E41)</f>
        <v>11523</v>
      </c>
      <c r="F37" s="26">
        <f t="shared" si="6"/>
        <v>3027</v>
      </c>
      <c r="G37" s="26">
        <f t="shared" si="6"/>
        <v>1302</v>
      </c>
      <c r="H37" s="26">
        <f t="shared" si="6"/>
        <v>2788</v>
      </c>
      <c r="I37" s="26">
        <f t="shared" si="6"/>
        <v>2416</v>
      </c>
      <c r="J37" s="26">
        <f t="shared" si="6"/>
        <v>1990</v>
      </c>
      <c r="K37" s="26">
        <f t="shared" si="6"/>
        <v>12182</v>
      </c>
      <c r="L37" s="26">
        <f t="shared" si="6"/>
        <v>4648</v>
      </c>
      <c r="M37" s="26">
        <f t="shared" si="6"/>
        <v>651</v>
      </c>
      <c r="N37" s="26">
        <f t="shared" si="6"/>
        <v>1260</v>
      </c>
      <c r="O37" s="26">
        <f t="shared" si="6"/>
        <v>1643</v>
      </c>
      <c r="P37" s="26">
        <f t="shared" si="6"/>
        <v>3980</v>
      </c>
      <c r="Q37" s="26">
        <f t="shared" si="6"/>
        <v>10060</v>
      </c>
      <c r="R37" s="26">
        <f t="shared" si="6"/>
        <v>6755</v>
      </c>
      <c r="S37" s="26">
        <f t="shared" si="6"/>
        <v>1901</v>
      </c>
      <c r="T37" s="26">
        <f t="shared" si="6"/>
        <v>114</v>
      </c>
      <c r="U37" s="26">
        <f t="shared" si="6"/>
        <v>1290</v>
      </c>
    </row>
    <row r="38" spans="2:21" s="1" customFormat="1" ht="12" customHeight="1">
      <c r="B38" s="2"/>
      <c r="C38" s="3" t="s">
        <v>7</v>
      </c>
      <c r="D38" s="23">
        <f t="shared" si="4"/>
        <v>8548</v>
      </c>
      <c r="E38" s="23">
        <f t="shared" si="1"/>
        <v>4149</v>
      </c>
      <c r="F38" s="24">
        <v>1275</v>
      </c>
      <c r="G38" s="24">
        <v>461</v>
      </c>
      <c r="H38" s="24">
        <v>870</v>
      </c>
      <c r="I38" s="24">
        <v>866</v>
      </c>
      <c r="J38" s="24">
        <v>677</v>
      </c>
      <c r="K38" s="23">
        <f t="shared" si="2"/>
        <v>4399</v>
      </c>
      <c r="L38" s="24">
        <v>1659</v>
      </c>
      <c r="M38" s="24">
        <v>262</v>
      </c>
      <c r="N38" s="24">
        <v>437</v>
      </c>
      <c r="O38" s="24">
        <v>649</v>
      </c>
      <c r="P38" s="24">
        <v>1392</v>
      </c>
      <c r="Q38" s="23">
        <f t="shared" si="3"/>
        <v>3545</v>
      </c>
      <c r="R38" s="24">
        <v>2399</v>
      </c>
      <c r="S38" s="24">
        <v>676</v>
      </c>
      <c r="T38" s="24">
        <v>44</v>
      </c>
      <c r="U38" s="24">
        <v>426</v>
      </c>
    </row>
    <row r="39" spans="2:21" s="1" customFormat="1" ht="12" customHeight="1">
      <c r="B39" s="2"/>
      <c r="C39" s="3" t="s">
        <v>8</v>
      </c>
      <c r="D39" s="23">
        <f t="shared" si="4"/>
        <v>3497</v>
      </c>
      <c r="E39" s="23">
        <f t="shared" si="1"/>
        <v>1719</v>
      </c>
      <c r="F39" s="24">
        <v>335</v>
      </c>
      <c r="G39" s="24">
        <v>284</v>
      </c>
      <c r="H39" s="24">
        <v>521</v>
      </c>
      <c r="I39" s="24">
        <v>317</v>
      </c>
      <c r="J39" s="24">
        <v>262</v>
      </c>
      <c r="K39" s="23">
        <f t="shared" si="2"/>
        <v>1778</v>
      </c>
      <c r="L39" s="24">
        <v>658</v>
      </c>
      <c r="M39" s="24">
        <v>132</v>
      </c>
      <c r="N39" s="24">
        <v>228</v>
      </c>
      <c r="O39" s="24">
        <v>193</v>
      </c>
      <c r="P39" s="24">
        <v>567</v>
      </c>
      <c r="Q39" s="23">
        <f t="shared" si="3"/>
        <v>1675</v>
      </c>
      <c r="R39" s="24">
        <v>925</v>
      </c>
      <c r="S39" s="24">
        <v>439</v>
      </c>
      <c r="T39" s="24">
        <v>4</v>
      </c>
      <c r="U39" s="24">
        <v>307</v>
      </c>
    </row>
    <row r="40" spans="2:21" s="1" customFormat="1" ht="12" customHeight="1">
      <c r="B40" s="2"/>
      <c r="C40" s="3" t="s">
        <v>9</v>
      </c>
      <c r="D40" s="23">
        <f t="shared" si="4"/>
        <v>5275</v>
      </c>
      <c r="E40" s="23">
        <f t="shared" si="1"/>
        <v>2553</v>
      </c>
      <c r="F40" s="24">
        <v>600</v>
      </c>
      <c r="G40" s="24">
        <v>334</v>
      </c>
      <c r="H40" s="24">
        <v>811</v>
      </c>
      <c r="I40" s="24">
        <v>384</v>
      </c>
      <c r="J40" s="24">
        <v>424</v>
      </c>
      <c r="K40" s="23">
        <f t="shared" si="2"/>
        <v>2722</v>
      </c>
      <c r="L40" s="24">
        <v>987</v>
      </c>
      <c r="M40" s="24">
        <v>156</v>
      </c>
      <c r="N40" s="24">
        <v>356</v>
      </c>
      <c r="O40" s="24">
        <v>314</v>
      </c>
      <c r="P40" s="24">
        <v>909</v>
      </c>
      <c r="Q40" s="23">
        <f t="shared" si="3"/>
        <v>2355</v>
      </c>
      <c r="R40" s="24">
        <v>1566</v>
      </c>
      <c r="S40" s="24">
        <v>472</v>
      </c>
      <c r="T40" s="24">
        <v>66</v>
      </c>
      <c r="U40" s="24">
        <v>251</v>
      </c>
    </row>
    <row r="41" spans="2:21" s="1" customFormat="1" ht="12" customHeight="1">
      <c r="B41" s="2"/>
      <c r="C41" s="3" t="s">
        <v>10</v>
      </c>
      <c r="D41" s="23">
        <f t="shared" si="4"/>
        <v>6385</v>
      </c>
      <c r="E41" s="23">
        <f t="shared" si="1"/>
        <v>3102</v>
      </c>
      <c r="F41" s="24">
        <v>817</v>
      </c>
      <c r="G41" s="24">
        <v>223</v>
      </c>
      <c r="H41" s="24">
        <v>586</v>
      </c>
      <c r="I41" s="24">
        <v>849</v>
      </c>
      <c r="J41" s="24">
        <v>627</v>
      </c>
      <c r="K41" s="23">
        <f t="shared" si="2"/>
        <v>3283</v>
      </c>
      <c r="L41" s="24">
        <v>1344</v>
      </c>
      <c r="M41" s="24">
        <v>101</v>
      </c>
      <c r="N41" s="24">
        <v>239</v>
      </c>
      <c r="O41" s="24">
        <v>487</v>
      </c>
      <c r="P41" s="24">
        <v>1112</v>
      </c>
      <c r="Q41" s="23">
        <f t="shared" si="3"/>
        <v>2485</v>
      </c>
      <c r="R41" s="24">
        <v>1865</v>
      </c>
      <c r="S41" s="24">
        <v>314</v>
      </c>
      <c r="T41" s="24" t="s">
        <v>118</v>
      </c>
      <c r="U41" s="24">
        <v>306</v>
      </c>
    </row>
    <row r="42" spans="2:21" s="9" customFormat="1" ht="12" customHeight="1">
      <c r="B42" s="69" t="s">
        <v>63</v>
      </c>
      <c r="C42" s="70"/>
      <c r="D42" s="26">
        <f>SUM(D43:D47)</f>
        <v>14930</v>
      </c>
      <c r="E42" s="26">
        <f aca="true" t="shared" si="7" ref="E42:U42">SUM(E43:E47)</f>
        <v>7416</v>
      </c>
      <c r="F42" s="26">
        <f t="shared" si="7"/>
        <v>2091</v>
      </c>
      <c r="G42" s="26">
        <f t="shared" si="7"/>
        <v>847</v>
      </c>
      <c r="H42" s="26">
        <f t="shared" si="7"/>
        <v>1452</v>
      </c>
      <c r="I42" s="26">
        <f t="shared" si="7"/>
        <v>1825</v>
      </c>
      <c r="J42" s="26">
        <f t="shared" si="7"/>
        <v>1201</v>
      </c>
      <c r="K42" s="26">
        <f t="shared" si="7"/>
        <v>7514</v>
      </c>
      <c r="L42" s="26">
        <f t="shared" si="7"/>
        <v>3246</v>
      </c>
      <c r="M42" s="26">
        <f t="shared" si="7"/>
        <v>307</v>
      </c>
      <c r="N42" s="26">
        <f t="shared" si="7"/>
        <v>593</v>
      </c>
      <c r="O42" s="26">
        <f t="shared" si="7"/>
        <v>1165</v>
      </c>
      <c r="P42" s="26">
        <f t="shared" si="7"/>
        <v>2203</v>
      </c>
      <c r="Q42" s="26">
        <f t="shared" si="7"/>
        <v>6189</v>
      </c>
      <c r="R42" s="26">
        <f t="shared" si="7"/>
        <v>4193</v>
      </c>
      <c r="S42" s="26">
        <f t="shared" si="7"/>
        <v>1174</v>
      </c>
      <c r="T42" s="26">
        <f t="shared" si="7"/>
        <v>47</v>
      </c>
      <c r="U42" s="26">
        <f t="shared" si="7"/>
        <v>775</v>
      </c>
    </row>
    <row r="43" spans="2:21" s="1" customFormat="1" ht="12" customHeight="1">
      <c r="B43" s="2"/>
      <c r="C43" s="3" t="s">
        <v>11</v>
      </c>
      <c r="D43" s="23">
        <f t="shared" si="4"/>
        <v>4719</v>
      </c>
      <c r="E43" s="23">
        <f t="shared" si="1"/>
        <v>2334</v>
      </c>
      <c r="F43" s="24">
        <v>782</v>
      </c>
      <c r="G43" s="24">
        <v>216</v>
      </c>
      <c r="H43" s="24">
        <v>346</v>
      </c>
      <c r="I43" s="24">
        <v>614</v>
      </c>
      <c r="J43" s="24">
        <v>376</v>
      </c>
      <c r="K43" s="23">
        <f t="shared" si="2"/>
        <v>2385</v>
      </c>
      <c r="L43" s="24">
        <v>946</v>
      </c>
      <c r="M43" s="24">
        <v>124</v>
      </c>
      <c r="N43" s="24">
        <v>145</v>
      </c>
      <c r="O43" s="24">
        <v>423</v>
      </c>
      <c r="P43" s="24">
        <v>747</v>
      </c>
      <c r="Q43" s="23">
        <f t="shared" si="3"/>
        <v>1868</v>
      </c>
      <c r="R43" s="24">
        <v>1278</v>
      </c>
      <c r="S43" s="24">
        <v>372</v>
      </c>
      <c r="T43" s="24">
        <v>21</v>
      </c>
      <c r="U43" s="24">
        <v>197</v>
      </c>
    </row>
    <row r="44" spans="2:21" s="1" customFormat="1" ht="12" customHeight="1">
      <c r="B44" s="2"/>
      <c r="C44" s="3" t="s">
        <v>12</v>
      </c>
      <c r="D44" s="23">
        <f t="shared" si="4"/>
        <v>1372</v>
      </c>
      <c r="E44" s="23">
        <f t="shared" si="1"/>
        <v>686</v>
      </c>
      <c r="F44" s="24">
        <v>143</v>
      </c>
      <c r="G44" s="24">
        <v>116</v>
      </c>
      <c r="H44" s="24">
        <v>182</v>
      </c>
      <c r="I44" s="24">
        <v>161</v>
      </c>
      <c r="J44" s="24">
        <v>84</v>
      </c>
      <c r="K44" s="23">
        <f t="shared" si="2"/>
        <v>686</v>
      </c>
      <c r="L44" s="24">
        <v>322</v>
      </c>
      <c r="M44" s="24">
        <v>30</v>
      </c>
      <c r="N44" s="24">
        <v>64</v>
      </c>
      <c r="O44" s="24">
        <v>73</v>
      </c>
      <c r="P44" s="24">
        <v>197</v>
      </c>
      <c r="Q44" s="23">
        <f t="shared" si="3"/>
        <v>626</v>
      </c>
      <c r="R44" s="24">
        <v>417</v>
      </c>
      <c r="S44" s="24">
        <v>151</v>
      </c>
      <c r="T44" s="24">
        <v>4</v>
      </c>
      <c r="U44" s="24">
        <v>54</v>
      </c>
    </row>
    <row r="45" spans="2:21" s="1" customFormat="1" ht="12" customHeight="1">
      <c r="B45" s="2"/>
      <c r="C45" s="3" t="s">
        <v>13</v>
      </c>
      <c r="D45" s="23">
        <f t="shared" si="4"/>
        <v>389</v>
      </c>
      <c r="E45" s="23">
        <f t="shared" si="1"/>
        <v>191</v>
      </c>
      <c r="F45" s="24">
        <v>41</v>
      </c>
      <c r="G45" s="24">
        <v>12</v>
      </c>
      <c r="H45" s="24">
        <v>60</v>
      </c>
      <c r="I45" s="24">
        <v>49</v>
      </c>
      <c r="J45" s="24">
        <v>29</v>
      </c>
      <c r="K45" s="23">
        <f t="shared" si="2"/>
        <v>198</v>
      </c>
      <c r="L45" s="24">
        <v>47</v>
      </c>
      <c r="M45" s="24">
        <v>11</v>
      </c>
      <c r="N45" s="24">
        <v>45</v>
      </c>
      <c r="O45" s="24">
        <v>33</v>
      </c>
      <c r="P45" s="24">
        <v>62</v>
      </c>
      <c r="Q45" s="23">
        <f t="shared" si="3"/>
        <v>210</v>
      </c>
      <c r="R45" s="24">
        <v>142</v>
      </c>
      <c r="S45" s="24">
        <v>32</v>
      </c>
      <c r="T45" s="24" t="s">
        <v>118</v>
      </c>
      <c r="U45" s="24">
        <v>36</v>
      </c>
    </row>
    <row r="46" spans="2:21" s="1" customFormat="1" ht="12" customHeight="1">
      <c r="B46" s="2"/>
      <c r="C46" s="3" t="s">
        <v>14</v>
      </c>
      <c r="D46" s="23">
        <f t="shared" si="4"/>
        <v>4007</v>
      </c>
      <c r="E46" s="23">
        <f t="shared" si="1"/>
        <v>2003</v>
      </c>
      <c r="F46" s="24">
        <v>515</v>
      </c>
      <c r="G46" s="24">
        <v>312</v>
      </c>
      <c r="H46" s="24">
        <v>318</v>
      </c>
      <c r="I46" s="24">
        <v>527</v>
      </c>
      <c r="J46" s="24">
        <v>331</v>
      </c>
      <c r="K46" s="23">
        <f t="shared" si="2"/>
        <v>2004</v>
      </c>
      <c r="L46" s="24">
        <v>905</v>
      </c>
      <c r="M46" s="24">
        <v>75</v>
      </c>
      <c r="N46" s="24">
        <v>105</v>
      </c>
      <c r="O46" s="24">
        <v>350</v>
      </c>
      <c r="P46" s="24">
        <v>569</v>
      </c>
      <c r="Q46" s="23">
        <f t="shared" si="3"/>
        <v>1687</v>
      </c>
      <c r="R46" s="24">
        <v>1100</v>
      </c>
      <c r="S46" s="24">
        <v>391</v>
      </c>
      <c r="T46" s="24">
        <v>12</v>
      </c>
      <c r="U46" s="24">
        <v>184</v>
      </c>
    </row>
    <row r="47" spans="2:21" s="1" customFormat="1" ht="12" customHeight="1">
      <c r="B47" s="2"/>
      <c r="C47" s="3" t="s">
        <v>15</v>
      </c>
      <c r="D47" s="23">
        <f t="shared" si="4"/>
        <v>4443</v>
      </c>
      <c r="E47" s="23">
        <f t="shared" si="1"/>
        <v>2202</v>
      </c>
      <c r="F47" s="24">
        <v>610</v>
      </c>
      <c r="G47" s="24">
        <v>191</v>
      </c>
      <c r="H47" s="24">
        <v>546</v>
      </c>
      <c r="I47" s="24">
        <v>474</v>
      </c>
      <c r="J47" s="24">
        <v>381</v>
      </c>
      <c r="K47" s="23">
        <f t="shared" si="2"/>
        <v>2241</v>
      </c>
      <c r="L47" s="24">
        <v>1026</v>
      </c>
      <c r="M47" s="24">
        <v>67</v>
      </c>
      <c r="N47" s="24">
        <v>234</v>
      </c>
      <c r="O47" s="24">
        <v>286</v>
      </c>
      <c r="P47" s="24">
        <v>628</v>
      </c>
      <c r="Q47" s="23">
        <f t="shared" si="3"/>
        <v>1798</v>
      </c>
      <c r="R47" s="24">
        <v>1256</v>
      </c>
      <c r="S47" s="24">
        <v>228</v>
      </c>
      <c r="T47" s="24">
        <v>10</v>
      </c>
      <c r="U47" s="24">
        <v>304</v>
      </c>
    </row>
    <row r="48" spans="2:21" s="9" customFormat="1" ht="12" customHeight="1">
      <c r="B48" s="69" t="s">
        <v>64</v>
      </c>
      <c r="C48" s="70"/>
      <c r="D48" s="26">
        <f>SUM(D49:D54)</f>
        <v>13306</v>
      </c>
      <c r="E48" s="26">
        <f aca="true" t="shared" si="8" ref="E48:U48">SUM(E49:E54)</f>
        <v>6544</v>
      </c>
      <c r="F48" s="26">
        <f t="shared" si="8"/>
        <v>1920</v>
      </c>
      <c r="G48" s="26">
        <f t="shared" si="8"/>
        <v>766</v>
      </c>
      <c r="H48" s="26">
        <f t="shared" si="8"/>
        <v>1311</v>
      </c>
      <c r="I48" s="26">
        <f t="shared" si="8"/>
        <v>1520</v>
      </c>
      <c r="J48" s="26">
        <f t="shared" si="8"/>
        <v>1027</v>
      </c>
      <c r="K48" s="26">
        <f t="shared" si="8"/>
        <v>6762</v>
      </c>
      <c r="L48" s="26">
        <f t="shared" si="8"/>
        <v>3094</v>
      </c>
      <c r="M48" s="26">
        <f t="shared" si="8"/>
        <v>241</v>
      </c>
      <c r="N48" s="26">
        <f t="shared" si="8"/>
        <v>512</v>
      </c>
      <c r="O48" s="26">
        <f t="shared" si="8"/>
        <v>818</v>
      </c>
      <c r="P48" s="26">
        <f t="shared" si="8"/>
        <v>2097</v>
      </c>
      <c r="Q48" s="26">
        <f t="shared" si="8"/>
        <v>5168</v>
      </c>
      <c r="R48" s="26">
        <f t="shared" si="8"/>
        <v>3031</v>
      </c>
      <c r="S48" s="26">
        <f t="shared" si="8"/>
        <v>1276</v>
      </c>
      <c r="T48" s="26">
        <f t="shared" si="8"/>
        <v>18</v>
      </c>
      <c r="U48" s="26">
        <f t="shared" si="8"/>
        <v>843</v>
      </c>
    </row>
    <row r="49" spans="2:21" s="1" customFormat="1" ht="12" customHeight="1">
      <c r="B49" s="2"/>
      <c r="C49" s="3" t="s">
        <v>16</v>
      </c>
      <c r="D49" s="23">
        <f t="shared" si="4"/>
        <v>480</v>
      </c>
      <c r="E49" s="23">
        <f t="shared" si="1"/>
        <v>235</v>
      </c>
      <c r="F49" s="24">
        <v>25</v>
      </c>
      <c r="G49" s="24">
        <v>24</v>
      </c>
      <c r="H49" s="24">
        <v>72</v>
      </c>
      <c r="I49" s="24">
        <v>68</v>
      </c>
      <c r="J49" s="24">
        <v>46</v>
      </c>
      <c r="K49" s="23">
        <f t="shared" si="2"/>
        <v>245</v>
      </c>
      <c r="L49" s="24">
        <v>64</v>
      </c>
      <c r="M49" s="24">
        <v>9</v>
      </c>
      <c r="N49" s="24">
        <v>38</v>
      </c>
      <c r="O49" s="24">
        <v>37</v>
      </c>
      <c r="P49" s="24">
        <v>97</v>
      </c>
      <c r="Q49" s="23">
        <f t="shared" si="3"/>
        <v>248</v>
      </c>
      <c r="R49" s="24">
        <v>152</v>
      </c>
      <c r="S49" s="24">
        <v>11</v>
      </c>
      <c r="T49" s="24" t="s">
        <v>118</v>
      </c>
      <c r="U49" s="24">
        <v>85</v>
      </c>
    </row>
    <row r="50" spans="2:21" s="1" customFormat="1" ht="12" customHeight="1">
      <c r="B50" s="2"/>
      <c r="C50" s="3" t="s">
        <v>17</v>
      </c>
      <c r="D50" s="23">
        <f t="shared" si="4"/>
        <v>2251</v>
      </c>
      <c r="E50" s="23">
        <f t="shared" si="1"/>
        <v>1121</v>
      </c>
      <c r="F50" s="24">
        <v>265</v>
      </c>
      <c r="G50" s="24">
        <v>113</v>
      </c>
      <c r="H50" s="24">
        <v>292</v>
      </c>
      <c r="I50" s="24">
        <v>266</v>
      </c>
      <c r="J50" s="24">
        <v>185</v>
      </c>
      <c r="K50" s="23">
        <f t="shared" si="2"/>
        <v>1130</v>
      </c>
      <c r="L50" s="24">
        <v>425</v>
      </c>
      <c r="M50" s="24">
        <v>30</v>
      </c>
      <c r="N50" s="24">
        <v>135</v>
      </c>
      <c r="O50" s="24">
        <v>131</v>
      </c>
      <c r="P50" s="24">
        <v>409</v>
      </c>
      <c r="Q50" s="23">
        <f t="shared" si="3"/>
        <v>967</v>
      </c>
      <c r="R50" s="24">
        <v>599</v>
      </c>
      <c r="S50" s="24">
        <v>164</v>
      </c>
      <c r="T50" s="24">
        <v>7</v>
      </c>
      <c r="U50" s="24">
        <v>197</v>
      </c>
    </row>
    <row r="51" spans="2:21" s="1" customFormat="1" ht="12" customHeight="1">
      <c r="B51" s="2"/>
      <c r="C51" s="3" t="s">
        <v>18</v>
      </c>
      <c r="D51" s="23">
        <f t="shared" si="4"/>
        <v>7205</v>
      </c>
      <c r="E51" s="23">
        <f t="shared" si="1"/>
        <v>3542</v>
      </c>
      <c r="F51" s="24">
        <v>1149</v>
      </c>
      <c r="G51" s="24">
        <v>376</v>
      </c>
      <c r="H51" s="24">
        <v>576</v>
      </c>
      <c r="I51" s="24">
        <v>888</v>
      </c>
      <c r="J51" s="24">
        <v>553</v>
      </c>
      <c r="K51" s="23">
        <f t="shared" si="2"/>
        <v>3663</v>
      </c>
      <c r="L51" s="24">
        <v>1857</v>
      </c>
      <c r="M51" s="24">
        <v>103</v>
      </c>
      <c r="N51" s="24">
        <v>190</v>
      </c>
      <c r="O51" s="24">
        <v>508</v>
      </c>
      <c r="P51" s="24">
        <v>1005</v>
      </c>
      <c r="Q51" s="23">
        <f t="shared" si="3"/>
        <v>2641</v>
      </c>
      <c r="R51" s="24">
        <v>1750</v>
      </c>
      <c r="S51" s="24">
        <v>518</v>
      </c>
      <c r="T51" s="24" t="s">
        <v>118</v>
      </c>
      <c r="U51" s="24">
        <v>373</v>
      </c>
    </row>
    <row r="52" spans="2:21" s="1" customFormat="1" ht="12" customHeight="1">
      <c r="B52" s="2"/>
      <c r="C52" s="3" t="s">
        <v>19</v>
      </c>
      <c r="D52" s="23">
        <f t="shared" si="4"/>
        <v>1559</v>
      </c>
      <c r="E52" s="23">
        <f t="shared" si="1"/>
        <v>763</v>
      </c>
      <c r="F52" s="24">
        <v>221</v>
      </c>
      <c r="G52" s="24">
        <v>108</v>
      </c>
      <c r="H52" s="24">
        <v>160</v>
      </c>
      <c r="I52" s="24">
        <v>161</v>
      </c>
      <c r="J52" s="24">
        <v>113</v>
      </c>
      <c r="K52" s="23">
        <f t="shared" si="2"/>
        <v>796</v>
      </c>
      <c r="L52" s="24">
        <v>317</v>
      </c>
      <c r="M52" s="24">
        <v>49</v>
      </c>
      <c r="N52" s="24">
        <v>73</v>
      </c>
      <c r="O52" s="24">
        <v>88</v>
      </c>
      <c r="P52" s="24">
        <v>269</v>
      </c>
      <c r="Q52" s="23">
        <f t="shared" si="3"/>
        <v>639</v>
      </c>
      <c r="R52" s="24">
        <v>316</v>
      </c>
      <c r="S52" s="24">
        <v>238</v>
      </c>
      <c r="T52" s="24">
        <v>1</v>
      </c>
      <c r="U52" s="24">
        <v>84</v>
      </c>
    </row>
    <row r="53" spans="2:21" s="1" customFormat="1" ht="12" customHeight="1">
      <c r="B53" s="2"/>
      <c r="C53" s="3" t="s">
        <v>20</v>
      </c>
      <c r="D53" s="23">
        <f t="shared" si="4"/>
        <v>707</v>
      </c>
      <c r="E53" s="23">
        <f t="shared" si="1"/>
        <v>339</v>
      </c>
      <c r="F53" s="24">
        <v>87</v>
      </c>
      <c r="G53" s="24">
        <v>68</v>
      </c>
      <c r="H53" s="24">
        <v>69</v>
      </c>
      <c r="I53" s="24">
        <v>65</v>
      </c>
      <c r="J53" s="24">
        <v>50</v>
      </c>
      <c r="K53" s="23">
        <f t="shared" si="2"/>
        <v>368</v>
      </c>
      <c r="L53" s="24">
        <v>153</v>
      </c>
      <c r="M53" s="24">
        <v>22</v>
      </c>
      <c r="N53" s="24">
        <v>29</v>
      </c>
      <c r="O53" s="24">
        <v>31</v>
      </c>
      <c r="P53" s="24">
        <v>133</v>
      </c>
      <c r="Q53" s="23">
        <f t="shared" si="3"/>
        <v>284</v>
      </c>
      <c r="R53" s="24">
        <v>126</v>
      </c>
      <c r="S53" s="24">
        <v>103</v>
      </c>
      <c r="T53" s="24">
        <v>5</v>
      </c>
      <c r="U53" s="24">
        <v>50</v>
      </c>
    </row>
    <row r="54" spans="2:21" s="1" customFormat="1" ht="12" customHeight="1">
      <c r="B54" s="2"/>
      <c r="C54" s="3" t="s">
        <v>21</v>
      </c>
      <c r="D54" s="23">
        <f t="shared" si="4"/>
        <v>1104</v>
      </c>
      <c r="E54" s="23">
        <f t="shared" si="1"/>
        <v>544</v>
      </c>
      <c r="F54" s="24">
        <v>173</v>
      </c>
      <c r="G54" s="24">
        <v>77</v>
      </c>
      <c r="H54" s="24">
        <v>142</v>
      </c>
      <c r="I54" s="24">
        <v>72</v>
      </c>
      <c r="J54" s="24">
        <v>80</v>
      </c>
      <c r="K54" s="23">
        <f t="shared" si="2"/>
        <v>560</v>
      </c>
      <c r="L54" s="24">
        <v>278</v>
      </c>
      <c r="M54" s="24">
        <v>28</v>
      </c>
      <c r="N54" s="24">
        <v>47</v>
      </c>
      <c r="O54" s="24">
        <v>23</v>
      </c>
      <c r="P54" s="24">
        <v>184</v>
      </c>
      <c r="Q54" s="23">
        <f t="shared" si="3"/>
        <v>389</v>
      </c>
      <c r="R54" s="24">
        <v>88</v>
      </c>
      <c r="S54" s="24">
        <v>242</v>
      </c>
      <c r="T54" s="24">
        <v>5</v>
      </c>
      <c r="U54" s="24">
        <v>54</v>
      </c>
    </row>
    <row r="55" spans="2:3" s="1" customFormat="1" ht="12" customHeight="1">
      <c r="B55" s="15"/>
      <c r="C55" s="16"/>
    </row>
    <row r="56" spans="2:20" s="1" customFormat="1" ht="12" customHeight="1">
      <c r="B56" s="21" t="s">
        <v>73</v>
      </c>
      <c r="C56" s="18"/>
      <c r="D56" s="10"/>
      <c r="E56" s="10"/>
      <c r="F56" s="10"/>
      <c r="P56"/>
      <c r="Q56"/>
      <c r="R56"/>
      <c r="S56"/>
      <c r="T56"/>
    </row>
    <row r="57" spans="2:20" s="1" customFormat="1" ht="12" customHeight="1">
      <c r="B57" s="17"/>
      <c r="C57" s="19"/>
      <c r="P57"/>
      <c r="Q57"/>
      <c r="R57"/>
      <c r="S57"/>
      <c r="T57"/>
    </row>
    <row r="58" spans="2:3" ht="13.5">
      <c r="B58" s="20"/>
      <c r="C58" s="20"/>
    </row>
    <row r="59" spans="2:3" ht="13.5">
      <c r="B59" s="20"/>
      <c r="C59" s="20"/>
    </row>
    <row r="60" spans="2:3" ht="13.5">
      <c r="B60" s="20"/>
      <c r="C60" s="20"/>
    </row>
  </sheetData>
  <mergeCells count="41">
    <mergeCell ref="B42:C42"/>
    <mergeCell ref="B48:C48"/>
    <mergeCell ref="B25:C25"/>
    <mergeCell ref="B26:C26"/>
    <mergeCell ref="B27:C27"/>
    <mergeCell ref="B37:C3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U4:U7"/>
    <mergeCell ref="R4:T4"/>
    <mergeCell ref="D4:D7"/>
    <mergeCell ref="B3:C7"/>
    <mergeCell ref="K4:P4"/>
    <mergeCell ref="E4:J4"/>
    <mergeCell ref="Q4:Q7"/>
    <mergeCell ref="D3:P3"/>
    <mergeCell ref="Q3:U3"/>
    <mergeCell ref="J5:J7"/>
    <mergeCell ref="M6:M7"/>
    <mergeCell ref="N6:N7"/>
    <mergeCell ref="E5:E7"/>
    <mergeCell ref="F5:F7"/>
    <mergeCell ref="G6:G7"/>
    <mergeCell ref="H6:H7"/>
    <mergeCell ref="T5:T7"/>
    <mergeCell ref="G5:H5"/>
    <mergeCell ref="I5:I7"/>
    <mergeCell ref="R5:R7"/>
    <mergeCell ref="S5:S7"/>
    <mergeCell ref="K5:K7"/>
    <mergeCell ref="L5:L7"/>
    <mergeCell ref="M5:N5"/>
    <mergeCell ref="O5:O7"/>
    <mergeCell ref="P5:P7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colBreaks count="1" manualBreakCount="1">
    <brk id="1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21" width="8.625" style="0" customWidth="1"/>
  </cols>
  <sheetData>
    <row r="1" spans="2:6" ht="14.25" customHeight="1">
      <c r="B1" s="11" t="s">
        <v>116</v>
      </c>
      <c r="C1" s="11"/>
      <c r="D1" s="11"/>
      <c r="E1" s="11"/>
      <c r="F1" s="11"/>
    </row>
    <row r="2" ht="12" customHeight="1">
      <c r="C2" s="22"/>
    </row>
    <row r="3" spans="2:21" s="1" customFormat="1" ht="12" customHeight="1">
      <c r="B3" s="58" t="s">
        <v>41</v>
      </c>
      <c r="C3" s="59"/>
      <c r="D3" s="66" t="s">
        <v>29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52" t="s">
        <v>76</v>
      </c>
      <c r="R3" s="53"/>
      <c r="S3" s="53"/>
      <c r="T3" s="53"/>
      <c r="U3" s="54"/>
    </row>
    <row r="4" spans="2:21" s="1" customFormat="1" ht="12" customHeight="1">
      <c r="B4" s="60"/>
      <c r="C4" s="61"/>
      <c r="D4" s="55" t="s">
        <v>31</v>
      </c>
      <c r="E4" s="52" t="s">
        <v>77</v>
      </c>
      <c r="F4" s="53"/>
      <c r="G4" s="53"/>
      <c r="H4" s="53"/>
      <c r="I4" s="53"/>
      <c r="J4" s="54"/>
      <c r="K4" s="52" t="s">
        <v>78</v>
      </c>
      <c r="L4" s="53"/>
      <c r="M4" s="53"/>
      <c r="N4" s="53"/>
      <c r="O4" s="53"/>
      <c r="P4" s="54"/>
      <c r="Q4" s="33" t="s">
        <v>31</v>
      </c>
      <c r="R4" s="52" t="s">
        <v>36</v>
      </c>
      <c r="S4" s="53"/>
      <c r="T4" s="54"/>
      <c r="U4" s="33" t="s">
        <v>40</v>
      </c>
    </row>
    <row r="5" spans="2:21" s="1" customFormat="1" ht="12" customHeight="1">
      <c r="B5" s="60"/>
      <c r="C5" s="61"/>
      <c r="D5" s="56"/>
      <c r="E5" s="33" t="s">
        <v>31</v>
      </c>
      <c r="F5" s="40" t="s">
        <v>32</v>
      </c>
      <c r="G5" s="31" t="s">
        <v>33</v>
      </c>
      <c r="H5" s="32"/>
      <c r="I5" s="33" t="s">
        <v>34</v>
      </c>
      <c r="J5" s="43" t="s">
        <v>35</v>
      </c>
      <c r="K5" s="33" t="s">
        <v>31</v>
      </c>
      <c r="L5" s="40" t="s">
        <v>32</v>
      </c>
      <c r="M5" s="31" t="s">
        <v>33</v>
      </c>
      <c r="N5" s="32"/>
      <c r="O5" s="33" t="s">
        <v>34</v>
      </c>
      <c r="P5" s="43" t="s">
        <v>35</v>
      </c>
      <c r="Q5" s="64"/>
      <c r="R5" s="28" t="s">
        <v>37</v>
      </c>
      <c r="S5" s="37" t="s">
        <v>38</v>
      </c>
      <c r="T5" s="29" t="s">
        <v>39</v>
      </c>
      <c r="U5" s="34"/>
    </row>
    <row r="6" spans="2:21" s="1" customFormat="1" ht="12" customHeight="1">
      <c r="B6" s="60"/>
      <c r="C6" s="61"/>
      <c r="D6" s="56"/>
      <c r="E6" s="34"/>
      <c r="F6" s="41"/>
      <c r="G6" s="46" t="s">
        <v>79</v>
      </c>
      <c r="H6" s="48" t="s">
        <v>80</v>
      </c>
      <c r="I6" s="34"/>
      <c r="J6" s="44"/>
      <c r="K6" s="34"/>
      <c r="L6" s="41"/>
      <c r="M6" s="46" t="s">
        <v>79</v>
      </c>
      <c r="N6" s="48" t="s">
        <v>80</v>
      </c>
      <c r="O6" s="34"/>
      <c r="P6" s="44"/>
      <c r="Q6" s="64"/>
      <c r="R6" s="35"/>
      <c r="S6" s="38"/>
      <c r="T6" s="29"/>
      <c r="U6" s="34"/>
    </row>
    <row r="7" spans="2:21" s="1" customFormat="1" ht="12" customHeight="1">
      <c r="B7" s="62"/>
      <c r="C7" s="63"/>
      <c r="D7" s="57"/>
      <c r="E7" s="27"/>
      <c r="F7" s="42"/>
      <c r="G7" s="47"/>
      <c r="H7" s="49"/>
      <c r="I7" s="27"/>
      <c r="J7" s="45"/>
      <c r="K7" s="27"/>
      <c r="L7" s="42"/>
      <c r="M7" s="47"/>
      <c r="N7" s="49"/>
      <c r="O7" s="27"/>
      <c r="P7" s="45"/>
      <c r="Q7" s="65"/>
      <c r="R7" s="36"/>
      <c r="S7" s="39"/>
      <c r="T7" s="30"/>
      <c r="U7" s="27"/>
    </row>
    <row r="8" spans="2:21" s="1" customFormat="1" ht="12" customHeight="1">
      <c r="B8" s="2"/>
      <c r="C8" s="14"/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</row>
    <row r="9" spans="2:21" s="1" customFormat="1" ht="12" customHeight="1">
      <c r="B9" s="69" t="s">
        <v>65</v>
      </c>
      <c r="C9" s="51"/>
      <c r="D9" s="7">
        <f>SUM(D10:D13)</f>
        <v>17277</v>
      </c>
      <c r="E9" s="7">
        <f aca="true" t="shared" si="0" ref="E9:T9">SUM(E10:E13)</f>
        <v>8545</v>
      </c>
      <c r="F9" s="7">
        <f t="shared" si="0"/>
        <v>2713</v>
      </c>
      <c r="G9" s="7">
        <f t="shared" si="0"/>
        <v>1452</v>
      </c>
      <c r="H9" s="7">
        <f t="shared" si="0"/>
        <v>1433</v>
      </c>
      <c r="I9" s="7">
        <f t="shared" si="0"/>
        <v>1574</v>
      </c>
      <c r="J9" s="7">
        <f t="shared" si="0"/>
        <v>1373</v>
      </c>
      <c r="K9" s="7">
        <f t="shared" si="0"/>
        <v>8732</v>
      </c>
      <c r="L9" s="7">
        <f t="shared" si="0"/>
        <v>3739</v>
      </c>
      <c r="M9" s="7">
        <f t="shared" si="0"/>
        <v>521</v>
      </c>
      <c r="N9" s="7">
        <f t="shared" si="0"/>
        <v>609</v>
      </c>
      <c r="O9" s="7">
        <f t="shared" si="0"/>
        <v>1150</v>
      </c>
      <c r="P9" s="7">
        <f t="shared" si="0"/>
        <v>2713</v>
      </c>
      <c r="Q9" s="7">
        <f t="shared" si="0"/>
        <v>6739</v>
      </c>
      <c r="R9" s="7">
        <f t="shared" si="0"/>
        <v>3699</v>
      </c>
      <c r="S9" s="7">
        <f t="shared" si="0"/>
        <v>2007</v>
      </c>
      <c r="T9" s="7">
        <f t="shared" si="0"/>
        <v>66</v>
      </c>
      <c r="U9" s="7">
        <f>SUM(U10:U13)</f>
        <v>967</v>
      </c>
    </row>
    <row r="10" spans="2:21" s="1" customFormat="1" ht="12" customHeight="1">
      <c r="B10" s="2"/>
      <c r="C10" s="3" t="s">
        <v>83</v>
      </c>
      <c r="D10" s="6">
        <f aca="true" t="shared" si="1" ref="D10:D51">SUM(E10+K10)</f>
        <v>3055</v>
      </c>
      <c r="E10" s="6">
        <f aca="true" t="shared" si="2" ref="E10:E51">SUM(F10:J10)</f>
        <v>1518</v>
      </c>
      <c r="F10" s="6">
        <v>389</v>
      </c>
      <c r="G10" s="6">
        <v>331</v>
      </c>
      <c r="H10" s="6">
        <v>299</v>
      </c>
      <c r="I10" s="6">
        <v>280</v>
      </c>
      <c r="J10" s="6">
        <v>219</v>
      </c>
      <c r="K10" s="6">
        <f aca="true" t="shared" si="3" ref="K10:K51">SUM(L10:P10)</f>
        <v>1537</v>
      </c>
      <c r="L10" s="6">
        <v>671</v>
      </c>
      <c r="M10" s="6">
        <v>129</v>
      </c>
      <c r="N10" s="6">
        <v>151</v>
      </c>
      <c r="O10" s="6">
        <v>183</v>
      </c>
      <c r="P10" s="6">
        <v>403</v>
      </c>
      <c r="Q10" s="6">
        <f aca="true" t="shared" si="4" ref="Q10:Q50">SUM(R10:U10)</f>
        <v>1373</v>
      </c>
      <c r="R10" s="6">
        <v>779</v>
      </c>
      <c r="S10" s="6">
        <v>356</v>
      </c>
      <c r="T10" s="6">
        <v>7</v>
      </c>
      <c r="U10" s="6">
        <v>231</v>
      </c>
    </row>
    <row r="11" spans="2:21" s="1" customFormat="1" ht="12" customHeight="1">
      <c r="B11" s="2"/>
      <c r="C11" s="3" t="s">
        <v>84</v>
      </c>
      <c r="D11" s="6">
        <f t="shared" si="1"/>
        <v>5250</v>
      </c>
      <c r="E11" s="6">
        <f t="shared" si="2"/>
        <v>2627</v>
      </c>
      <c r="F11" s="6">
        <v>702</v>
      </c>
      <c r="G11" s="6">
        <v>539</v>
      </c>
      <c r="H11" s="6">
        <v>408</v>
      </c>
      <c r="I11" s="6">
        <v>522</v>
      </c>
      <c r="J11" s="6">
        <v>456</v>
      </c>
      <c r="K11" s="6">
        <f t="shared" si="3"/>
        <v>2623</v>
      </c>
      <c r="L11" s="6">
        <v>1066</v>
      </c>
      <c r="M11" s="6">
        <v>163</v>
      </c>
      <c r="N11" s="6">
        <v>170</v>
      </c>
      <c r="O11" s="6">
        <v>352</v>
      </c>
      <c r="P11" s="6">
        <v>872</v>
      </c>
      <c r="Q11" s="6">
        <f t="shared" si="4"/>
        <v>2154</v>
      </c>
      <c r="R11" s="6">
        <v>1098</v>
      </c>
      <c r="S11" s="6">
        <v>776</v>
      </c>
      <c r="T11" s="6">
        <v>23</v>
      </c>
      <c r="U11" s="6">
        <v>257</v>
      </c>
    </row>
    <row r="12" spans="2:21" s="1" customFormat="1" ht="12" customHeight="1">
      <c r="B12" s="2"/>
      <c r="C12" s="3" t="s">
        <v>85</v>
      </c>
      <c r="D12" s="6">
        <f t="shared" si="1"/>
        <v>2919</v>
      </c>
      <c r="E12" s="6">
        <f t="shared" si="2"/>
        <v>1454</v>
      </c>
      <c r="F12" s="6">
        <v>382</v>
      </c>
      <c r="G12" s="6">
        <v>273</v>
      </c>
      <c r="H12" s="6">
        <v>239</v>
      </c>
      <c r="I12" s="6">
        <v>263</v>
      </c>
      <c r="J12" s="6">
        <v>297</v>
      </c>
      <c r="K12" s="6">
        <f t="shared" si="3"/>
        <v>1465</v>
      </c>
      <c r="L12" s="6">
        <v>518</v>
      </c>
      <c r="M12" s="6">
        <v>115</v>
      </c>
      <c r="N12" s="6">
        <v>98</v>
      </c>
      <c r="O12" s="6">
        <v>166</v>
      </c>
      <c r="P12" s="6">
        <v>568</v>
      </c>
      <c r="Q12" s="6">
        <f t="shared" si="4"/>
        <v>1154</v>
      </c>
      <c r="R12" s="6">
        <v>630</v>
      </c>
      <c r="S12" s="6">
        <v>383</v>
      </c>
      <c r="T12" s="6">
        <v>10</v>
      </c>
      <c r="U12" s="6">
        <v>131</v>
      </c>
    </row>
    <row r="13" spans="2:21" s="1" customFormat="1" ht="12" customHeight="1">
      <c r="B13" s="2"/>
      <c r="C13" s="3" t="s">
        <v>86</v>
      </c>
      <c r="D13" s="6">
        <f t="shared" si="1"/>
        <v>6053</v>
      </c>
      <c r="E13" s="6">
        <f t="shared" si="2"/>
        <v>2946</v>
      </c>
      <c r="F13" s="6">
        <v>1240</v>
      </c>
      <c r="G13" s="6">
        <v>309</v>
      </c>
      <c r="H13" s="6">
        <v>487</v>
      </c>
      <c r="I13" s="6">
        <v>509</v>
      </c>
      <c r="J13" s="6">
        <v>401</v>
      </c>
      <c r="K13" s="6">
        <f t="shared" si="3"/>
        <v>3107</v>
      </c>
      <c r="L13" s="6">
        <v>1484</v>
      </c>
      <c r="M13" s="6">
        <v>114</v>
      </c>
      <c r="N13" s="6">
        <v>190</v>
      </c>
      <c r="O13" s="6">
        <v>449</v>
      </c>
      <c r="P13" s="6">
        <v>870</v>
      </c>
      <c r="Q13" s="6">
        <f t="shared" si="4"/>
        <v>2058</v>
      </c>
      <c r="R13" s="6">
        <v>1192</v>
      </c>
      <c r="S13" s="6">
        <v>492</v>
      </c>
      <c r="T13" s="6">
        <v>26</v>
      </c>
      <c r="U13" s="6">
        <v>348</v>
      </c>
    </row>
    <row r="14" spans="2:21" s="1" customFormat="1" ht="12" customHeight="1">
      <c r="B14" s="69" t="s">
        <v>66</v>
      </c>
      <c r="C14" s="70"/>
      <c r="D14" s="7">
        <f>SUM(D15)</f>
        <v>7408</v>
      </c>
      <c r="E14" s="7">
        <f aca="true" t="shared" si="5" ref="E14:U14">SUM(E15)</f>
        <v>3565</v>
      </c>
      <c r="F14" s="7">
        <f t="shared" si="5"/>
        <v>877</v>
      </c>
      <c r="G14" s="7">
        <f t="shared" si="5"/>
        <v>370</v>
      </c>
      <c r="H14" s="7">
        <f t="shared" si="5"/>
        <v>975</v>
      </c>
      <c r="I14" s="7">
        <f t="shared" si="5"/>
        <v>762</v>
      </c>
      <c r="J14" s="7">
        <f t="shared" si="5"/>
        <v>581</v>
      </c>
      <c r="K14" s="7">
        <f t="shared" si="5"/>
        <v>3843</v>
      </c>
      <c r="L14" s="7">
        <f t="shared" si="5"/>
        <v>1529</v>
      </c>
      <c r="M14" s="7">
        <f t="shared" si="5"/>
        <v>190</v>
      </c>
      <c r="N14" s="7">
        <f t="shared" si="5"/>
        <v>411</v>
      </c>
      <c r="O14" s="7">
        <f t="shared" si="5"/>
        <v>489</v>
      </c>
      <c r="P14" s="7">
        <f t="shared" si="5"/>
        <v>1224</v>
      </c>
      <c r="Q14" s="7">
        <f t="shared" si="5"/>
        <v>3197</v>
      </c>
      <c r="R14" s="7">
        <f t="shared" si="5"/>
        <v>2210</v>
      </c>
      <c r="S14" s="7">
        <f t="shared" si="5"/>
        <v>574</v>
      </c>
      <c r="T14" s="7">
        <f t="shared" si="5"/>
        <v>16</v>
      </c>
      <c r="U14" s="7">
        <f t="shared" si="5"/>
        <v>397</v>
      </c>
    </row>
    <row r="15" spans="2:21" s="1" customFormat="1" ht="12" customHeight="1">
      <c r="B15" s="2"/>
      <c r="C15" s="3" t="s">
        <v>87</v>
      </c>
      <c r="D15" s="6">
        <f t="shared" si="1"/>
        <v>7408</v>
      </c>
      <c r="E15" s="6">
        <f t="shared" si="2"/>
        <v>3565</v>
      </c>
      <c r="F15" s="6">
        <v>877</v>
      </c>
      <c r="G15" s="6">
        <v>370</v>
      </c>
      <c r="H15" s="6">
        <v>975</v>
      </c>
      <c r="I15" s="6">
        <v>762</v>
      </c>
      <c r="J15" s="6">
        <v>581</v>
      </c>
      <c r="K15" s="6">
        <f t="shared" si="3"/>
        <v>3843</v>
      </c>
      <c r="L15" s="6">
        <v>1529</v>
      </c>
      <c r="M15" s="6">
        <v>190</v>
      </c>
      <c r="N15" s="6">
        <v>411</v>
      </c>
      <c r="O15" s="6">
        <v>489</v>
      </c>
      <c r="P15" s="6">
        <v>1224</v>
      </c>
      <c r="Q15" s="6">
        <f t="shared" si="4"/>
        <v>3197</v>
      </c>
      <c r="R15" s="6">
        <v>2210</v>
      </c>
      <c r="S15" s="6">
        <v>574</v>
      </c>
      <c r="T15" s="6">
        <v>16</v>
      </c>
      <c r="U15" s="6">
        <v>397</v>
      </c>
    </row>
    <row r="16" spans="2:21" s="1" customFormat="1" ht="12" customHeight="1">
      <c r="B16" s="69" t="s">
        <v>67</v>
      </c>
      <c r="C16" s="70"/>
      <c r="D16" s="7">
        <f>SUM(D17:D24)</f>
        <v>27553</v>
      </c>
      <c r="E16" s="7">
        <f aca="true" t="shared" si="6" ref="E16:U16">SUM(E17:E24)</f>
        <v>13528</v>
      </c>
      <c r="F16" s="7">
        <f t="shared" si="6"/>
        <v>3956</v>
      </c>
      <c r="G16" s="7">
        <f t="shared" si="6"/>
        <v>1848</v>
      </c>
      <c r="H16" s="7">
        <f t="shared" si="6"/>
        <v>3204</v>
      </c>
      <c r="I16" s="7">
        <f t="shared" si="6"/>
        <v>2472</v>
      </c>
      <c r="J16" s="7">
        <f t="shared" si="6"/>
        <v>2048</v>
      </c>
      <c r="K16" s="7">
        <f t="shared" si="6"/>
        <v>14025</v>
      </c>
      <c r="L16" s="7">
        <f t="shared" si="6"/>
        <v>6918</v>
      </c>
      <c r="M16" s="7">
        <f t="shared" si="6"/>
        <v>710</v>
      </c>
      <c r="N16" s="7">
        <f t="shared" si="6"/>
        <v>1250</v>
      </c>
      <c r="O16" s="7">
        <f t="shared" si="6"/>
        <v>1358</v>
      </c>
      <c r="P16" s="7">
        <f t="shared" si="6"/>
        <v>3789</v>
      </c>
      <c r="Q16" s="7">
        <f t="shared" si="6"/>
        <v>10842</v>
      </c>
      <c r="R16" s="7">
        <f t="shared" si="6"/>
        <v>6245</v>
      </c>
      <c r="S16" s="7">
        <f t="shared" si="6"/>
        <v>2898</v>
      </c>
      <c r="T16" s="7">
        <f t="shared" si="6"/>
        <v>85</v>
      </c>
      <c r="U16" s="7">
        <f t="shared" si="6"/>
        <v>1614</v>
      </c>
    </row>
    <row r="17" spans="2:21" s="1" customFormat="1" ht="12" customHeight="1">
      <c r="B17" s="2"/>
      <c r="C17" s="3" t="s">
        <v>88</v>
      </c>
      <c r="D17" s="6">
        <f t="shared" si="1"/>
        <v>6980</v>
      </c>
      <c r="E17" s="6">
        <f t="shared" si="2"/>
        <v>3411</v>
      </c>
      <c r="F17" s="6">
        <v>814</v>
      </c>
      <c r="G17" s="6">
        <v>491</v>
      </c>
      <c r="H17" s="6">
        <v>941</v>
      </c>
      <c r="I17" s="6">
        <v>655</v>
      </c>
      <c r="J17" s="6">
        <v>510</v>
      </c>
      <c r="K17" s="6">
        <f t="shared" si="3"/>
        <v>3569</v>
      </c>
      <c r="L17" s="6">
        <v>1736</v>
      </c>
      <c r="M17" s="6">
        <v>156</v>
      </c>
      <c r="N17" s="6">
        <v>297</v>
      </c>
      <c r="O17" s="6">
        <v>400</v>
      </c>
      <c r="P17" s="6">
        <v>980</v>
      </c>
      <c r="Q17" s="6">
        <f t="shared" si="4"/>
        <v>2940</v>
      </c>
      <c r="R17" s="6">
        <v>1719</v>
      </c>
      <c r="S17" s="6">
        <v>764</v>
      </c>
      <c r="T17" s="6">
        <v>25</v>
      </c>
      <c r="U17" s="6">
        <v>432</v>
      </c>
    </row>
    <row r="18" spans="2:21" s="1" customFormat="1" ht="12" customHeight="1">
      <c r="B18" s="2"/>
      <c r="C18" s="3" t="s">
        <v>82</v>
      </c>
      <c r="D18" s="6">
        <f t="shared" si="1"/>
        <v>1660</v>
      </c>
      <c r="E18" s="6">
        <f t="shared" si="2"/>
        <v>826</v>
      </c>
      <c r="F18" s="6">
        <v>156</v>
      </c>
      <c r="G18" s="6">
        <v>112</v>
      </c>
      <c r="H18" s="6">
        <v>202</v>
      </c>
      <c r="I18" s="6">
        <v>248</v>
      </c>
      <c r="J18" s="6">
        <v>108</v>
      </c>
      <c r="K18" s="6">
        <f t="shared" si="3"/>
        <v>834</v>
      </c>
      <c r="L18" s="6">
        <v>348</v>
      </c>
      <c r="M18" s="6">
        <v>46</v>
      </c>
      <c r="N18" s="6">
        <v>74</v>
      </c>
      <c r="O18" s="6">
        <v>99</v>
      </c>
      <c r="P18" s="6">
        <v>267</v>
      </c>
      <c r="Q18" s="6">
        <f t="shared" si="4"/>
        <v>781</v>
      </c>
      <c r="R18" s="6">
        <v>490</v>
      </c>
      <c r="S18" s="6">
        <v>191</v>
      </c>
      <c r="T18" s="6">
        <v>1</v>
      </c>
      <c r="U18" s="6">
        <v>99</v>
      </c>
    </row>
    <row r="19" spans="2:21" s="1" customFormat="1" ht="12" customHeight="1">
      <c r="B19" s="2"/>
      <c r="C19" s="3" t="s">
        <v>89</v>
      </c>
      <c r="D19" s="6">
        <f t="shared" si="1"/>
        <v>8155</v>
      </c>
      <c r="E19" s="6">
        <f t="shared" si="2"/>
        <v>3993</v>
      </c>
      <c r="F19" s="6">
        <v>1185</v>
      </c>
      <c r="G19" s="6">
        <v>678</v>
      </c>
      <c r="H19" s="6">
        <v>808</v>
      </c>
      <c r="I19" s="6">
        <v>702</v>
      </c>
      <c r="J19" s="6">
        <v>620</v>
      </c>
      <c r="K19" s="6">
        <f t="shared" si="3"/>
        <v>4162</v>
      </c>
      <c r="L19" s="6">
        <v>2180</v>
      </c>
      <c r="M19" s="6">
        <v>165</v>
      </c>
      <c r="N19" s="6">
        <v>265</v>
      </c>
      <c r="O19" s="6">
        <v>442</v>
      </c>
      <c r="P19" s="6">
        <v>1110</v>
      </c>
      <c r="Q19" s="6">
        <f t="shared" si="4"/>
        <v>3060</v>
      </c>
      <c r="R19" s="6">
        <v>1774</v>
      </c>
      <c r="S19" s="6">
        <v>879</v>
      </c>
      <c r="T19" s="6">
        <v>24</v>
      </c>
      <c r="U19" s="6">
        <v>383</v>
      </c>
    </row>
    <row r="20" spans="2:21" s="1" customFormat="1" ht="12" customHeight="1">
      <c r="B20" s="2"/>
      <c r="C20" s="3" t="s">
        <v>90</v>
      </c>
      <c r="D20" s="6">
        <f t="shared" si="1"/>
        <v>2490</v>
      </c>
      <c r="E20" s="6">
        <f t="shared" si="2"/>
        <v>1219</v>
      </c>
      <c r="F20" s="6">
        <v>437</v>
      </c>
      <c r="G20" s="6">
        <v>72</v>
      </c>
      <c r="H20" s="6">
        <v>296</v>
      </c>
      <c r="I20" s="6">
        <v>234</v>
      </c>
      <c r="J20" s="6">
        <v>180</v>
      </c>
      <c r="K20" s="6">
        <f t="shared" si="3"/>
        <v>1271</v>
      </c>
      <c r="L20" s="6">
        <v>667</v>
      </c>
      <c r="M20" s="6">
        <v>51</v>
      </c>
      <c r="N20" s="6">
        <v>140</v>
      </c>
      <c r="O20" s="6">
        <v>129</v>
      </c>
      <c r="P20" s="6">
        <v>284</v>
      </c>
      <c r="Q20" s="6">
        <f t="shared" si="4"/>
        <v>922</v>
      </c>
      <c r="R20" s="6">
        <v>577</v>
      </c>
      <c r="S20" s="6">
        <v>152</v>
      </c>
      <c r="T20" s="6">
        <v>3</v>
      </c>
      <c r="U20" s="6">
        <v>190</v>
      </c>
    </row>
    <row r="21" spans="2:21" s="1" customFormat="1" ht="12" customHeight="1">
      <c r="B21" s="2"/>
      <c r="C21" s="3" t="s">
        <v>91</v>
      </c>
      <c r="D21" s="6">
        <f t="shared" si="1"/>
        <v>4309</v>
      </c>
      <c r="E21" s="6">
        <f t="shared" si="2"/>
        <v>2120</v>
      </c>
      <c r="F21" s="6">
        <v>953</v>
      </c>
      <c r="G21" s="6">
        <v>177</v>
      </c>
      <c r="H21" s="6">
        <v>395</v>
      </c>
      <c r="I21" s="6">
        <v>267</v>
      </c>
      <c r="J21" s="6">
        <v>328</v>
      </c>
      <c r="K21" s="6">
        <f t="shared" si="3"/>
        <v>2189</v>
      </c>
      <c r="L21" s="6">
        <v>1133</v>
      </c>
      <c r="M21" s="6">
        <v>98</v>
      </c>
      <c r="N21" s="6">
        <v>216</v>
      </c>
      <c r="O21" s="6">
        <v>106</v>
      </c>
      <c r="P21" s="6">
        <v>636</v>
      </c>
      <c r="Q21" s="6">
        <f t="shared" si="4"/>
        <v>1259</v>
      </c>
      <c r="R21" s="6">
        <v>696</v>
      </c>
      <c r="S21" s="6">
        <v>403</v>
      </c>
      <c r="T21" s="6">
        <v>2</v>
      </c>
      <c r="U21" s="6">
        <v>158</v>
      </c>
    </row>
    <row r="22" spans="2:21" s="1" customFormat="1" ht="12" customHeight="1">
      <c r="B22" s="2"/>
      <c r="C22" s="3" t="s">
        <v>92</v>
      </c>
      <c r="D22" s="6">
        <f t="shared" si="1"/>
        <v>239</v>
      </c>
      <c r="E22" s="6">
        <f t="shared" si="2"/>
        <v>113</v>
      </c>
      <c r="F22" s="6">
        <v>34</v>
      </c>
      <c r="G22" s="6">
        <v>1</v>
      </c>
      <c r="H22" s="6">
        <v>45</v>
      </c>
      <c r="I22" s="6">
        <v>20</v>
      </c>
      <c r="J22" s="6">
        <v>13</v>
      </c>
      <c r="K22" s="6">
        <f t="shared" si="3"/>
        <v>126</v>
      </c>
      <c r="L22" s="6">
        <v>38</v>
      </c>
      <c r="M22" s="6">
        <v>3</v>
      </c>
      <c r="N22" s="6">
        <v>43</v>
      </c>
      <c r="O22" s="6">
        <v>14</v>
      </c>
      <c r="P22" s="6">
        <v>28</v>
      </c>
      <c r="Q22" s="6">
        <f t="shared" si="4"/>
        <v>126</v>
      </c>
      <c r="R22" s="6">
        <v>97</v>
      </c>
      <c r="S22" s="6">
        <v>6</v>
      </c>
      <c r="T22" s="6" t="s">
        <v>118</v>
      </c>
      <c r="U22" s="6">
        <v>23</v>
      </c>
    </row>
    <row r="23" spans="2:21" s="1" customFormat="1" ht="12" customHeight="1">
      <c r="B23" s="2"/>
      <c r="C23" s="3" t="s">
        <v>93</v>
      </c>
      <c r="D23" s="6">
        <f t="shared" si="1"/>
        <v>1198</v>
      </c>
      <c r="E23" s="6">
        <f t="shared" si="2"/>
        <v>585</v>
      </c>
      <c r="F23" s="6">
        <v>122</v>
      </c>
      <c r="G23" s="6">
        <v>45</v>
      </c>
      <c r="H23" s="6">
        <v>157</v>
      </c>
      <c r="I23" s="6">
        <v>182</v>
      </c>
      <c r="J23" s="6">
        <v>79</v>
      </c>
      <c r="K23" s="6">
        <f t="shared" si="3"/>
        <v>613</v>
      </c>
      <c r="L23" s="6">
        <v>266</v>
      </c>
      <c r="M23" s="6">
        <v>73</v>
      </c>
      <c r="N23" s="6">
        <v>87</v>
      </c>
      <c r="O23" s="6">
        <v>63</v>
      </c>
      <c r="P23" s="6">
        <v>124</v>
      </c>
      <c r="Q23" s="6">
        <f t="shared" si="4"/>
        <v>607</v>
      </c>
      <c r="R23" s="6">
        <v>351</v>
      </c>
      <c r="S23" s="6">
        <v>195</v>
      </c>
      <c r="T23" s="6">
        <v>3</v>
      </c>
      <c r="U23" s="6">
        <v>58</v>
      </c>
    </row>
    <row r="24" spans="2:21" s="1" customFormat="1" ht="12" customHeight="1">
      <c r="B24" s="2"/>
      <c r="C24" s="3" t="s">
        <v>94</v>
      </c>
      <c r="D24" s="6">
        <f t="shared" si="1"/>
        <v>2522</v>
      </c>
      <c r="E24" s="6">
        <f t="shared" si="2"/>
        <v>1261</v>
      </c>
      <c r="F24" s="6">
        <v>255</v>
      </c>
      <c r="G24" s="6">
        <v>272</v>
      </c>
      <c r="H24" s="6">
        <v>360</v>
      </c>
      <c r="I24" s="6">
        <v>164</v>
      </c>
      <c r="J24" s="6">
        <v>210</v>
      </c>
      <c r="K24" s="6">
        <f t="shared" si="3"/>
        <v>1261</v>
      </c>
      <c r="L24" s="6">
        <v>550</v>
      </c>
      <c r="M24" s="6">
        <v>118</v>
      </c>
      <c r="N24" s="6">
        <v>128</v>
      </c>
      <c r="O24" s="6">
        <v>105</v>
      </c>
      <c r="P24" s="6">
        <v>360</v>
      </c>
      <c r="Q24" s="6">
        <f t="shared" si="4"/>
        <v>1147</v>
      </c>
      <c r="R24" s="6">
        <v>541</v>
      </c>
      <c r="S24" s="6">
        <v>308</v>
      </c>
      <c r="T24" s="6">
        <v>27</v>
      </c>
      <c r="U24" s="6">
        <v>271</v>
      </c>
    </row>
    <row r="25" spans="2:21" s="1" customFormat="1" ht="12" customHeight="1">
      <c r="B25" s="69" t="s">
        <v>68</v>
      </c>
      <c r="C25" s="70"/>
      <c r="D25" s="7">
        <f>SUM(D26:D33)</f>
        <v>23479</v>
      </c>
      <c r="E25" s="7">
        <f aca="true" t="shared" si="7" ref="E25:U25">SUM(E26:E33)</f>
        <v>11616</v>
      </c>
      <c r="F25" s="7">
        <f t="shared" si="7"/>
        <v>3976</v>
      </c>
      <c r="G25" s="7">
        <f t="shared" si="7"/>
        <v>1664</v>
      </c>
      <c r="H25" s="7">
        <f t="shared" si="7"/>
        <v>2091</v>
      </c>
      <c r="I25" s="7">
        <f t="shared" si="7"/>
        <v>1879</v>
      </c>
      <c r="J25" s="7">
        <f t="shared" si="7"/>
        <v>2006</v>
      </c>
      <c r="K25" s="7">
        <f t="shared" si="7"/>
        <v>11863</v>
      </c>
      <c r="L25" s="7">
        <f t="shared" si="7"/>
        <v>5881</v>
      </c>
      <c r="M25" s="7">
        <f t="shared" si="7"/>
        <v>623</v>
      </c>
      <c r="N25" s="7">
        <f t="shared" si="7"/>
        <v>974</v>
      </c>
      <c r="O25" s="7">
        <f t="shared" si="7"/>
        <v>957</v>
      </c>
      <c r="P25" s="7">
        <f t="shared" si="7"/>
        <v>3428</v>
      </c>
      <c r="Q25" s="7">
        <f t="shared" si="7"/>
        <v>8188</v>
      </c>
      <c r="R25" s="7">
        <f t="shared" si="7"/>
        <v>4107</v>
      </c>
      <c r="S25" s="7">
        <f t="shared" si="7"/>
        <v>2632</v>
      </c>
      <c r="T25" s="7">
        <f t="shared" si="7"/>
        <v>175</v>
      </c>
      <c r="U25" s="7">
        <f t="shared" si="7"/>
        <v>1274</v>
      </c>
    </row>
    <row r="26" spans="2:21" s="1" customFormat="1" ht="12" customHeight="1">
      <c r="B26" s="2"/>
      <c r="C26" s="3" t="s">
        <v>95</v>
      </c>
      <c r="D26" s="6">
        <f t="shared" si="1"/>
        <v>1529</v>
      </c>
      <c r="E26" s="6">
        <f t="shared" si="2"/>
        <v>758</v>
      </c>
      <c r="F26" s="6">
        <v>350</v>
      </c>
      <c r="G26" s="6">
        <v>44</v>
      </c>
      <c r="H26" s="6">
        <v>109</v>
      </c>
      <c r="I26" s="6">
        <v>129</v>
      </c>
      <c r="J26" s="6">
        <v>126</v>
      </c>
      <c r="K26" s="6">
        <f t="shared" si="3"/>
        <v>771</v>
      </c>
      <c r="L26" s="6">
        <v>405</v>
      </c>
      <c r="M26" s="6">
        <v>34</v>
      </c>
      <c r="N26" s="6">
        <v>55</v>
      </c>
      <c r="O26" s="6">
        <v>66</v>
      </c>
      <c r="P26" s="6">
        <v>211</v>
      </c>
      <c r="Q26" s="6">
        <f t="shared" si="4"/>
        <v>437</v>
      </c>
      <c r="R26" s="6">
        <v>279</v>
      </c>
      <c r="S26" s="6">
        <v>65</v>
      </c>
      <c r="T26" s="6">
        <v>9</v>
      </c>
      <c r="U26" s="6">
        <v>84</v>
      </c>
    </row>
    <row r="27" spans="2:21" s="1" customFormat="1" ht="12" customHeight="1">
      <c r="B27" s="2"/>
      <c r="C27" s="3" t="s">
        <v>96</v>
      </c>
      <c r="D27" s="6">
        <f t="shared" si="1"/>
        <v>2732</v>
      </c>
      <c r="E27" s="6">
        <f t="shared" si="2"/>
        <v>1359</v>
      </c>
      <c r="F27" s="6">
        <v>333</v>
      </c>
      <c r="G27" s="6">
        <v>309</v>
      </c>
      <c r="H27" s="6">
        <v>263</v>
      </c>
      <c r="I27" s="6">
        <v>236</v>
      </c>
      <c r="J27" s="6">
        <v>218</v>
      </c>
      <c r="K27" s="6">
        <f t="shared" si="3"/>
        <v>1373</v>
      </c>
      <c r="L27" s="6">
        <v>666</v>
      </c>
      <c r="M27" s="6">
        <v>86</v>
      </c>
      <c r="N27" s="6">
        <v>132</v>
      </c>
      <c r="O27" s="6">
        <v>79</v>
      </c>
      <c r="P27" s="6">
        <v>410</v>
      </c>
      <c r="Q27" s="6">
        <f t="shared" si="4"/>
        <v>1105</v>
      </c>
      <c r="R27" s="6">
        <v>392</v>
      </c>
      <c r="S27" s="6">
        <v>508</v>
      </c>
      <c r="T27" s="6">
        <v>55</v>
      </c>
      <c r="U27" s="6">
        <v>150</v>
      </c>
    </row>
    <row r="28" spans="2:21" s="1" customFormat="1" ht="12" customHeight="1">
      <c r="B28" s="2"/>
      <c r="C28" s="3" t="s">
        <v>97</v>
      </c>
      <c r="D28" s="6">
        <f t="shared" si="1"/>
        <v>2583</v>
      </c>
      <c r="E28" s="6">
        <f t="shared" si="2"/>
        <v>1262</v>
      </c>
      <c r="F28" s="6">
        <v>265</v>
      </c>
      <c r="G28" s="6">
        <v>200</v>
      </c>
      <c r="H28" s="6">
        <v>295</v>
      </c>
      <c r="I28" s="6">
        <v>274</v>
      </c>
      <c r="J28" s="6">
        <v>228</v>
      </c>
      <c r="K28" s="6">
        <f t="shared" si="3"/>
        <v>1321</v>
      </c>
      <c r="L28" s="6">
        <v>544</v>
      </c>
      <c r="M28" s="6">
        <v>124</v>
      </c>
      <c r="N28" s="6">
        <v>144</v>
      </c>
      <c r="O28" s="6">
        <v>103</v>
      </c>
      <c r="P28" s="6">
        <v>406</v>
      </c>
      <c r="Q28" s="6">
        <f t="shared" si="4"/>
        <v>1140</v>
      </c>
      <c r="R28" s="6">
        <v>474</v>
      </c>
      <c r="S28" s="6">
        <v>403</v>
      </c>
      <c r="T28" s="6">
        <v>14</v>
      </c>
      <c r="U28" s="6">
        <v>249</v>
      </c>
    </row>
    <row r="29" spans="2:21" s="1" customFormat="1" ht="12" customHeight="1">
      <c r="B29" s="2"/>
      <c r="C29" s="3" t="s">
        <v>98</v>
      </c>
      <c r="D29" s="6">
        <f t="shared" si="1"/>
        <v>2441</v>
      </c>
      <c r="E29" s="6">
        <f t="shared" si="2"/>
        <v>1212</v>
      </c>
      <c r="F29" s="6">
        <v>447</v>
      </c>
      <c r="G29" s="6">
        <v>144</v>
      </c>
      <c r="H29" s="6">
        <v>181</v>
      </c>
      <c r="I29" s="6">
        <v>239</v>
      </c>
      <c r="J29" s="6">
        <v>201</v>
      </c>
      <c r="K29" s="6">
        <f t="shared" si="3"/>
        <v>1229</v>
      </c>
      <c r="L29" s="6">
        <v>674</v>
      </c>
      <c r="M29" s="6">
        <v>37</v>
      </c>
      <c r="N29" s="6">
        <v>64</v>
      </c>
      <c r="O29" s="6">
        <v>139</v>
      </c>
      <c r="P29" s="6">
        <v>315</v>
      </c>
      <c r="Q29" s="6">
        <f t="shared" si="4"/>
        <v>804</v>
      </c>
      <c r="R29" s="6">
        <v>481</v>
      </c>
      <c r="S29" s="6">
        <v>185</v>
      </c>
      <c r="T29" s="6">
        <v>14</v>
      </c>
      <c r="U29" s="6">
        <v>124</v>
      </c>
    </row>
    <row r="30" spans="2:21" s="1" customFormat="1" ht="12" customHeight="1">
      <c r="B30" s="2"/>
      <c r="C30" s="3" t="s">
        <v>99</v>
      </c>
      <c r="D30" s="6">
        <f t="shared" si="1"/>
        <v>4587</v>
      </c>
      <c r="E30" s="6">
        <f t="shared" si="2"/>
        <v>2268</v>
      </c>
      <c r="F30" s="6">
        <v>696</v>
      </c>
      <c r="G30" s="6">
        <v>347</v>
      </c>
      <c r="H30" s="6">
        <v>427</v>
      </c>
      <c r="I30" s="6">
        <v>384</v>
      </c>
      <c r="J30" s="6">
        <v>414</v>
      </c>
      <c r="K30" s="6">
        <f t="shared" si="3"/>
        <v>2319</v>
      </c>
      <c r="L30" s="6">
        <v>1163</v>
      </c>
      <c r="M30" s="6">
        <v>110</v>
      </c>
      <c r="N30" s="6">
        <v>155</v>
      </c>
      <c r="O30" s="6">
        <v>202</v>
      </c>
      <c r="P30" s="6">
        <v>689</v>
      </c>
      <c r="Q30" s="6">
        <f t="shared" si="4"/>
        <v>1625</v>
      </c>
      <c r="R30" s="6">
        <v>896</v>
      </c>
      <c r="S30" s="6">
        <v>547</v>
      </c>
      <c r="T30" s="6">
        <v>13</v>
      </c>
      <c r="U30" s="6">
        <v>169</v>
      </c>
    </row>
    <row r="31" spans="2:21" s="1" customFormat="1" ht="12" customHeight="1">
      <c r="B31" s="2"/>
      <c r="C31" s="3" t="s">
        <v>100</v>
      </c>
      <c r="D31" s="6">
        <f t="shared" si="1"/>
        <v>1163</v>
      </c>
      <c r="E31" s="6">
        <f t="shared" si="2"/>
        <v>564</v>
      </c>
      <c r="F31" s="6">
        <v>70</v>
      </c>
      <c r="G31" s="6">
        <v>95</v>
      </c>
      <c r="H31" s="6">
        <v>222</v>
      </c>
      <c r="I31" s="6">
        <v>92</v>
      </c>
      <c r="J31" s="6">
        <v>85</v>
      </c>
      <c r="K31" s="6">
        <f t="shared" si="3"/>
        <v>599</v>
      </c>
      <c r="L31" s="6">
        <v>178</v>
      </c>
      <c r="M31" s="6">
        <v>63</v>
      </c>
      <c r="N31" s="6">
        <v>140</v>
      </c>
      <c r="O31" s="6">
        <v>64</v>
      </c>
      <c r="P31" s="6">
        <v>154</v>
      </c>
      <c r="Q31" s="6">
        <f t="shared" si="4"/>
        <v>676</v>
      </c>
      <c r="R31" s="6">
        <v>302</v>
      </c>
      <c r="S31" s="6">
        <v>213</v>
      </c>
      <c r="T31" s="6">
        <v>3</v>
      </c>
      <c r="U31" s="6">
        <v>158</v>
      </c>
    </row>
    <row r="32" spans="2:21" s="1" customFormat="1" ht="12" customHeight="1">
      <c r="B32" s="2"/>
      <c r="C32" s="3" t="s">
        <v>101</v>
      </c>
      <c r="D32" s="6">
        <f t="shared" si="1"/>
        <v>3835</v>
      </c>
      <c r="E32" s="6">
        <f t="shared" si="2"/>
        <v>1880</v>
      </c>
      <c r="F32" s="6">
        <v>476</v>
      </c>
      <c r="G32" s="6">
        <v>324</v>
      </c>
      <c r="H32" s="6">
        <v>472</v>
      </c>
      <c r="I32" s="6">
        <v>296</v>
      </c>
      <c r="J32" s="6">
        <v>312</v>
      </c>
      <c r="K32" s="6">
        <f t="shared" si="3"/>
        <v>1955</v>
      </c>
      <c r="L32" s="6">
        <v>905</v>
      </c>
      <c r="M32" s="6">
        <v>125</v>
      </c>
      <c r="N32" s="6">
        <v>226</v>
      </c>
      <c r="O32" s="6">
        <v>163</v>
      </c>
      <c r="P32" s="6">
        <v>536</v>
      </c>
      <c r="Q32" s="6">
        <f t="shared" si="4"/>
        <v>1606</v>
      </c>
      <c r="R32" s="6">
        <v>817</v>
      </c>
      <c r="S32" s="6">
        <v>471</v>
      </c>
      <c r="T32" s="6">
        <v>59</v>
      </c>
      <c r="U32" s="6">
        <v>259</v>
      </c>
    </row>
    <row r="33" spans="2:21" s="1" customFormat="1" ht="12" customHeight="1">
      <c r="B33" s="2"/>
      <c r="C33" s="3" t="s">
        <v>102</v>
      </c>
      <c r="D33" s="6">
        <f t="shared" si="1"/>
        <v>4609</v>
      </c>
      <c r="E33" s="6">
        <f t="shared" si="2"/>
        <v>2313</v>
      </c>
      <c r="F33" s="6">
        <v>1339</v>
      </c>
      <c r="G33" s="6">
        <v>201</v>
      </c>
      <c r="H33" s="6">
        <v>122</v>
      </c>
      <c r="I33" s="6">
        <v>229</v>
      </c>
      <c r="J33" s="6">
        <v>422</v>
      </c>
      <c r="K33" s="6">
        <f t="shared" si="3"/>
        <v>2296</v>
      </c>
      <c r="L33" s="6">
        <v>1346</v>
      </c>
      <c r="M33" s="6">
        <v>44</v>
      </c>
      <c r="N33" s="6">
        <v>58</v>
      </c>
      <c r="O33" s="6">
        <v>141</v>
      </c>
      <c r="P33" s="6">
        <v>707</v>
      </c>
      <c r="Q33" s="6">
        <f t="shared" si="4"/>
        <v>795</v>
      </c>
      <c r="R33" s="6">
        <v>466</v>
      </c>
      <c r="S33" s="6">
        <v>240</v>
      </c>
      <c r="T33" s="6">
        <v>8</v>
      </c>
      <c r="U33" s="6">
        <v>81</v>
      </c>
    </row>
    <row r="34" spans="2:21" s="1" customFormat="1" ht="12" customHeight="1">
      <c r="B34" s="69" t="s">
        <v>69</v>
      </c>
      <c r="C34" s="70"/>
      <c r="D34" s="7">
        <f>SUM(D35:D38)</f>
        <v>23475</v>
      </c>
      <c r="E34" s="7">
        <f aca="true" t="shared" si="8" ref="E34:U34">SUM(E35:E38)</f>
        <v>11502</v>
      </c>
      <c r="F34" s="7">
        <f t="shared" si="8"/>
        <v>4108</v>
      </c>
      <c r="G34" s="7">
        <f t="shared" si="8"/>
        <v>732</v>
      </c>
      <c r="H34" s="7">
        <f t="shared" si="8"/>
        <v>1832</v>
      </c>
      <c r="I34" s="7">
        <f t="shared" si="8"/>
        <v>2824</v>
      </c>
      <c r="J34" s="7">
        <f t="shared" si="8"/>
        <v>2006</v>
      </c>
      <c r="K34" s="7">
        <f t="shared" si="8"/>
        <v>11973</v>
      </c>
      <c r="L34" s="7">
        <f t="shared" si="8"/>
        <v>4966</v>
      </c>
      <c r="M34" s="7">
        <f t="shared" si="8"/>
        <v>452</v>
      </c>
      <c r="N34" s="7">
        <f t="shared" si="8"/>
        <v>991</v>
      </c>
      <c r="O34" s="7">
        <f t="shared" si="8"/>
        <v>1951</v>
      </c>
      <c r="P34" s="7">
        <f t="shared" si="8"/>
        <v>3613</v>
      </c>
      <c r="Q34" s="7">
        <f t="shared" si="8"/>
        <v>8782</v>
      </c>
      <c r="R34" s="7">
        <f t="shared" si="8"/>
        <v>6317</v>
      </c>
      <c r="S34" s="7">
        <f t="shared" si="8"/>
        <v>1137</v>
      </c>
      <c r="T34" s="7">
        <f t="shared" si="8"/>
        <v>17</v>
      </c>
      <c r="U34" s="7">
        <f t="shared" si="8"/>
        <v>1311</v>
      </c>
    </row>
    <row r="35" spans="2:21" s="1" customFormat="1" ht="12" customHeight="1">
      <c r="B35" s="2"/>
      <c r="C35" s="3" t="s">
        <v>103</v>
      </c>
      <c r="D35" s="6">
        <f t="shared" si="1"/>
        <v>4800</v>
      </c>
      <c r="E35" s="6">
        <f t="shared" si="2"/>
        <v>2350</v>
      </c>
      <c r="F35" s="6">
        <v>1067</v>
      </c>
      <c r="G35" s="6">
        <v>173</v>
      </c>
      <c r="H35" s="6">
        <v>197</v>
      </c>
      <c r="I35" s="6">
        <v>552</v>
      </c>
      <c r="J35" s="6">
        <v>361</v>
      </c>
      <c r="K35" s="6">
        <f t="shared" si="3"/>
        <v>2450</v>
      </c>
      <c r="L35" s="6">
        <v>1209</v>
      </c>
      <c r="M35" s="6">
        <v>106</v>
      </c>
      <c r="N35" s="6">
        <v>111</v>
      </c>
      <c r="O35" s="6">
        <v>411</v>
      </c>
      <c r="P35" s="6">
        <v>613</v>
      </c>
      <c r="Q35" s="6">
        <f t="shared" si="4"/>
        <v>1550</v>
      </c>
      <c r="R35" s="6">
        <v>1047</v>
      </c>
      <c r="S35" s="6">
        <v>277</v>
      </c>
      <c r="T35" s="6">
        <v>3</v>
      </c>
      <c r="U35" s="6">
        <v>223</v>
      </c>
    </row>
    <row r="36" spans="2:21" s="1" customFormat="1" ht="12" customHeight="1">
      <c r="B36" s="2"/>
      <c r="C36" s="3" t="s">
        <v>82</v>
      </c>
      <c r="D36" s="6">
        <f t="shared" si="1"/>
        <v>4666</v>
      </c>
      <c r="E36" s="6">
        <f t="shared" si="2"/>
        <v>2317</v>
      </c>
      <c r="F36" s="6">
        <v>918</v>
      </c>
      <c r="G36" s="6">
        <v>179</v>
      </c>
      <c r="H36" s="6">
        <v>273</v>
      </c>
      <c r="I36" s="6">
        <v>559</v>
      </c>
      <c r="J36" s="6">
        <v>388</v>
      </c>
      <c r="K36" s="6">
        <f t="shared" si="3"/>
        <v>2349</v>
      </c>
      <c r="L36" s="6">
        <v>1012</v>
      </c>
      <c r="M36" s="6">
        <v>150</v>
      </c>
      <c r="N36" s="6">
        <v>148</v>
      </c>
      <c r="O36" s="6">
        <v>421</v>
      </c>
      <c r="P36" s="6">
        <v>618</v>
      </c>
      <c r="Q36" s="6">
        <f t="shared" si="4"/>
        <v>1730</v>
      </c>
      <c r="R36" s="6">
        <v>1127</v>
      </c>
      <c r="S36" s="6">
        <v>358</v>
      </c>
      <c r="T36" s="6">
        <v>7</v>
      </c>
      <c r="U36" s="6">
        <v>238</v>
      </c>
    </row>
    <row r="37" spans="2:21" s="1" customFormat="1" ht="12" customHeight="1">
      <c r="B37" s="2"/>
      <c r="C37" s="3" t="s">
        <v>104</v>
      </c>
      <c r="D37" s="6">
        <f t="shared" si="1"/>
        <v>8055</v>
      </c>
      <c r="E37" s="6">
        <f t="shared" si="2"/>
        <v>3933</v>
      </c>
      <c r="F37" s="6">
        <v>1396</v>
      </c>
      <c r="G37" s="6">
        <v>148</v>
      </c>
      <c r="H37" s="6">
        <v>624</v>
      </c>
      <c r="I37" s="6">
        <v>1121</v>
      </c>
      <c r="J37" s="6">
        <v>644</v>
      </c>
      <c r="K37" s="6">
        <f t="shared" si="3"/>
        <v>4122</v>
      </c>
      <c r="L37" s="6">
        <v>1676</v>
      </c>
      <c r="M37" s="6">
        <v>69</v>
      </c>
      <c r="N37" s="6">
        <v>343</v>
      </c>
      <c r="O37" s="6">
        <v>710</v>
      </c>
      <c r="P37" s="6">
        <v>1324</v>
      </c>
      <c r="Q37" s="6">
        <f t="shared" si="4"/>
        <v>3015</v>
      </c>
      <c r="R37" s="6">
        <v>2293</v>
      </c>
      <c r="S37" s="6">
        <v>202</v>
      </c>
      <c r="T37" s="6">
        <v>1</v>
      </c>
      <c r="U37" s="6">
        <v>519</v>
      </c>
    </row>
    <row r="38" spans="2:21" s="1" customFormat="1" ht="12" customHeight="1">
      <c r="B38" s="2"/>
      <c r="C38" s="3" t="s">
        <v>105</v>
      </c>
      <c r="D38" s="6">
        <f t="shared" si="1"/>
        <v>5954</v>
      </c>
      <c r="E38" s="6">
        <f t="shared" si="2"/>
        <v>2902</v>
      </c>
      <c r="F38" s="6">
        <v>727</v>
      </c>
      <c r="G38" s="6">
        <v>232</v>
      </c>
      <c r="H38" s="6">
        <v>738</v>
      </c>
      <c r="I38" s="6">
        <v>592</v>
      </c>
      <c r="J38" s="6">
        <v>613</v>
      </c>
      <c r="K38" s="6">
        <f t="shared" si="3"/>
        <v>3052</v>
      </c>
      <c r="L38" s="6">
        <v>1069</v>
      </c>
      <c r="M38" s="6">
        <v>127</v>
      </c>
      <c r="N38" s="6">
        <v>389</v>
      </c>
      <c r="O38" s="6">
        <v>409</v>
      </c>
      <c r="P38" s="6">
        <v>1058</v>
      </c>
      <c r="Q38" s="6">
        <f t="shared" si="4"/>
        <v>2487</v>
      </c>
      <c r="R38" s="6">
        <v>1850</v>
      </c>
      <c r="S38" s="6">
        <v>300</v>
      </c>
      <c r="T38" s="6">
        <v>6</v>
      </c>
      <c r="U38" s="6">
        <v>331</v>
      </c>
    </row>
    <row r="39" spans="2:21" s="1" customFormat="1" ht="12" customHeight="1">
      <c r="B39" s="69" t="s">
        <v>70</v>
      </c>
      <c r="C39" s="70"/>
      <c r="D39" s="7">
        <f>SUM(D40:D43)</f>
        <v>21631</v>
      </c>
      <c r="E39" s="7">
        <f aca="true" t="shared" si="9" ref="E39:U39">SUM(E40:E43)</f>
        <v>10695</v>
      </c>
      <c r="F39" s="7">
        <f t="shared" si="9"/>
        <v>4207</v>
      </c>
      <c r="G39" s="7">
        <f t="shared" si="9"/>
        <v>637</v>
      </c>
      <c r="H39" s="7">
        <f t="shared" si="9"/>
        <v>1524</v>
      </c>
      <c r="I39" s="7">
        <f t="shared" si="9"/>
        <v>2417</v>
      </c>
      <c r="J39" s="7">
        <f t="shared" si="9"/>
        <v>1910</v>
      </c>
      <c r="K39" s="7">
        <f t="shared" si="9"/>
        <v>10936</v>
      </c>
      <c r="L39" s="7">
        <f t="shared" si="9"/>
        <v>5084</v>
      </c>
      <c r="M39" s="7">
        <f t="shared" si="9"/>
        <v>375</v>
      </c>
      <c r="N39" s="7">
        <f t="shared" si="9"/>
        <v>780</v>
      </c>
      <c r="O39" s="7">
        <f t="shared" si="9"/>
        <v>1454</v>
      </c>
      <c r="P39" s="7">
        <f t="shared" si="9"/>
        <v>3243</v>
      </c>
      <c r="Q39" s="7">
        <f t="shared" si="9"/>
        <v>7187</v>
      </c>
      <c r="R39" s="7">
        <f t="shared" si="9"/>
        <v>5138</v>
      </c>
      <c r="S39" s="7">
        <f t="shared" si="9"/>
        <v>915</v>
      </c>
      <c r="T39" s="7">
        <f t="shared" si="9"/>
        <v>33</v>
      </c>
      <c r="U39" s="7">
        <f t="shared" si="9"/>
        <v>1101</v>
      </c>
    </row>
    <row r="40" spans="2:21" s="1" customFormat="1" ht="12" customHeight="1">
      <c r="B40" s="2"/>
      <c r="C40" s="3" t="s">
        <v>106</v>
      </c>
      <c r="D40" s="6">
        <f t="shared" si="1"/>
        <v>4899</v>
      </c>
      <c r="E40" s="6">
        <f t="shared" si="2"/>
        <v>2383</v>
      </c>
      <c r="F40" s="6">
        <v>961</v>
      </c>
      <c r="G40" s="6">
        <v>59</v>
      </c>
      <c r="H40" s="6">
        <v>311</v>
      </c>
      <c r="I40" s="6">
        <v>639</v>
      </c>
      <c r="J40" s="6">
        <v>413</v>
      </c>
      <c r="K40" s="6">
        <f t="shared" si="3"/>
        <v>2516</v>
      </c>
      <c r="L40" s="6">
        <v>1271</v>
      </c>
      <c r="M40" s="6">
        <v>50</v>
      </c>
      <c r="N40" s="6">
        <v>125</v>
      </c>
      <c r="O40" s="6">
        <v>319</v>
      </c>
      <c r="P40" s="6">
        <v>751</v>
      </c>
      <c r="Q40" s="6">
        <f t="shared" si="4"/>
        <v>1503</v>
      </c>
      <c r="R40" s="6">
        <v>1188</v>
      </c>
      <c r="S40" s="6">
        <v>97</v>
      </c>
      <c r="T40" s="6">
        <v>4</v>
      </c>
      <c r="U40" s="6">
        <v>214</v>
      </c>
    </row>
    <row r="41" spans="2:21" s="1" customFormat="1" ht="12" customHeight="1">
      <c r="B41" s="2"/>
      <c r="C41" s="3" t="s">
        <v>107</v>
      </c>
      <c r="D41" s="6">
        <f t="shared" si="1"/>
        <v>9164</v>
      </c>
      <c r="E41" s="6">
        <f t="shared" si="2"/>
        <v>4551</v>
      </c>
      <c r="F41" s="6">
        <v>1473</v>
      </c>
      <c r="G41" s="6">
        <v>316</v>
      </c>
      <c r="H41" s="6">
        <v>871</v>
      </c>
      <c r="I41" s="6">
        <v>1096</v>
      </c>
      <c r="J41" s="6">
        <v>795</v>
      </c>
      <c r="K41" s="6">
        <f t="shared" si="3"/>
        <v>4613</v>
      </c>
      <c r="L41" s="6">
        <v>2071</v>
      </c>
      <c r="M41" s="6">
        <v>195</v>
      </c>
      <c r="N41" s="6">
        <v>381</v>
      </c>
      <c r="O41" s="6">
        <v>620</v>
      </c>
      <c r="P41" s="6">
        <v>1346</v>
      </c>
      <c r="Q41" s="6">
        <f t="shared" si="4"/>
        <v>3479</v>
      </c>
      <c r="R41" s="6">
        <v>2547</v>
      </c>
      <c r="S41" s="6">
        <v>506</v>
      </c>
      <c r="T41" s="6">
        <v>26</v>
      </c>
      <c r="U41" s="6">
        <v>400</v>
      </c>
    </row>
    <row r="42" spans="2:21" s="1" customFormat="1" ht="12" customHeight="1">
      <c r="B42" s="2"/>
      <c r="C42" s="3" t="s">
        <v>108</v>
      </c>
      <c r="D42" s="6">
        <f t="shared" si="1"/>
        <v>4099</v>
      </c>
      <c r="E42" s="6">
        <f t="shared" si="2"/>
        <v>2044</v>
      </c>
      <c r="F42" s="6">
        <v>949</v>
      </c>
      <c r="G42" s="6">
        <v>184</v>
      </c>
      <c r="H42" s="6">
        <v>145</v>
      </c>
      <c r="I42" s="6">
        <v>360</v>
      </c>
      <c r="J42" s="6">
        <v>406</v>
      </c>
      <c r="K42" s="6">
        <f t="shared" si="3"/>
        <v>2055</v>
      </c>
      <c r="L42" s="6">
        <v>954</v>
      </c>
      <c r="M42" s="6">
        <v>58</v>
      </c>
      <c r="N42" s="6">
        <v>110</v>
      </c>
      <c r="O42" s="6">
        <v>256</v>
      </c>
      <c r="P42" s="6">
        <v>677</v>
      </c>
      <c r="Q42" s="6">
        <f t="shared" si="4"/>
        <v>1113</v>
      </c>
      <c r="R42" s="6">
        <v>615</v>
      </c>
      <c r="S42" s="6">
        <v>229</v>
      </c>
      <c r="T42" s="6">
        <v>3</v>
      </c>
      <c r="U42" s="6">
        <v>266</v>
      </c>
    </row>
    <row r="43" spans="2:21" s="1" customFormat="1" ht="12" customHeight="1">
      <c r="B43" s="2"/>
      <c r="C43" s="3" t="s">
        <v>109</v>
      </c>
      <c r="D43" s="6">
        <f t="shared" si="1"/>
        <v>3469</v>
      </c>
      <c r="E43" s="6">
        <f t="shared" si="2"/>
        <v>1717</v>
      </c>
      <c r="F43" s="6">
        <v>824</v>
      </c>
      <c r="G43" s="6">
        <v>78</v>
      </c>
      <c r="H43" s="6">
        <v>197</v>
      </c>
      <c r="I43" s="6">
        <v>322</v>
      </c>
      <c r="J43" s="6">
        <v>296</v>
      </c>
      <c r="K43" s="6">
        <f t="shared" si="3"/>
        <v>1752</v>
      </c>
      <c r="L43" s="6">
        <v>788</v>
      </c>
      <c r="M43" s="6">
        <v>72</v>
      </c>
      <c r="N43" s="6">
        <v>164</v>
      </c>
      <c r="O43" s="6">
        <v>259</v>
      </c>
      <c r="P43" s="6">
        <v>469</v>
      </c>
      <c r="Q43" s="6">
        <f t="shared" si="4"/>
        <v>1092</v>
      </c>
      <c r="R43" s="6">
        <v>788</v>
      </c>
      <c r="S43" s="6">
        <v>83</v>
      </c>
      <c r="T43" s="6" t="s">
        <v>118</v>
      </c>
      <c r="U43" s="6">
        <v>221</v>
      </c>
    </row>
    <row r="44" spans="2:21" s="1" customFormat="1" ht="12" customHeight="1">
      <c r="B44" s="69" t="s">
        <v>71</v>
      </c>
      <c r="C44" s="70"/>
      <c r="D44" s="7">
        <f>SUM(D45)</f>
        <v>2972</v>
      </c>
      <c r="E44" s="7">
        <f aca="true" t="shared" si="10" ref="E44:U44">SUM(E45)</f>
        <v>1439</v>
      </c>
      <c r="F44" s="7">
        <f t="shared" si="10"/>
        <v>322</v>
      </c>
      <c r="G44" s="7">
        <f t="shared" si="10"/>
        <v>113</v>
      </c>
      <c r="H44" s="7">
        <f t="shared" si="10"/>
        <v>459</v>
      </c>
      <c r="I44" s="7">
        <f t="shared" si="10"/>
        <v>354</v>
      </c>
      <c r="J44" s="7">
        <f t="shared" si="10"/>
        <v>191</v>
      </c>
      <c r="K44" s="7">
        <f t="shared" si="10"/>
        <v>1533</v>
      </c>
      <c r="L44" s="7">
        <f t="shared" si="10"/>
        <v>411</v>
      </c>
      <c r="M44" s="7">
        <f t="shared" si="10"/>
        <v>46</v>
      </c>
      <c r="N44" s="7">
        <f t="shared" si="10"/>
        <v>237</v>
      </c>
      <c r="O44" s="7">
        <f t="shared" si="10"/>
        <v>341</v>
      </c>
      <c r="P44" s="7">
        <f t="shared" si="10"/>
        <v>498</v>
      </c>
      <c r="Q44" s="7">
        <f t="shared" si="10"/>
        <v>1550</v>
      </c>
      <c r="R44" s="7">
        <f t="shared" si="10"/>
        <v>796</v>
      </c>
      <c r="S44" s="7">
        <f t="shared" si="10"/>
        <v>151</v>
      </c>
      <c r="T44" s="7">
        <f t="shared" si="10"/>
        <v>1</v>
      </c>
      <c r="U44" s="7">
        <f t="shared" si="10"/>
        <v>602</v>
      </c>
    </row>
    <row r="45" spans="2:21" s="1" customFormat="1" ht="12" customHeight="1">
      <c r="B45" s="2"/>
      <c r="C45" s="3" t="s">
        <v>110</v>
      </c>
      <c r="D45" s="6">
        <f t="shared" si="1"/>
        <v>2972</v>
      </c>
      <c r="E45" s="6">
        <f t="shared" si="2"/>
        <v>1439</v>
      </c>
      <c r="F45" s="6">
        <v>322</v>
      </c>
      <c r="G45" s="6">
        <v>113</v>
      </c>
      <c r="H45" s="6">
        <v>459</v>
      </c>
      <c r="I45" s="6">
        <v>354</v>
      </c>
      <c r="J45" s="6">
        <v>191</v>
      </c>
      <c r="K45" s="6">
        <f t="shared" si="3"/>
        <v>1533</v>
      </c>
      <c r="L45" s="6">
        <v>411</v>
      </c>
      <c r="M45" s="6">
        <v>46</v>
      </c>
      <c r="N45" s="6">
        <v>237</v>
      </c>
      <c r="O45" s="6">
        <v>341</v>
      </c>
      <c r="P45" s="6">
        <v>498</v>
      </c>
      <c r="Q45" s="6">
        <f t="shared" si="4"/>
        <v>1550</v>
      </c>
      <c r="R45" s="6">
        <v>796</v>
      </c>
      <c r="S45" s="6">
        <v>151</v>
      </c>
      <c r="T45" s="6">
        <v>1</v>
      </c>
      <c r="U45" s="6">
        <v>602</v>
      </c>
    </row>
    <row r="46" spans="2:21" s="1" customFormat="1" ht="12" customHeight="1">
      <c r="B46" s="69" t="s">
        <v>72</v>
      </c>
      <c r="C46" s="70"/>
      <c r="D46" s="7">
        <f>SUM(D47:D51)</f>
        <v>30218</v>
      </c>
      <c r="E46" s="7">
        <f aca="true" t="shared" si="11" ref="E46:U46">SUM(E47:E51)</f>
        <v>14786</v>
      </c>
      <c r="F46" s="7">
        <f t="shared" si="11"/>
        <v>3398</v>
      </c>
      <c r="G46" s="7">
        <f t="shared" si="11"/>
        <v>1282</v>
      </c>
      <c r="H46" s="7">
        <f t="shared" si="11"/>
        <v>3538</v>
      </c>
      <c r="I46" s="7">
        <f t="shared" si="11"/>
        <v>3882</v>
      </c>
      <c r="J46" s="7">
        <f t="shared" si="11"/>
        <v>2686</v>
      </c>
      <c r="K46" s="7">
        <f t="shared" si="11"/>
        <v>15432</v>
      </c>
      <c r="L46" s="7">
        <f t="shared" si="11"/>
        <v>5239</v>
      </c>
      <c r="M46" s="7">
        <f t="shared" si="11"/>
        <v>788</v>
      </c>
      <c r="N46" s="7">
        <f t="shared" si="11"/>
        <v>2065</v>
      </c>
      <c r="O46" s="7">
        <f t="shared" si="11"/>
        <v>2385</v>
      </c>
      <c r="P46" s="7">
        <f t="shared" si="11"/>
        <v>4955</v>
      </c>
      <c r="Q46" s="7">
        <f t="shared" si="11"/>
        <v>13940</v>
      </c>
      <c r="R46" s="7">
        <f t="shared" si="11"/>
        <v>9152</v>
      </c>
      <c r="S46" s="7">
        <f t="shared" si="11"/>
        <v>2237</v>
      </c>
      <c r="T46" s="7">
        <f t="shared" si="11"/>
        <v>41</v>
      </c>
      <c r="U46" s="7">
        <f t="shared" si="11"/>
        <v>2510</v>
      </c>
    </row>
    <row r="47" spans="2:21" s="1" customFormat="1" ht="12" customHeight="1">
      <c r="B47" s="2"/>
      <c r="C47" s="3" t="s">
        <v>111</v>
      </c>
      <c r="D47" s="6">
        <f t="shared" si="1"/>
        <v>9386</v>
      </c>
      <c r="E47" s="6">
        <f t="shared" si="2"/>
        <v>4579</v>
      </c>
      <c r="F47" s="6">
        <v>1467</v>
      </c>
      <c r="G47" s="6">
        <v>484</v>
      </c>
      <c r="H47" s="6">
        <v>723</v>
      </c>
      <c r="I47" s="6">
        <v>1068</v>
      </c>
      <c r="J47" s="6">
        <v>837</v>
      </c>
      <c r="K47" s="6">
        <f t="shared" si="3"/>
        <v>4807</v>
      </c>
      <c r="L47" s="6">
        <v>1938</v>
      </c>
      <c r="M47" s="6">
        <v>239</v>
      </c>
      <c r="N47" s="6">
        <v>361</v>
      </c>
      <c r="O47" s="6">
        <v>684</v>
      </c>
      <c r="P47" s="6">
        <v>1585</v>
      </c>
      <c r="Q47" s="6">
        <f t="shared" si="4"/>
        <v>3559</v>
      </c>
      <c r="R47" s="6">
        <v>2097</v>
      </c>
      <c r="S47" s="6">
        <v>823</v>
      </c>
      <c r="T47" s="6" t="s">
        <v>118</v>
      </c>
      <c r="U47" s="6">
        <v>639</v>
      </c>
    </row>
    <row r="48" spans="2:21" s="1" customFormat="1" ht="12" customHeight="1">
      <c r="B48" s="2"/>
      <c r="C48" s="3" t="s">
        <v>30</v>
      </c>
      <c r="D48" s="6">
        <f t="shared" si="1"/>
        <v>4782</v>
      </c>
      <c r="E48" s="6">
        <f t="shared" si="2"/>
        <v>2359</v>
      </c>
      <c r="F48" s="6">
        <v>533</v>
      </c>
      <c r="G48" s="6">
        <v>200</v>
      </c>
      <c r="H48" s="6">
        <v>363</v>
      </c>
      <c r="I48" s="6">
        <v>834</v>
      </c>
      <c r="J48" s="6">
        <v>429</v>
      </c>
      <c r="K48" s="6">
        <f t="shared" si="3"/>
        <v>2423</v>
      </c>
      <c r="L48" s="6">
        <v>802</v>
      </c>
      <c r="M48" s="6">
        <v>116</v>
      </c>
      <c r="N48" s="6">
        <v>285</v>
      </c>
      <c r="O48" s="6">
        <v>489</v>
      </c>
      <c r="P48" s="6">
        <v>731</v>
      </c>
      <c r="Q48" s="6">
        <f t="shared" si="4"/>
        <v>2287</v>
      </c>
      <c r="R48" s="6">
        <v>1462</v>
      </c>
      <c r="S48" s="6">
        <v>480</v>
      </c>
      <c r="T48" s="6" t="s">
        <v>118</v>
      </c>
      <c r="U48" s="6">
        <v>345</v>
      </c>
    </row>
    <row r="49" spans="2:21" s="1" customFormat="1" ht="12" customHeight="1">
      <c r="B49" s="2"/>
      <c r="C49" s="3" t="s">
        <v>112</v>
      </c>
      <c r="D49" s="6">
        <f t="shared" si="1"/>
        <v>5174</v>
      </c>
      <c r="E49" s="6">
        <f t="shared" si="2"/>
        <v>2495</v>
      </c>
      <c r="F49" s="6">
        <v>358</v>
      </c>
      <c r="G49" s="6">
        <v>230</v>
      </c>
      <c r="H49" s="6">
        <v>776</v>
      </c>
      <c r="I49" s="6">
        <v>615</v>
      </c>
      <c r="J49" s="6">
        <v>516</v>
      </c>
      <c r="K49" s="6">
        <f t="shared" si="3"/>
        <v>2679</v>
      </c>
      <c r="L49" s="6">
        <v>643</v>
      </c>
      <c r="M49" s="6">
        <v>192</v>
      </c>
      <c r="N49" s="6">
        <v>471</v>
      </c>
      <c r="O49" s="6">
        <v>430</v>
      </c>
      <c r="P49" s="6">
        <v>943</v>
      </c>
      <c r="Q49" s="6">
        <f t="shared" si="4"/>
        <v>2714</v>
      </c>
      <c r="R49" s="6">
        <v>1776</v>
      </c>
      <c r="S49" s="6">
        <v>452</v>
      </c>
      <c r="T49" s="6">
        <v>27</v>
      </c>
      <c r="U49" s="6">
        <v>459</v>
      </c>
    </row>
    <row r="50" spans="2:21" s="1" customFormat="1" ht="12" customHeight="1">
      <c r="B50" s="2"/>
      <c r="C50" s="3" t="s">
        <v>113</v>
      </c>
      <c r="D50" s="6">
        <f t="shared" si="1"/>
        <v>3704</v>
      </c>
      <c r="E50" s="6">
        <f t="shared" si="2"/>
        <v>1842</v>
      </c>
      <c r="F50" s="6">
        <v>261</v>
      </c>
      <c r="G50" s="6">
        <v>131</v>
      </c>
      <c r="H50" s="6">
        <v>717</v>
      </c>
      <c r="I50" s="6">
        <v>462</v>
      </c>
      <c r="J50" s="6">
        <v>271</v>
      </c>
      <c r="K50" s="6">
        <f t="shared" si="3"/>
        <v>1862</v>
      </c>
      <c r="L50" s="6">
        <v>523</v>
      </c>
      <c r="M50" s="6">
        <v>96</v>
      </c>
      <c r="N50" s="6">
        <v>409</v>
      </c>
      <c r="O50" s="6">
        <v>297</v>
      </c>
      <c r="P50" s="6">
        <v>537</v>
      </c>
      <c r="Q50" s="6">
        <f t="shared" si="4"/>
        <v>2112</v>
      </c>
      <c r="R50" s="6">
        <v>1520</v>
      </c>
      <c r="S50" s="6">
        <v>208</v>
      </c>
      <c r="T50" s="6">
        <v>2</v>
      </c>
      <c r="U50" s="6">
        <v>382</v>
      </c>
    </row>
    <row r="51" spans="2:21" s="1" customFormat="1" ht="12" customHeight="1">
      <c r="B51" s="2"/>
      <c r="C51" s="3" t="s">
        <v>114</v>
      </c>
      <c r="D51" s="6">
        <f t="shared" si="1"/>
        <v>7172</v>
      </c>
      <c r="E51" s="6">
        <f t="shared" si="2"/>
        <v>3511</v>
      </c>
      <c r="F51" s="6">
        <v>779</v>
      </c>
      <c r="G51" s="6">
        <v>237</v>
      </c>
      <c r="H51" s="6">
        <v>959</v>
      </c>
      <c r="I51" s="6">
        <v>903</v>
      </c>
      <c r="J51" s="6">
        <v>633</v>
      </c>
      <c r="K51" s="6">
        <f t="shared" si="3"/>
        <v>3661</v>
      </c>
      <c r="L51" s="6">
        <v>1333</v>
      </c>
      <c r="M51" s="6">
        <v>145</v>
      </c>
      <c r="N51" s="6">
        <v>539</v>
      </c>
      <c r="O51" s="6">
        <v>485</v>
      </c>
      <c r="P51" s="6">
        <v>1159</v>
      </c>
      <c r="Q51" s="6">
        <f>SUM(R51:U51)</f>
        <v>3268</v>
      </c>
      <c r="R51" s="6">
        <v>2297</v>
      </c>
      <c r="S51" s="6">
        <v>274</v>
      </c>
      <c r="T51" s="6">
        <v>12</v>
      </c>
      <c r="U51" s="6">
        <v>685</v>
      </c>
    </row>
    <row r="52" spans="2:3" s="1" customFormat="1" ht="12" customHeight="1">
      <c r="B52" s="15"/>
      <c r="C52" s="16"/>
    </row>
    <row r="53" spans="2:20" s="1" customFormat="1" ht="12" customHeight="1">
      <c r="B53" s="21" t="s">
        <v>115</v>
      </c>
      <c r="C53" s="18"/>
      <c r="D53" s="10"/>
      <c r="E53" s="10"/>
      <c r="F53" s="10"/>
      <c r="P53"/>
      <c r="Q53"/>
      <c r="R53"/>
      <c r="S53"/>
      <c r="T53"/>
    </row>
    <row r="54" spans="2:20" s="1" customFormat="1" ht="12" customHeight="1">
      <c r="B54" s="17"/>
      <c r="C54" s="19"/>
      <c r="P54"/>
      <c r="Q54"/>
      <c r="R54"/>
      <c r="S54"/>
      <c r="T54"/>
    </row>
    <row r="55" spans="2:3" ht="13.5">
      <c r="B55" s="20"/>
      <c r="C55" s="20"/>
    </row>
    <row r="56" spans="2:3" ht="13.5">
      <c r="B56" s="20"/>
      <c r="C56" s="20"/>
    </row>
    <row r="57" spans="2:3" ht="13.5">
      <c r="B57" s="20"/>
      <c r="C57" s="20"/>
    </row>
  </sheetData>
  <mergeCells count="34">
    <mergeCell ref="T5:T7"/>
    <mergeCell ref="G5:H5"/>
    <mergeCell ref="I5:I7"/>
    <mergeCell ref="R5:R7"/>
    <mergeCell ref="S5:S7"/>
    <mergeCell ref="K5:K7"/>
    <mergeCell ref="L5:L7"/>
    <mergeCell ref="M5:N5"/>
    <mergeCell ref="O5:O7"/>
    <mergeCell ref="P5:P7"/>
    <mergeCell ref="M6:M7"/>
    <mergeCell ref="N6:N7"/>
    <mergeCell ref="E5:E7"/>
    <mergeCell ref="F5:F7"/>
    <mergeCell ref="G6:G7"/>
    <mergeCell ref="H6:H7"/>
    <mergeCell ref="U4:U7"/>
    <mergeCell ref="R4:T4"/>
    <mergeCell ref="D4:D7"/>
    <mergeCell ref="B3:C7"/>
    <mergeCell ref="K4:P4"/>
    <mergeCell ref="E4:J4"/>
    <mergeCell ref="Q4:Q7"/>
    <mergeCell ref="D3:P3"/>
    <mergeCell ref="Q3:U3"/>
    <mergeCell ref="J5:J7"/>
    <mergeCell ref="B9:C9"/>
    <mergeCell ref="B14:C14"/>
    <mergeCell ref="B44:C44"/>
    <mergeCell ref="B46:C46"/>
    <mergeCell ref="B16:C16"/>
    <mergeCell ref="B25:C25"/>
    <mergeCell ref="B34:C34"/>
    <mergeCell ref="B39:C39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8" max="21" man="1"/>
  </rowBreaks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1999-09-06T02:47:59Z</cp:lastPrinted>
  <dcterms:created xsi:type="dcterms:W3CDTF">1999-08-06T12:02:03Z</dcterms:created>
  <dcterms:modified xsi:type="dcterms:W3CDTF">2002-03-27T01:45:04Z</dcterms:modified>
  <cp:category/>
  <cp:version/>
  <cp:contentType/>
  <cp:contentStatus/>
</cp:coreProperties>
</file>