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22　市郡別人口動態" sheetId="1" r:id="rId1"/>
  </sheets>
  <definedNames>
    <definedName name="_xlnm.Print_Area" localSheetId="0">'22　市郡別人口動態'!$A$1:$AF$39</definedName>
  </definedNames>
  <calcPr fullCalcOnLoad="1"/>
</workbook>
</file>

<file path=xl/sharedStrings.xml><?xml version="1.0" encoding="utf-8"?>
<sst xmlns="http://schemas.openxmlformats.org/spreadsheetml/2006/main" count="85" uniqueCount="59">
  <si>
    <t>総数</t>
  </si>
  <si>
    <t>男</t>
  </si>
  <si>
    <t>女</t>
  </si>
  <si>
    <t>人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</si>
  <si>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</si>
  <si>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</si>
  <si>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</si>
  <si>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</si>
  <si>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</si>
  <si>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</si>
  <si>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</si>
  <si>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</si>
  <si>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</si>
  <si>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</si>
  <si>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</si>
  <si>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</si>
  <si>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</si>
  <si>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</si>
  <si>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</si>
  <si>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</si>
  <si>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</si>
  <si>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</si>
  <si>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</si>
  <si>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</si>
  <si>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</si>
  <si>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</si>
  <si>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出生（児）数</t>
  </si>
  <si>
    <t>市郡</t>
  </si>
  <si>
    <t>死亡（者）数</t>
  </si>
  <si>
    <t>自然増加数</t>
  </si>
  <si>
    <t>乳児
死亡数
(１歳
未満)</t>
  </si>
  <si>
    <t>乳児
死亡率
(出生
千対)</t>
  </si>
  <si>
    <t>新生児
死亡率
(出生
千対)</t>
  </si>
  <si>
    <t>高崎市</t>
  </si>
  <si>
    <t>死産（胎）数</t>
  </si>
  <si>
    <t>妊娠
満12週
～19週</t>
  </si>
  <si>
    <t>妊娠
満20週
～27週</t>
  </si>
  <si>
    <t>妊娠
満28週
以上</t>
  </si>
  <si>
    <t>妊娠
満22週
以後の
死産</t>
  </si>
  <si>
    <t>早期
新生児
死亡</t>
  </si>
  <si>
    <t>婚姻
件数</t>
  </si>
  <si>
    <t>婚姻率
(人口
千対)</t>
  </si>
  <si>
    <t>離婚
件数</t>
  </si>
  <si>
    <t>離婚率
(人口
千対)</t>
  </si>
  <si>
    <t>胎</t>
  </si>
  <si>
    <t>件</t>
  </si>
  <si>
    <t>資料：県保健福祉課</t>
  </si>
  <si>
    <t>不詳</t>
  </si>
  <si>
    <t>周産期死亡数</t>
  </si>
  <si>
    <t>注）１  周産期死亡率は（出生＋妊娠満22週以後の死産）千対である。</t>
  </si>
  <si>
    <r>
      <t xml:space="preserve">死亡率
</t>
    </r>
    <r>
      <rPr>
        <sz val="8"/>
        <rFont val="ＭＳ 明朝"/>
        <family val="1"/>
      </rPr>
      <t>(人口千対)</t>
    </r>
  </si>
  <si>
    <r>
      <t xml:space="preserve">自然
増加率
</t>
    </r>
    <r>
      <rPr>
        <sz val="8"/>
        <rFont val="ＭＳ 明朝"/>
        <family val="1"/>
      </rPr>
      <t>(人口千対)</t>
    </r>
  </si>
  <si>
    <r>
      <t xml:space="preserve">出生率
</t>
    </r>
    <r>
      <rPr>
        <sz val="8"/>
        <rFont val="ＭＳ 明朝"/>
        <family val="1"/>
      </rPr>
      <t>(人口千対)</t>
    </r>
  </si>
  <si>
    <t>周産期
死亡率</t>
  </si>
  <si>
    <t>新生児
死亡数
(生後４週未満)</t>
  </si>
  <si>
    <t>平成13年</t>
  </si>
  <si>
    <t>平成14年</t>
  </si>
  <si>
    <t>死産率
(出産＋死産
千対)</t>
  </si>
  <si>
    <t>３－８ 市郡別人口動態（平成14年）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</si>
</sst>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\ ##,#0\ \ \-#,##0_ \ &quot;-&quot;\ ;_ @\ "/>
    <numFmt numFmtId="192" formatCode="#,##0;\-#,##0;&quot;－&quot;"/>
    <numFmt numFmtId="193" formatCode="0.0;;&quot;－&quot;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178" fontId="1" fillId="0" borderId="1" xfId="16" applyNumberFormat="1" applyFont="1" applyBorder="1" applyAlignment="1">
      <alignment horizontal="right" vertical="center" wrapText="1"/>
    </xf>
    <xf numFmtId="178" fontId="3" fillId="0" borderId="1" xfId="16" applyNumberFormat="1" applyFont="1" applyBorder="1" applyAlignment="1">
      <alignment horizontal="right" vertical="center" wrapText="1"/>
    </xf>
    <xf numFmtId="179" fontId="1" fillId="0" borderId="1" xfId="16" applyNumberFormat="1" applyFont="1" applyBorder="1" applyAlignment="1">
      <alignment horizontal="right" vertical="center" wrapText="1"/>
    </xf>
    <xf numFmtId="179" fontId="3" fillId="0" borderId="1" xfId="16" applyNumberFormat="1" applyFont="1" applyBorder="1" applyAlignment="1">
      <alignment horizontal="right" vertical="center" wrapText="1"/>
    </xf>
    <xf numFmtId="190" fontId="1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85" fontId="1" fillId="0" borderId="1" xfId="0" applyNumberFormat="1" applyFont="1" applyBorder="1" applyAlignment="1">
      <alignment horizontal="right" vertical="center"/>
    </xf>
    <xf numFmtId="185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horizontal="right" vertical="center"/>
    </xf>
    <xf numFmtId="192" fontId="1" fillId="0" borderId="2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93" fontId="1" fillId="0" borderId="1" xfId="0" applyNumberFormat="1" applyFont="1" applyBorder="1" applyAlignment="1" applyProtection="1">
      <alignment vertical="center"/>
      <protection/>
    </xf>
    <xf numFmtId="193" fontId="1" fillId="0" borderId="1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9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9.375" style="0" bestFit="1" customWidth="1"/>
    <col min="4" max="5" width="7.625" style="0" customWidth="1"/>
    <col min="6" max="6" width="8.625" style="0" customWidth="1"/>
    <col min="7" max="9" width="7.625" style="0" customWidth="1"/>
    <col min="10" max="10" width="8.625" style="0" customWidth="1"/>
    <col min="11" max="13" width="7.625" style="0" customWidth="1"/>
    <col min="14" max="14" width="8.625" style="0" customWidth="1"/>
    <col min="15" max="16" width="6.625" style="0" customWidth="1"/>
    <col min="17" max="17" width="7.625" style="0" customWidth="1"/>
    <col min="18" max="28" width="6.625" style="0" customWidth="1"/>
    <col min="29" max="29" width="9.375" style="0" bestFit="1" customWidth="1"/>
    <col min="30" max="32" width="6.625" style="0" customWidth="1"/>
  </cols>
  <sheetData>
    <row r="1" ht="14.25" customHeight="1">
      <c r="B1" s="32" t="s">
        <v>58</v>
      </c>
    </row>
    <row r="2" ht="12" customHeight="1"/>
    <row r="3" spans="2:32" s="1" customFormat="1" ht="12" customHeight="1">
      <c r="B3" s="44" t="s">
        <v>27</v>
      </c>
      <c r="C3" s="45" t="s">
        <v>26</v>
      </c>
      <c r="D3" s="46"/>
      <c r="E3" s="47"/>
      <c r="F3" s="57" t="s">
        <v>52</v>
      </c>
      <c r="G3" s="45" t="s">
        <v>28</v>
      </c>
      <c r="H3" s="46"/>
      <c r="I3" s="47"/>
      <c r="J3" s="57" t="s">
        <v>50</v>
      </c>
      <c r="K3" s="45" t="s">
        <v>29</v>
      </c>
      <c r="L3" s="46"/>
      <c r="M3" s="47"/>
      <c r="N3" s="57" t="s">
        <v>51</v>
      </c>
      <c r="O3" s="57" t="s">
        <v>30</v>
      </c>
      <c r="P3" s="57" t="s">
        <v>31</v>
      </c>
      <c r="Q3" s="57" t="s">
        <v>54</v>
      </c>
      <c r="R3" s="57" t="s">
        <v>32</v>
      </c>
      <c r="S3" s="45" t="s">
        <v>34</v>
      </c>
      <c r="T3" s="62"/>
      <c r="U3" s="62"/>
      <c r="V3" s="62"/>
      <c r="W3" s="63"/>
      <c r="X3" s="57" t="s">
        <v>57</v>
      </c>
      <c r="Y3" s="45" t="s">
        <v>48</v>
      </c>
      <c r="Z3" s="71"/>
      <c r="AA3" s="72"/>
      <c r="AB3" s="57" t="s">
        <v>53</v>
      </c>
      <c r="AC3" s="57" t="s">
        <v>40</v>
      </c>
      <c r="AD3" s="57" t="s">
        <v>41</v>
      </c>
      <c r="AE3" s="57" t="s">
        <v>42</v>
      </c>
      <c r="AF3" s="57" t="s">
        <v>43</v>
      </c>
    </row>
    <row r="4" spans="2:32" s="1" customFormat="1" ht="12" customHeight="1">
      <c r="B4" s="42"/>
      <c r="C4" s="48"/>
      <c r="D4" s="49"/>
      <c r="E4" s="50"/>
      <c r="F4" s="60"/>
      <c r="G4" s="48"/>
      <c r="H4" s="49"/>
      <c r="I4" s="50"/>
      <c r="J4" s="60"/>
      <c r="K4" s="48"/>
      <c r="L4" s="49"/>
      <c r="M4" s="50"/>
      <c r="N4" s="60"/>
      <c r="O4" s="58"/>
      <c r="P4" s="58"/>
      <c r="Q4" s="60"/>
      <c r="R4" s="60"/>
      <c r="S4" s="64"/>
      <c r="T4" s="65"/>
      <c r="U4" s="65"/>
      <c r="V4" s="65"/>
      <c r="W4" s="66"/>
      <c r="X4" s="58"/>
      <c r="Y4" s="73"/>
      <c r="Z4" s="74"/>
      <c r="AA4" s="75"/>
      <c r="AB4" s="58"/>
      <c r="AC4" s="58"/>
      <c r="AD4" s="58"/>
      <c r="AE4" s="58"/>
      <c r="AF4" s="58"/>
    </row>
    <row r="5" spans="2:32" s="1" customFormat="1" ht="12" customHeight="1">
      <c r="B5" s="42"/>
      <c r="C5" s="51"/>
      <c r="D5" s="52"/>
      <c r="E5" s="53"/>
      <c r="F5" s="60"/>
      <c r="G5" s="51"/>
      <c r="H5" s="52"/>
      <c r="I5" s="53"/>
      <c r="J5" s="60"/>
      <c r="K5" s="51"/>
      <c r="L5" s="52"/>
      <c r="M5" s="53"/>
      <c r="N5" s="60"/>
      <c r="O5" s="58"/>
      <c r="P5" s="58"/>
      <c r="Q5" s="60"/>
      <c r="R5" s="60"/>
      <c r="S5" s="41" t="s">
        <v>0</v>
      </c>
      <c r="T5" s="54" t="s">
        <v>35</v>
      </c>
      <c r="U5" s="57" t="s">
        <v>36</v>
      </c>
      <c r="V5" s="57" t="s">
        <v>37</v>
      </c>
      <c r="W5" s="41" t="s">
        <v>47</v>
      </c>
      <c r="X5" s="58"/>
      <c r="Y5" s="41" t="s">
        <v>0</v>
      </c>
      <c r="Z5" s="57" t="s">
        <v>38</v>
      </c>
      <c r="AA5" s="57" t="s">
        <v>39</v>
      </c>
      <c r="AB5" s="58"/>
      <c r="AC5" s="58"/>
      <c r="AD5" s="58"/>
      <c r="AE5" s="58"/>
      <c r="AF5" s="58"/>
    </row>
    <row r="6" spans="2:32" s="1" customFormat="1" ht="12" customHeight="1">
      <c r="B6" s="42"/>
      <c r="C6" s="41" t="s">
        <v>0</v>
      </c>
      <c r="D6" s="54" t="s">
        <v>1</v>
      </c>
      <c r="E6" s="54" t="s">
        <v>2</v>
      </c>
      <c r="F6" s="60"/>
      <c r="G6" s="41" t="s">
        <v>0</v>
      </c>
      <c r="H6" s="54" t="s">
        <v>1</v>
      </c>
      <c r="I6" s="54" t="s">
        <v>2</v>
      </c>
      <c r="J6" s="60"/>
      <c r="K6" s="41" t="s">
        <v>0</v>
      </c>
      <c r="L6" s="54" t="s">
        <v>1</v>
      </c>
      <c r="M6" s="54" t="s">
        <v>2</v>
      </c>
      <c r="N6" s="60"/>
      <c r="O6" s="58"/>
      <c r="P6" s="58"/>
      <c r="Q6" s="60"/>
      <c r="R6" s="60"/>
      <c r="S6" s="67"/>
      <c r="T6" s="69"/>
      <c r="U6" s="69"/>
      <c r="V6" s="69"/>
      <c r="W6" s="67"/>
      <c r="X6" s="58"/>
      <c r="Y6" s="67"/>
      <c r="Z6" s="69"/>
      <c r="AA6" s="69"/>
      <c r="AB6" s="58"/>
      <c r="AC6" s="58"/>
      <c r="AD6" s="58"/>
      <c r="AE6" s="58"/>
      <c r="AF6" s="58"/>
    </row>
    <row r="7" spans="2:32" s="1" customFormat="1" ht="12" customHeight="1">
      <c r="B7" s="42"/>
      <c r="C7" s="42"/>
      <c r="D7" s="55"/>
      <c r="E7" s="55"/>
      <c r="F7" s="60"/>
      <c r="G7" s="42"/>
      <c r="H7" s="55"/>
      <c r="I7" s="55"/>
      <c r="J7" s="60"/>
      <c r="K7" s="42"/>
      <c r="L7" s="55"/>
      <c r="M7" s="55"/>
      <c r="N7" s="60"/>
      <c r="O7" s="58"/>
      <c r="P7" s="58"/>
      <c r="Q7" s="60"/>
      <c r="R7" s="60"/>
      <c r="S7" s="67"/>
      <c r="T7" s="69"/>
      <c r="U7" s="69"/>
      <c r="V7" s="69"/>
      <c r="W7" s="67"/>
      <c r="X7" s="58"/>
      <c r="Y7" s="67"/>
      <c r="Z7" s="69"/>
      <c r="AA7" s="69"/>
      <c r="AB7" s="58"/>
      <c r="AC7" s="58"/>
      <c r="AD7" s="58"/>
      <c r="AE7" s="58"/>
      <c r="AF7" s="58"/>
    </row>
    <row r="8" spans="2:32" s="1" customFormat="1" ht="12" customHeight="1">
      <c r="B8" s="43"/>
      <c r="C8" s="43"/>
      <c r="D8" s="56"/>
      <c r="E8" s="56"/>
      <c r="F8" s="61"/>
      <c r="G8" s="43"/>
      <c r="H8" s="56"/>
      <c r="I8" s="56"/>
      <c r="J8" s="61"/>
      <c r="K8" s="43"/>
      <c r="L8" s="56"/>
      <c r="M8" s="56"/>
      <c r="N8" s="61"/>
      <c r="O8" s="59"/>
      <c r="P8" s="59"/>
      <c r="Q8" s="61"/>
      <c r="R8" s="61"/>
      <c r="S8" s="68"/>
      <c r="T8" s="70"/>
      <c r="U8" s="70"/>
      <c r="V8" s="70"/>
      <c r="W8" s="68"/>
      <c r="X8" s="59"/>
      <c r="Y8" s="68"/>
      <c r="Z8" s="70"/>
      <c r="AA8" s="70"/>
      <c r="AB8" s="59"/>
      <c r="AC8" s="59"/>
      <c r="AD8" s="59"/>
      <c r="AE8" s="59"/>
      <c r="AF8" s="59"/>
    </row>
    <row r="9" spans="2:32" s="1" customFormat="1" ht="12" customHeight="1">
      <c r="B9" s="9"/>
      <c r="C9" s="12" t="s">
        <v>3</v>
      </c>
      <c r="D9" s="12" t="s">
        <v>3</v>
      </c>
      <c r="E9" s="28" t="s">
        <v>3</v>
      </c>
      <c r="F9" s="12"/>
      <c r="G9" s="12" t="s">
        <v>3</v>
      </c>
      <c r="H9" s="12" t="s">
        <v>3</v>
      </c>
      <c r="I9" s="12" t="s">
        <v>3</v>
      </c>
      <c r="J9" s="12"/>
      <c r="K9" s="12" t="s">
        <v>3</v>
      </c>
      <c r="L9" s="12" t="s">
        <v>3</v>
      </c>
      <c r="M9" s="12" t="s">
        <v>3</v>
      </c>
      <c r="N9" s="8"/>
      <c r="O9" s="12" t="s">
        <v>3</v>
      </c>
      <c r="P9" s="8"/>
      <c r="Q9" s="12" t="s">
        <v>3</v>
      </c>
      <c r="R9" s="8"/>
      <c r="S9" s="12" t="s">
        <v>44</v>
      </c>
      <c r="T9" s="12" t="s">
        <v>44</v>
      </c>
      <c r="U9" s="12" t="s">
        <v>44</v>
      </c>
      <c r="V9" s="12" t="s">
        <v>44</v>
      </c>
      <c r="W9" s="12" t="s">
        <v>44</v>
      </c>
      <c r="X9" s="8"/>
      <c r="Y9" s="12" t="s">
        <v>45</v>
      </c>
      <c r="Z9" s="12" t="s">
        <v>44</v>
      </c>
      <c r="AA9" s="12" t="s">
        <v>3</v>
      </c>
      <c r="AB9" s="8"/>
      <c r="AC9" s="12" t="s">
        <v>45</v>
      </c>
      <c r="AD9" s="8"/>
      <c r="AE9" s="12" t="s">
        <v>45</v>
      </c>
      <c r="AF9" s="8"/>
    </row>
    <row r="10" spans="2:32" s="1" customFormat="1" ht="12" customHeight="1">
      <c r="B10" s="33" t="s">
        <v>55</v>
      </c>
      <c r="C10" s="5">
        <v>19024</v>
      </c>
      <c r="D10" s="5">
        <v>9743</v>
      </c>
      <c r="E10" s="5">
        <v>9281</v>
      </c>
      <c r="F10" s="13">
        <v>9.5</v>
      </c>
      <c r="G10" s="3">
        <v>16141</v>
      </c>
      <c r="H10" s="3">
        <v>8706</v>
      </c>
      <c r="I10" s="3">
        <v>7435</v>
      </c>
      <c r="J10" s="15">
        <v>8.1</v>
      </c>
      <c r="K10" s="19">
        <f>L10+M10</f>
        <v>2883</v>
      </c>
      <c r="L10" s="19">
        <f>D10-H10</f>
        <v>1037</v>
      </c>
      <c r="M10" s="19">
        <f>E10-I10</f>
        <v>1846</v>
      </c>
      <c r="N10" s="20">
        <v>1.4</v>
      </c>
      <c r="O10" s="12">
        <v>61</v>
      </c>
      <c r="P10" s="20">
        <v>3</v>
      </c>
      <c r="Q10" s="12">
        <v>33</v>
      </c>
      <c r="R10" s="20">
        <v>1.7</v>
      </c>
      <c r="S10" s="12">
        <v>541</v>
      </c>
      <c r="T10" s="12">
        <v>376</v>
      </c>
      <c r="U10" s="12">
        <v>116</v>
      </c>
      <c r="V10" s="12">
        <v>49</v>
      </c>
      <c r="W10" s="40">
        <v>0</v>
      </c>
      <c r="X10" s="21">
        <v>27.7</v>
      </c>
      <c r="Y10" s="12">
        <v>104</v>
      </c>
      <c r="Z10" s="12">
        <v>80</v>
      </c>
      <c r="AA10" s="12">
        <v>24</v>
      </c>
      <c r="AB10" s="20">
        <v>5.4</v>
      </c>
      <c r="AC10" s="17">
        <v>12320</v>
      </c>
      <c r="AD10" s="20">
        <v>6.2</v>
      </c>
      <c r="AE10" s="19">
        <v>4198</v>
      </c>
      <c r="AF10" s="26">
        <v>2.1</v>
      </c>
    </row>
    <row r="11" spans="2:32" s="7" customFormat="1" ht="12" customHeight="1">
      <c r="B11" s="11" t="s">
        <v>56</v>
      </c>
      <c r="C11" s="6">
        <f>SUM(C13:C36)</f>
        <v>18763</v>
      </c>
      <c r="D11" s="6">
        <f>SUM(D13:D36)</f>
        <v>9623</v>
      </c>
      <c r="E11" s="6">
        <f>SUM(E13:E36)</f>
        <v>9140</v>
      </c>
      <c r="F11" s="14">
        <v>9.4</v>
      </c>
      <c r="G11" s="4">
        <f>SUM(G13:G36)</f>
        <v>16474</v>
      </c>
      <c r="H11" s="4">
        <f>SUM(H13:H36)</f>
        <v>8908</v>
      </c>
      <c r="I11" s="4">
        <f>SUM(I13:I36)</f>
        <v>7566</v>
      </c>
      <c r="J11" s="16">
        <v>8.1</v>
      </c>
      <c r="K11" s="22">
        <f>SUM(K13:K36)</f>
        <v>2289</v>
      </c>
      <c r="L11" s="22">
        <f>SUM(L13:L36)</f>
        <v>715</v>
      </c>
      <c r="M11" s="22">
        <f>SUM(M13:M36)</f>
        <v>1574</v>
      </c>
      <c r="N11" s="23">
        <v>1.1</v>
      </c>
      <c r="O11" s="24">
        <f>SUM(O13:O36)</f>
        <v>67</v>
      </c>
      <c r="P11" s="23">
        <v>3.6</v>
      </c>
      <c r="Q11" s="24">
        <f>SUM(Q13:Q36)</f>
        <v>43</v>
      </c>
      <c r="R11" s="23">
        <v>2.3</v>
      </c>
      <c r="S11" s="24">
        <f>SUM(S13:S36)</f>
        <v>553</v>
      </c>
      <c r="T11" s="24">
        <f>SUM(T13:T36)</f>
        <v>386</v>
      </c>
      <c r="U11" s="24">
        <f>SUM(U13:U36)</f>
        <v>110</v>
      </c>
      <c r="V11" s="24">
        <f>SUM(V13:V36)</f>
        <v>57</v>
      </c>
      <c r="W11" s="40">
        <v>0</v>
      </c>
      <c r="X11" s="25">
        <v>28.6</v>
      </c>
      <c r="Y11" s="24">
        <f>SUM(Y13:Y36)</f>
        <v>123</v>
      </c>
      <c r="Z11" s="24">
        <f>SUM(Z13:Z36)</f>
        <v>90</v>
      </c>
      <c r="AA11" s="24">
        <f>SUM(AA13:AA36)</f>
        <v>33</v>
      </c>
      <c r="AB11" s="23">
        <v>6.5</v>
      </c>
      <c r="AC11" s="18">
        <f>SUM(AC13:AC36)</f>
        <v>11571</v>
      </c>
      <c r="AD11" s="23">
        <v>5.8</v>
      </c>
      <c r="AE11" s="22">
        <f>SUM(AE13:AE36)</f>
        <v>4309</v>
      </c>
      <c r="AF11" s="27">
        <v>2.16</v>
      </c>
    </row>
    <row r="12" spans="2:32" s="1" customFormat="1" ht="12" customHeight="1">
      <c r="B12" s="11"/>
      <c r="C12" s="6"/>
      <c r="D12" s="6"/>
      <c r="E12" s="6"/>
      <c r="F12" s="14"/>
      <c r="G12" s="4"/>
      <c r="H12" s="4"/>
      <c r="I12" s="4"/>
      <c r="J12" s="16"/>
      <c r="K12" s="22"/>
      <c r="L12" s="22"/>
      <c r="M12" s="22"/>
      <c r="N12" s="23"/>
      <c r="O12" s="24"/>
      <c r="P12" s="38"/>
      <c r="Q12" s="24"/>
      <c r="R12" s="20"/>
      <c r="S12" s="24"/>
      <c r="T12" s="24"/>
      <c r="U12" s="24"/>
      <c r="V12" s="24"/>
      <c r="W12" s="40"/>
      <c r="X12" s="25"/>
      <c r="Y12" s="24"/>
      <c r="Z12" s="24"/>
      <c r="AA12" s="24"/>
      <c r="AB12" s="23"/>
      <c r="AC12" s="18"/>
      <c r="AD12" s="23"/>
      <c r="AE12" s="22"/>
      <c r="AF12" s="27"/>
    </row>
    <row r="13" spans="2:32" s="1" customFormat="1" ht="12" customHeight="1">
      <c r="B13" s="10" t="s">
        <v>4</v>
      </c>
      <c r="C13" s="5">
        <f>D13+E13</f>
        <v>2725</v>
      </c>
      <c r="D13" s="5">
        <v>1400</v>
      </c>
      <c r="E13" s="5">
        <v>1325</v>
      </c>
      <c r="F13" s="13">
        <v>9.569697246385465</v>
      </c>
      <c r="G13" s="3">
        <f>H13+I13</f>
        <v>2119</v>
      </c>
      <c r="H13" s="3">
        <v>1157</v>
      </c>
      <c r="I13" s="3">
        <v>962</v>
      </c>
      <c r="J13" s="15">
        <v>7.441537051409467</v>
      </c>
      <c r="K13" s="19">
        <f>L13+M13</f>
        <v>606</v>
      </c>
      <c r="L13" s="19">
        <f>D13-H13</f>
        <v>243</v>
      </c>
      <c r="M13" s="19">
        <f>E13-I13</f>
        <v>363</v>
      </c>
      <c r="N13" s="20">
        <v>2.128160194975997</v>
      </c>
      <c r="O13" s="37">
        <v>4</v>
      </c>
      <c r="P13" s="39">
        <v>1.4678899082568808</v>
      </c>
      <c r="Q13" s="36">
        <v>1</v>
      </c>
      <c r="R13" s="40">
        <v>0.3669724770642202</v>
      </c>
      <c r="S13" s="12">
        <f>SUM(T13:W13)</f>
        <v>79</v>
      </c>
      <c r="T13" s="12">
        <v>50</v>
      </c>
      <c r="U13" s="12">
        <v>21</v>
      </c>
      <c r="V13" s="12">
        <v>8</v>
      </c>
      <c r="W13" s="40">
        <v>0</v>
      </c>
      <c r="X13" s="21">
        <v>28.174037089871614</v>
      </c>
      <c r="Y13" s="36">
        <f>Z13+AA13</f>
        <v>13</v>
      </c>
      <c r="Z13" s="36">
        <v>12</v>
      </c>
      <c r="AA13" s="36">
        <v>1</v>
      </c>
      <c r="AB13" s="40">
        <v>4.7497259773474605</v>
      </c>
      <c r="AC13" s="17">
        <v>1737</v>
      </c>
      <c r="AD13" s="20">
        <v>6.100023529163872</v>
      </c>
      <c r="AE13" s="19">
        <v>645</v>
      </c>
      <c r="AF13" s="26">
        <v>2.2651209996031647</v>
      </c>
    </row>
    <row r="14" spans="2:32" s="1" customFormat="1" ht="12" customHeight="1">
      <c r="B14" s="10" t="s">
        <v>33</v>
      </c>
      <c r="C14" s="5">
        <f aca="true" t="shared" si="0" ref="C14:C23">D14+E14</f>
        <v>2427</v>
      </c>
      <c r="D14" s="5">
        <v>1234</v>
      </c>
      <c r="E14" s="5">
        <v>1193</v>
      </c>
      <c r="F14" s="13">
        <v>10.063732828004296</v>
      </c>
      <c r="G14" s="3">
        <f aca="true" t="shared" si="1" ref="G14:G23">H14+I14</f>
        <v>1818</v>
      </c>
      <c r="H14" s="3">
        <v>1001</v>
      </c>
      <c r="I14" s="3">
        <v>817</v>
      </c>
      <c r="J14" s="15">
        <v>7.538469831607668</v>
      </c>
      <c r="K14" s="19">
        <f aca="true" t="shared" si="2" ref="K14:K23">L14+M14</f>
        <v>609</v>
      </c>
      <c r="L14" s="19">
        <f aca="true" t="shared" si="3" ref="L14:L23">D14-H14</f>
        <v>233</v>
      </c>
      <c r="M14" s="19">
        <f aca="true" t="shared" si="4" ref="M14:M23">E14-I14</f>
        <v>376</v>
      </c>
      <c r="N14" s="20">
        <v>2.525262996396628</v>
      </c>
      <c r="O14" s="37">
        <v>8</v>
      </c>
      <c r="P14" s="39">
        <v>3.296250515039143</v>
      </c>
      <c r="Q14" s="36">
        <v>7</v>
      </c>
      <c r="R14" s="40">
        <v>2.88421920065925</v>
      </c>
      <c r="S14" s="12">
        <f aca="true" t="shared" si="5" ref="S14:S23">SUM(T14:W14)</f>
        <v>72</v>
      </c>
      <c r="T14" s="12">
        <v>53</v>
      </c>
      <c r="U14" s="12">
        <v>10</v>
      </c>
      <c r="V14" s="12">
        <v>9</v>
      </c>
      <c r="W14" s="40">
        <v>0</v>
      </c>
      <c r="X14" s="21">
        <v>28.811524609843936</v>
      </c>
      <c r="Y14" s="36">
        <f aca="true" t="shared" si="6" ref="Y14:Y23">Z14+AA14</f>
        <v>18</v>
      </c>
      <c r="Z14" s="36">
        <v>12</v>
      </c>
      <c r="AA14" s="36">
        <v>6</v>
      </c>
      <c r="AB14" s="40">
        <v>7.380073800738007</v>
      </c>
      <c r="AC14" s="17">
        <v>1513</v>
      </c>
      <c r="AD14" s="20">
        <v>6.273765046877008</v>
      </c>
      <c r="AE14" s="19">
        <v>512</v>
      </c>
      <c r="AF14" s="26">
        <v>2.1230454091216315</v>
      </c>
    </row>
    <row r="15" spans="2:32" s="1" customFormat="1" ht="12" customHeight="1">
      <c r="B15" s="10" t="s">
        <v>5</v>
      </c>
      <c r="C15" s="5">
        <f t="shared" si="0"/>
        <v>829</v>
      </c>
      <c r="D15" s="5">
        <v>438</v>
      </c>
      <c r="E15" s="5">
        <v>391</v>
      </c>
      <c r="F15" s="13">
        <v>7.304286532446363</v>
      </c>
      <c r="G15" s="3">
        <f t="shared" si="1"/>
        <v>1184</v>
      </c>
      <c r="H15" s="3">
        <v>617</v>
      </c>
      <c r="I15" s="3">
        <v>567</v>
      </c>
      <c r="J15" s="15">
        <v>10.43217762897044</v>
      </c>
      <c r="K15" s="19">
        <f t="shared" si="2"/>
        <v>-355</v>
      </c>
      <c r="L15" s="19">
        <f t="shared" si="3"/>
        <v>-179</v>
      </c>
      <c r="M15" s="19">
        <f t="shared" si="4"/>
        <v>-176</v>
      </c>
      <c r="N15" s="20">
        <v>-3.127891096524076</v>
      </c>
      <c r="O15" s="37">
        <v>5</v>
      </c>
      <c r="P15" s="39">
        <v>6.031363088057901</v>
      </c>
      <c r="Q15" s="36">
        <v>4</v>
      </c>
      <c r="R15" s="40">
        <v>4.8250904704463204</v>
      </c>
      <c r="S15" s="12">
        <f t="shared" si="5"/>
        <v>29</v>
      </c>
      <c r="T15" s="12">
        <v>20</v>
      </c>
      <c r="U15" s="12">
        <v>7</v>
      </c>
      <c r="V15" s="12">
        <v>2</v>
      </c>
      <c r="W15" s="40">
        <v>0</v>
      </c>
      <c r="X15" s="21">
        <v>33.7995337995338</v>
      </c>
      <c r="Y15" s="36">
        <f t="shared" si="6"/>
        <v>7</v>
      </c>
      <c r="Z15" s="36">
        <v>5</v>
      </c>
      <c r="AA15" s="36">
        <v>2</v>
      </c>
      <c r="AB15" s="40">
        <v>8.393285371702637</v>
      </c>
      <c r="AC15" s="17">
        <v>552</v>
      </c>
      <c r="AD15" s="20">
        <v>4.863650381074056</v>
      </c>
      <c r="AE15" s="19">
        <v>233</v>
      </c>
      <c r="AF15" s="26">
        <v>2.052953874620027</v>
      </c>
    </row>
    <row r="16" spans="2:32" s="1" customFormat="1" ht="12" customHeight="1">
      <c r="B16" s="10" t="s">
        <v>6</v>
      </c>
      <c r="C16" s="5">
        <f t="shared" si="0"/>
        <v>1433</v>
      </c>
      <c r="D16" s="5">
        <v>731</v>
      </c>
      <c r="E16" s="5">
        <v>702</v>
      </c>
      <c r="F16" s="13">
        <v>11.155310254633774</v>
      </c>
      <c r="G16" s="3">
        <f t="shared" si="1"/>
        <v>896</v>
      </c>
      <c r="H16" s="3">
        <v>467</v>
      </c>
      <c r="I16" s="3">
        <v>429</v>
      </c>
      <c r="J16" s="15">
        <v>6.9749881285079285</v>
      </c>
      <c r="K16" s="19">
        <f t="shared" si="2"/>
        <v>537</v>
      </c>
      <c r="L16" s="19">
        <f t="shared" si="3"/>
        <v>264</v>
      </c>
      <c r="M16" s="19">
        <f t="shared" si="4"/>
        <v>273</v>
      </c>
      <c r="N16" s="20">
        <v>4.180322126125845</v>
      </c>
      <c r="O16" s="37">
        <v>5</v>
      </c>
      <c r="P16" s="39">
        <v>3.4891835310537336</v>
      </c>
      <c r="Q16" s="36">
        <v>3</v>
      </c>
      <c r="R16" s="40">
        <v>2.0935101186322402</v>
      </c>
      <c r="S16" s="12">
        <f t="shared" si="5"/>
        <v>35</v>
      </c>
      <c r="T16" s="12">
        <v>28</v>
      </c>
      <c r="U16" s="12">
        <v>4</v>
      </c>
      <c r="V16" s="12">
        <v>3</v>
      </c>
      <c r="W16" s="40">
        <v>0</v>
      </c>
      <c r="X16" s="21">
        <v>23.841961852861036</v>
      </c>
      <c r="Y16" s="36">
        <f t="shared" si="6"/>
        <v>6</v>
      </c>
      <c r="Z16" s="36">
        <v>4</v>
      </c>
      <c r="AA16" s="36">
        <v>2</v>
      </c>
      <c r="AB16" s="40">
        <v>4.17536534446764</v>
      </c>
      <c r="AC16" s="17">
        <v>890</v>
      </c>
      <c r="AD16" s="20">
        <v>6.928280618718813</v>
      </c>
      <c r="AE16" s="19">
        <v>314</v>
      </c>
      <c r="AF16" s="26">
        <v>2.4443596789637163</v>
      </c>
    </row>
    <row r="17" spans="2:32" s="1" customFormat="1" ht="12" customHeight="1">
      <c r="B17" s="10" t="s">
        <v>7</v>
      </c>
      <c r="C17" s="5">
        <f t="shared" si="0"/>
        <v>1710</v>
      </c>
      <c r="D17" s="5">
        <v>869</v>
      </c>
      <c r="E17" s="5">
        <v>841</v>
      </c>
      <c r="F17" s="13">
        <v>11.395669645534698</v>
      </c>
      <c r="G17" s="3">
        <f t="shared" si="1"/>
        <v>1058</v>
      </c>
      <c r="H17" s="3">
        <v>547</v>
      </c>
      <c r="I17" s="3">
        <v>511</v>
      </c>
      <c r="J17" s="15">
        <v>7.050654084781116</v>
      </c>
      <c r="K17" s="19">
        <f t="shared" si="2"/>
        <v>652</v>
      </c>
      <c r="L17" s="19">
        <f t="shared" si="3"/>
        <v>322</v>
      </c>
      <c r="M17" s="19">
        <f t="shared" si="4"/>
        <v>330</v>
      </c>
      <c r="N17" s="20">
        <v>4.3450155607535805</v>
      </c>
      <c r="O17" s="37">
        <v>11</v>
      </c>
      <c r="P17" s="39">
        <v>6.432748538011697</v>
      </c>
      <c r="Q17" s="36">
        <v>9</v>
      </c>
      <c r="R17" s="40">
        <v>5.263157894736842</v>
      </c>
      <c r="S17" s="12">
        <f t="shared" si="5"/>
        <v>30</v>
      </c>
      <c r="T17" s="12">
        <v>22</v>
      </c>
      <c r="U17" s="12">
        <v>6</v>
      </c>
      <c r="V17" s="12">
        <v>2</v>
      </c>
      <c r="W17" s="40">
        <v>0</v>
      </c>
      <c r="X17" s="21">
        <v>17.241379310344826</v>
      </c>
      <c r="Y17" s="36">
        <f t="shared" si="6"/>
        <v>10</v>
      </c>
      <c r="Z17" s="36">
        <v>3</v>
      </c>
      <c r="AA17" s="36">
        <v>7</v>
      </c>
      <c r="AB17" s="40">
        <v>5.837711617046118</v>
      </c>
      <c r="AC17" s="17">
        <v>1005</v>
      </c>
      <c r="AD17" s="20">
        <v>6.697454967112497</v>
      </c>
      <c r="AE17" s="19">
        <v>369</v>
      </c>
      <c r="AF17" s="26">
        <v>2.459065555089066</v>
      </c>
    </row>
    <row r="18" spans="2:32" s="1" customFormat="1" ht="12" customHeight="1">
      <c r="B18" s="10" t="s">
        <v>8</v>
      </c>
      <c r="C18" s="5">
        <f t="shared" si="0"/>
        <v>436</v>
      </c>
      <c r="D18" s="5">
        <v>213</v>
      </c>
      <c r="E18" s="5">
        <v>223</v>
      </c>
      <c r="F18" s="13">
        <v>9.470437464703071</v>
      </c>
      <c r="G18" s="3">
        <f t="shared" si="1"/>
        <v>413</v>
      </c>
      <c r="H18" s="3">
        <v>229</v>
      </c>
      <c r="I18" s="3">
        <v>184</v>
      </c>
      <c r="J18" s="15">
        <v>8.97085016725314</v>
      </c>
      <c r="K18" s="19">
        <f t="shared" si="2"/>
        <v>23</v>
      </c>
      <c r="L18" s="19">
        <f t="shared" si="3"/>
        <v>-16</v>
      </c>
      <c r="M18" s="19">
        <f t="shared" si="4"/>
        <v>39</v>
      </c>
      <c r="N18" s="20">
        <v>0.49958729744993263</v>
      </c>
      <c r="O18" s="37">
        <v>0</v>
      </c>
      <c r="P18" s="39">
        <v>0</v>
      </c>
      <c r="Q18" s="36">
        <v>0</v>
      </c>
      <c r="R18" s="40">
        <v>0</v>
      </c>
      <c r="S18" s="12">
        <f t="shared" si="5"/>
        <v>17</v>
      </c>
      <c r="T18" s="12">
        <v>14</v>
      </c>
      <c r="U18" s="12">
        <v>2</v>
      </c>
      <c r="V18" s="12">
        <v>1</v>
      </c>
      <c r="W18" s="40">
        <v>0</v>
      </c>
      <c r="X18" s="21">
        <v>37.52759381898454</v>
      </c>
      <c r="Y18" s="36">
        <f t="shared" si="6"/>
        <v>3</v>
      </c>
      <c r="Z18" s="36">
        <v>3</v>
      </c>
      <c r="AA18" s="36">
        <v>0</v>
      </c>
      <c r="AB18" s="40">
        <v>6.83371298405467</v>
      </c>
      <c r="AC18" s="17">
        <v>292</v>
      </c>
      <c r="AD18" s="20">
        <v>6.34258655892958</v>
      </c>
      <c r="AE18" s="19">
        <v>114</v>
      </c>
      <c r="AF18" s="26">
        <v>2.476215300404014</v>
      </c>
    </row>
    <row r="19" spans="2:32" s="1" customFormat="1" ht="12" customHeight="1">
      <c r="B19" s="10" t="s">
        <v>9</v>
      </c>
      <c r="C19" s="5">
        <f t="shared" si="0"/>
        <v>806</v>
      </c>
      <c r="D19" s="5">
        <v>427</v>
      </c>
      <c r="E19" s="5">
        <v>379</v>
      </c>
      <c r="F19" s="13">
        <v>10.10050377202436</v>
      </c>
      <c r="G19" s="3">
        <f t="shared" si="1"/>
        <v>657</v>
      </c>
      <c r="H19" s="3">
        <v>365</v>
      </c>
      <c r="I19" s="3">
        <v>292</v>
      </c>
      <c r="J19" s="15">
        <v>8.23328905486353</v>
      </c>
      <c r="K19" s="19">
        <f t="shared" si="2"/>
        <v>149</v>
      </c>
      <c r="L19" s="19">
        <f t="shared" si="3"/>
        <v>62</v>
      </c>
      <c r="M19" s="19">
        <f t="shared" si="4"/>
        <v>87</v>
      </c>
      <c r="N19" s="20">
        <v>1.867214717160831</v>
      </c>
      <c r="O19" s="37">
        <v>1</v>
      </c>
      <c r="P19" s="39">
        <v>1.2406947890818858</v>
      </c>
      <c r="Q19" s="36">
        <v>1</v>
      </c>
      <c r="R19" s="40">
        <v>1.2406947890818858</v>
      </c>
      <c r="S19" s="12">
        <f t="shared" si="5"/>
        <v>20</v>
      </c>
      <c r="T19" s="12">
        <v>11</v>
      </c>
      <c r="U19" s="12">
        <v>3</v>
      </c>
      <c r="V19" s="12">
        <v>6</v>
      </c>
      <c r="W19" s="40">
        <v>0</v>
      </c>
      <c r="X19" s="21">
        <v>24.213075060532688</v>
      </c>
      <c r="Y19" s="36">
        <f t="shared" si="6"/>
        <v>8</v>
      </c>
      <c r="Z19" s="36">
        <v>7</v>
      </c>
      <c r="AA19" s="36">
        <v>1</v>
      </c>
      <c r="AB19" s="40">
        <v>9.84009840098401</v>
      </c>
      <c r="AC19" s="17">
        <v>483</v>
      </c>
      <c r="AD19" s="20">
        <v>6.052783277776385</v>
      </c>
      <c r="AE19" s="19">
        <v>171</v>
      </c>
      <c r="AF19" s="26">
        <v>2.1429108498959875</v>
      </c>
    </row>
    <row r="20" spans="2:32" s="1" customFormat="1" ht="12" customHeight="1">
      <c r="B20" s="10" t="s">
        <v>10</v>
      </c>
      <c r="C20" s="5">
        <f t="shared" si="0"/>
        <v>440</v>
      </c>
      <c r="D20" s="5">
        <v>234</v>
      </c>
      <c r="E20" s="5">
        <v>206</v>
      </c>
      <c r="F20" s="13">
        <v>9.10068668817738</v>
      </c>
      <c r="G20" s="3">
        <f t="shared" si="1"/>
        <v>422</v>
      </c>
      <c r="H20" s="3">
        <v>212</v>
      </c>
      <c r="I20" s="3">
        <v>210</v>
      </c>
      <c r="J20" s="15">
        <v>8.728385869115579</v>
      </c>
      <c r="K20" s="19">
        <f t="shared" si="2"/>
        <v>18</v>
      </c>
      <c r="L20" s="19">
        <f t="shared" si="3"/>
        <v>22</v>
      </c>
      <c r="M20" s="19">
        <f t="shared" si="4"/>
        <v>-4</v>
      </c>
      <c r="N20" s="20">
        <v>0.37230081906180196</v>
      </c>
      <c r="O20" s="37">
        <v>0</v>
      </c>
      <c r="P20" s="39">
        <v>0</v>
      </c>
      <c r="Q20" s="36">
        <v>0</v>
      </c>
      <c r="R20" s="40">
        <v>0</v>
      </c>
      <c r="S20" s="12">
        <f t="shared" si="5"/>
        <v>19</v>
      </c>
      <c r="T20" s="12">
        <v>14</v>
      </c>
      <c r="U20" s="12">
        <v>3</v>
      </c>
      <c r="V20" s="12">
        <v>2</v>
      </c>
      <c r="W20" s="40">
        <v>0</v>
      </c>
      <c r="X20" s="21">
        <v>41.394335511982575</v>
      </c>
      <c r="Y20" s="36">
        <f t="shared" si="6"/>
        <v>2</v>
      </c>
      <c r="Z20" s="36">
        <v>2</v>
      </c>
      <c r="AA20" s="36">
        <v>0</v>
      </c>
      <c r="AB20" s="40">
        <v>4.524886877828055</v>
      </c>
      <c r="AC20" s="17">
        <v>241</v>
      </c>
      <c r="AD20" s="20">
        <v>4.984694299660792</v>
      </c>
      <c r="AE20" s="19">
        <v>73</v>
      </c>
      <c r="AF20" s="26">
        <v>1.5098866550839745</v>
      </c>
    </row>
    <row r="21" spans="2:32" s="1" customFormat="1" ht="12" customHeight="1">
      <c r="B21" s="10" t="s">
        <v>11</v>
      </c>
      <c r="C21" s="5">
        <f t="shared" si="0"/>
        <v>518</v>
      </c>
      <c r="D21" s="5">
        <v>241</v>
      </c>
      <c r="E21" s="5">
        <v>277</v>
      </c>
      <c r="F21" s="13">
        <v>8.210362809275491</v>
      </c>
      <c r="G21" s="3">
        <f t="shared" si="1"/>
        <v>508</v>
      </c>
      <c r="H21" s="3">
        <v>269</v>
      </c>
      <c r="I21" s="3">
        <v>239</v>
      </c>
      <c r="J21" s="15">
        <v>8.051861596741215</v>
      </c>
      <c r="K21" s="19">
        <f t="shared" si="2"/>
        <v>10</v>
      </c>
      <c r="L21" s="19">
        <f t="shared" si="3"/>
        <v>-28</v>
      </c>
      <c r="M21" s="19">
        <f t="shared" si="4"/>
        <v>38</v>
      </c>
      <c r="N21" s="20">
        <v>0.1585012125342759</v>
      </c>
      <c r="O21" s="37">
        <v>6</v>
      </c>
      <c r="P21" s="39">
        <v>11.583011583011583</v>
      </c>
      <c r="Q21" s="36">
        <v>3</v>
      </c>
      <c r="R21" s="40">
        <v>5.7915057915057915</v>
      </c>
      <c r="S21" s="12">
        <f t="shared" si="5"/>
        <v>15</v>
      </c>
      <c r="T21" s="12">
        <v>11</v>
      </c>
      <c r="U21" s="12">
        <v>4</v>
      </c>
      <c r="V21" s="12">
        <v>0</v>
      </c>
      <c r="W21" s="40">
        <v>0</v>
      </c>
      <c r="X21" s="21">
        <v>28.142589118198874</v>
      </c>
      <c r="Y21" s="36">
        <f t="shared" si="6"/>
        <v>3</v>
      </c>
      <c r="Z21" s="36">
        <v>1</v>
      </c>
      <c r="AA21" s="36">
        <v>2</v>
      </c>
      <c r="AB21" s="40">
        <v>5.780346820809248</v>
      </c>
      <c r="AC21" s="17">
        <v>366</v>
      </c>
      <c r="AD21" s="20">
        <v>5.801144378754498</v>
      </c>
      <c r="AE21" s="19">
        <v>152</v>
      </c>
      <c r="AF21" s="26">
        <v>2.409218430520993</v>
      </c>
    </row>
    <row r="22" spans="2:32" s="1" customFormat="1" ht="12" customHeight="1">
      <c r="B22" s="10" t="s">
        <v>12</v>
      </c>
      <c r="C22" s="5">
        <f t="shared" si="0"/>
        <v>428</v>
      </c>
      <c r="D22" s="5">
        <v>226</v>
      </c>
      <c r="E22" s="5">
        <v>202</v>
      </c>
      <c r="F22" s="13">
        <v>8.671515691796504</v>
      </c>
      <c r="G22" s="3">
        <f t="shared" si="1"/>
        <v>409</v>
      </c>
      <c r="H22" s="3">
        <v>215</v>
      </c>
      <c r="I22" s="3">
        <v>194</v>
      </c>
      <c r="J22" s="15">
        <v>8.28656522884292</v>
      </c>
      <c r="K22" s="19">
        <f t="shared" si="2"/>
        <v>19</v>
      </c>
      <c r="L22" s="19">
        <f t="shared" si="3"/>
        <v>11</v>
      </c>
      <c r="M22" s="19">
        <f t="shared" si="4"/>
        <v>8</v>
      </c>
      <c r="N22" s="20">
        <v>0.3849504629535831</v>
      </c>
      <c r="O22" s="37">
        <v>1</v>
      </c>
      <c r="P22" s="39">
        <v>2.336448598130841</v>
      </c>
      <c r="Q22" s="36">
        <v>0</v>
      </c>
      <c r="R22" s="40">
        <v>0</v>
      </c>
      <c r="S22" s="12">
        <f t="shared" si="5"/>
        <v>17</v>
      </c>
      <c r="T22" s="12">
        <v>11</v>
      </c>
      <c r="U22" s="12">
        <v>4</v>
      </c>
      <c r="V22" s="12">
        <v>2</v>
      </c>
      <c r="W22" s="40">
        <v>0</v>
      </c>
      <c r="X22" s="21">
        <v>38.20224719101124</v>
      </c>
      <c r="Y22" s="36">
        <f t="shared" si="6"/>
        <v>4</v>
      </c>
      <c r="Z22" s="36">
        <v>4</v>
      </c>
      <c r="AA22" s="36">
        <v>0</v>
      </c>
      <c r="AB22" s="40">
        <v>9.25925925925926</v>
      </c>
      <c r="AC22" s="17">
        <v>233</v>
      </c>
      <c r="AD22" s="20">
        <v>4.720708308851834</v>
      </c>
      <c r="AE22" s="19">
        <v>91</v>
      </c>
      <c r="AF22" s="26">
        <v>1.8437101120408452</v>
      </c>
    </row>
    <row r="23" spans="2:32" s="1" customFormat="1" ht="12" customHeight="1">
      <c r="B23" s="10" t="s">
        <v>13</v>
      </c>
      <c r="C23" s="5">
        <f t="shared" si="0"/>
        <v>384</v>
      </c>
      <c r="D23" s="5">
        <v>195</v>
      </c>
      <c r="E23" s="5">
        <v>189</v>
      </c>
      <c r="F23" s="13">
        <v>8.094605704167456</v>
      </c>
      <c r="G23" s="3">
        <f t="shared" si="1"/>
        <v>398</v>
      </c>
      <c r="H23" s="3">
        <v>220</v>
      </c>
      <c r="I23" s="3">
        <v>178</v>
      </c>
      <c r="J23" s="15">
        <v>8.389721537131896</v>
      </c>
      <c r="K23" s="19">
        <f t="shared" si="2"/>
        <v>-14</v>
      </c>
      <c r="L23" s="19">
        <f t="shared" si="3"/>
        <v>-25</v>
      </c>
      <c r="M23" s="19">
        <f t="shared" si="4"/>
        <v>11</v>
      </c>
      <c r="N23" s="20">
        <v>-0.29511583296443855</v>
      </c>
      <c r="O23" s="37">
        <v>2</v>
      </c>
      <c r="P23" s="39">
        <v>5.208333333333333</v>
      </c>
      <c r="Q23" s="36">
        <v>2</v>
      </c>
      <c r="R23" s="40">
        <v>5.208333333333333</v>
      </c>
      <c r="S23" s="12">
        <f t="shared" si="5"/>
        <v>19</v>
      </c>
      <c r="T23" s="12">
        <v>13</v>
      </c>
      <c r="U23" s="12">
        <v>4</v>
      </c>
      <c r="V23" s="12">
        <v>2</v>
      </c>
      <c r="W23" s="40">
        <v>0</v>
      </c>
      <c r="X23" s="21">
        <v>47.146401985111666</v>
      </c>
      <c r="Y23" s="36">
        <f t="shared" si="6"/>
        <v>4</v>
      </c>
      <c r="Z23" s="36">
        <v>2</v>
      </c>
      <c r="AA23" s="36">
        <v>2</v>
      </c>
      <c r="AB23" s="40">
        <v>10.362694300518134</v>
      </c>
      <c r="AC23" s="17">
        <v>221</v>
      </c>
      <c r="AD23" s="20">
        <v>4.658614220367208</v>
      </c>
      <c r="AE23" s="19">
        <v>96</v>
      </c>
      <c r="AF23" s="26">
        <v>2.023651426041864</v>
      </c>
    </row>
    <row r="24" spans="2:32" s="1" customFormat="1" ht="12" customHeight="1">
      <c r="B24" s="10"/>
      <c r="C24" s="5"/>
      <c r="D24" s="5"/>
      <c r="E24" s="5"/>
      <c r="F24" s="13"/>
      <c r="G24" s="3"/>
      <c r="H24" s="3"/>
      <c r="I24" s="3"/>
      <c r="J24" s="15"/>
      <c r="K24" s="19"/>
      <c r="L24" s="19"/>
      <c r="M24" s="19"/>
      <c r="N24" s="20"/>
      <c r="O24" s="37"/>
      <c r="P24" s="39"/>
      <c r="Q24" s="36"/>
      <c r="R24" s="40"/>
      <c r="S24" s="12"/>
      <c r="T24" s="12"/>
      <c r="U24" s="12"/>
      <c r="V24" s="12"/>
      <c r="W24" s="40"/>
      <c r="X24" s="21"/>
      <c r="Y24" s="36"/>
      <c r="Z24" s="36"/>
      <c r="AA24" s="36"/>
      <c r="AB24" s="40"/>
      <c r="AC24" s="17"/>
      <c r="AD24" s="20"/>
      <c r="AE24" s="19"/>
      <c r="AF24" s="26"/>
    </row>
    <row r="25" spans="2:32" s="1" customFormat="1" ht="12" customHeight="1">
      <c r="B25" s="10" t="s">
        <v>14</v>
      </c>
      <c r="C25" s="5">
        <f>D25+E25</f>
        <v>799</v>
      </c>
      <c r="D25" s="5">
        <v>417</v>
      </c>
      <c r="E25" s="5">
        <v>382</v>
      </c>
      <c r="F25" s="13">
        <v>7.7172716209168</v>
      </c>
      <c r="G25" s="3">
        <f>H25+I25</f>
        <v>865</v>
      </c>
      <c r="H25" s="3">
        <v>490</v>
      </c>
      <c r="I25" s="3">
        <v>375</v>
      </c>
      <c r="J25" s="15">
        <v>8.35474336932795</v>
      </c>
      <c r="K25" s="19">
        <f>L25+M25</f>
        <v>-66</v>
      </c>
      <c r="L25" s="19">
        <f>D25-H25</f>
        <v>-73</v>
      </c>
      <c r="M25" s="19">
        <f>E25-I25</f>
        <v>7</v>
      </c>
      <c r="N25" s="20">
        <v>-0.63747174841115</v>
      </c>
      <c r="O25" s="37">
        <v>3</v>
      </c>
      <c r="P25" s="39">
        <v>3.7546933667083855</v>
      </c>
      <c r="Q25" s="36">
        <v>1</v>
      </c>
      <c r="R25" s="40">
        <v>1.2515644555694618</v>
      </c>
      <c r="S25" s="12">
        <f>SUM(T25:W25)</f>
        <v>26</v>
      </c>
      <c r="T25" s="12">
        <v>19</v>
      </c>
      <c r="U25" s="12">
        <v>4</v>
      </c>
      <c r="V25" s="12">
        <v>3</v>
      </c>
      <c r="W25" s="40">
        <v>0</v>
      </c>
      <c r="X25" s="21">
        <v>31.515151515151516</v>
      </c>
      <c r="Y25" s="36">
        <f>Z25+AA25</f>
        <v>5</v>
      </c>
      <c r="Z25" s="36">
        <v>4</v>
      </c>
      <c r="AA25" s="36">
        <v>1</v>
      </c>
      <c r="AB25" s="40">
        <v>6.226650062266501</v>
      </c>
      <c r="AC25" s="17">
        <v>467</v>
      </c>
      <c r="AD25" s="20">
        <v>4.510595553151622</v>
      </c>
      <c r="AE25" s="19">
        <v>214</v>
      </c>
      <c r="AF25" s="26">
        <v>2.06695385090888</v>
      </c>
    </row>
    <row r="26" spans="2:32" s="1" customFormat="1" ht="12" customHeight="1">
      <c r="B26" s="10" t="s">
        <v>15</v>
      </c>
      <c r="C26" s="5">
        <f aca="true" t="shared" si="7" ref="C26:C36">D26+E26</f>
        <v>784</v>
      </c>
      <c r="D26" s="5">
        <v>421</v>
      </c>
      <c r="E26" s="5">
        <v>363</v>
      </c>
      <c r="F26" s="13">
        <v>9.575338617682622</v>
      </c>
      <c r="G26" s="3">
        <f aca="true" t="shared" si="8" ref="G26:G36">H26+I26</f>
        <v>649</v>
      </c>
      <c r="H26" s="3">
        <v>339</v>
      </c>
      <c r="I26" s="3">
        <v>310</v>
      </c>
      <c r="J26" s="15">
        <v>7.926523932239823</v>
      </c>
      <c r="K26" s="19">
        <f aca="true" t="shared" si="9" ref="K26:K36">L26+M26</f>
        <v>135</v>
      </c>
      <c r="L26" s="19">
        <f aca="true" t="shared" si="10" ref="L26:L36">D26-H26</f>
        <v>82</v>
      </c>
      <c r="M26" s="19">
        <f aca="true" t="shared" si="11" ref="M26:M36">E26-I26</f>
        <v>53</v>
      </c>
      <c r="N26" s="20">
        <v>1.6488146854427983</v>
      </c>
      <c r="O26" s="37">
        <v>7</v>
      </c>
      <c r="P26" s="39">
        <v>8.928571428571429</v>
      </c>
      <c r="Q26" s="36">
        <v>3</v>
      </c>
      <c r="R26" s="40">
        <v>3.826530612244898</v>
      </c>
      <c r="S26" s="12">
        <f aca="true" t="shared" si="12" ref="S26:S36">SUM(T26:W26)</f>
        <v>20</v>
      </c>
      <c r="T26" s="12">
        <v>14</v>
      </c>
      <c r="U26" s="12">
        <v>4</v>
      </c>
      <c r="V26" s="12">
        <v>2</v>
      </c>
      <c r="W26" s="40">
        <v>0</v>
      </c>
      <c r="X26" s="21">
        <v>24.875621890547265</v>
      </c>
      <c r="Y26" s="36">
        <f aca="true" t="shared" si="13" ref="Y26:Y36">Z26+AA26</f>
        <v>7</v>
      </c>
      <c r="Z26" s="36">
        <v>4</v>
      </c>
      <c r="AA26" s="36">
        <v>3</v>
      </c>
      <c r="AB26" s="40">
        <v>8.883248730964468</v>
      </c>
      <c r="AC26" s="17">
        <v>485</v>
      </c>
      <c r="AD26" s="20">
        <v>5.923519425479683</v>
      </c>
      <c r="AE26" s="19">
        <v>179</v>
      </c>
      <c r="AF26" s="26">
        <v>2.1862061384760065</v>
      </c>
    </row>
    <row r="27" spans="2:32" s="1" customFormat="1" ht="12" customHeight="1">
      <c r="B27" s="10" t="s">
        <v>16</v>
      </c>
      <c r="C27" s="5">
        <f t="shared" si="7"/>
        <v>396</v>
      </c>
      <c r="D27" s="8">
        <v>184</v>
      </c>
      <c r="E27" s="5">
        <v>212</v>
      </c>
      <c r="F27" s="13">
        <v>8.083447304496929</v>
      </c>
      <c r="G27" s="3">
        <f t="shared" si="8"/>
        <v>370</v>
      </c>
      <c r="H27" s="3">
        <v>204</v>
      </c>
      <c r="I27" s="3">
        <v>166</v>
      </c>
      <c r="J27" s="15">
        <v>7.552715915817836</v>
      </c>
      <c r="K27" s="19">
        <f t="shared" si="9"/>
        <v>26</v>
      </c>
      <c r="L27" s="19">
        <f t="shared" si="10"/>
        <v>-20</v>
      </c>
      <c r="M27" s="19">
        <f t="shared" si="11"/>
        <v>46</v>
      </c>
      <c r="N27" s="20">
        <v>0.5307313886790912</v>
      </c>
      <c r="O27" s="37">
        <v>2</v>
      </c>
      <c r="P27" s="39">
        <v>5.050505050505051</v>
      </c>
      <c r="Q27" s="36">
        <v>1</v>
      </c>
      <c r="R27" s="40">
        <v>2.5252525252525255</v>
      </c>
      <c r="S27" s="12">
        <f t="shared" si="12"/>
        <v>9</v>
      </c>
      <c r="T27" s="12">
        <v>9</v>
      </c>
      <c r="U27" s="12">
        <v>0</v>
      </c>
      <c r="V27" s="12">
        <v>0</v>
      </c>
      <c r="W27" s="40">
        <v>0</v>
      </c>
      <c r="X27" s="21">
        <v>22.22222222222222</v>
      </c>
      <c r="Y27" s="36">
        <f t="shared" si="13"/>
        <v>1</v>
      </c>
      <c r="Z27" s="36">
        <v>0</v>
      </c>
      <c r="AA27" s="36">
        <v>1</v>
      </c>
      <c r="AB27" s="40">
        <v>2.5252525252525255</v>
      </c>
      <c r="AC27" s="17">
        <v>281</v>
      </c>
      <c r="AD27" s="20">
        <v>5.735981546877871</v>
      </c>
      <c r="AE27" s="19">
        <v>105</v>
      </c>
      <c r="AF27" s="26">
        <v>2.1433383004347917</v>
      </c>
    </row>
    <row r="28" spans="2:32" s="1" customFormat="1" ht="12" customHeight="1">
      <c r="B28" s="10" t="s">
        <v>17</v>
      </c>
      <c r="C28" s="5">
        <f t="shared" si="7"/>
        <v>405</v>
      </c>
      <c r="D28" s="5">
        <v>223</v>
      </c>
      <c r="E28" s="5">
        <v>182</v>
      </c>
      <c r="F28" s="13">
        <v>8.107296566910218</v>
      </c>
      <c r="G28" s="3">
        <f t="shared" si="8"/>
        <v>460</v>
      </c>
      <c r="H28" s="3">
        <v>242</v>
      </c>
      <c r="I28" s="3">
        <v>218</v>
      </c>
      <c r="J28" s="15">
        <v>9.20828745871284</v>
      </c>
      <c r="K28" s="19">
        <f t="shared" si="9"/>
        <v>-55</v>
      </c>
      <c r="L28" s="19">
        <f t="shared" si="10"/>
        <v>-19</v>
      </c>
      <c r="M28" s="19">
        <f t="shared" si="11"/>
        <v>-36</v>
      </c>
      <c r="N28" s="20">
        <v>-1.1009908918026226</v>
      </c>
      <c r="O28" s="37">
        <v>1</v>
      </c>
      <c r="P28" s="39">
        <v>2.4691358024691357</v>
      </c>
      <c r="Q28" s="36">
        <v>1</v>
      </c>
      <c r="R28" s="40">
        <v>2.4691358024691357</v>
      </c>
      <c r="S28" s="12">
        <f t="shared" si="12"/>
        <v>22</v>
      </c>
      <c r="T28" s="12">
        <v>13</v>
      </c>
      <c r="U28" s="12">
        <v>7</v>
      </c>
      <c r="V28" s="12">
        <v>2</v>
      </c>
      <c r="W28" s="40">
        <v>0</v>
      </c>
      <c r="X28" s="21">
        <v>51.52224824355972</v>
      </c>
      <c r="Y28" s="36">
        <f t="shared" si="13"/>
        <v>3</v>
      </c>
      <c r="Z28" s="36">
        <v>3</v>
      </c>
      <c r="AA28" s="36">
        <v>0</v>
      </c>
      <c r="AB28" s="40">
        <v>7.352941176470588</v>
      </c>
      <c r="AC28" s="17">
        <v>260</v>
      </c>
      <c r="AD28" s="20">
        <v>5.204684215794215</v>
      </c>
      <c r="AE28" s="19">
        <v>79</v>
      </c>
      <c r="AF28" s="26">
        <v>1.5814232809528574</v>
      </c>
    </row>
    <row r="29" spans="2:32" s="1" customFormat="1" ht="12" customHeight="1">
      <c r="B29" s="10" t="s">
        <v>18</v>
      </c>
      <c r="C29" s="5">
        <f t="shared" si="7"/>
        <v>201</v>
      </c>
      <c r="D29" s="5">
        <v>108</v>
      </c>
      <c r="E29" s="5">
        <v>93</v>
      </c>
      <c r="F29" s="13">
        <v>5.996777850707083</v>
      </c>
      <c r="G29" s="3">
        <f t="shared" si="8"/>
        <v>369</v>
      </c>
      <c r="H29" s="3">
        <v>210</v>
      </c>
      <c r="I29" s="3">
        <v>159</v>
      </c>
      <c r="J29" s="15">
        <v>11.009010084133898</v>
      </c>
      <c r="K29" s="19">
        <f t="shared" si="9"/>
        <v>-168</v>
      </c>
      <c r="L29" s="19">
        <f t="shared" si="10"/>
        <v>-102</v>
      </c>
      <c r="M29" s="19">
        <f t="shared" si="11"/>
        <v>-66</v>
      </c>
      <c r="N29" s="20">
        <v>-5.012232233426816</v>
      </c>
      <c r="O29" s="37">
        <v>0</v>
      </c>
      <c r="P29" s="39">
        <v>0</v>
      </c>
      <c r="Q29" s="36">
        <v>0</v>
      </c>
      <c r="R29" s="40">
        <v>0</v>
      </c>
      <c r="S29" s="12">
        <f t="shared" si="12"/>
        <v>6</v>
      </c>
      <c r="T29" s="12">
        <v>5</v>
      </c>
      <c r="U29" s="12">
        <v>0</v>
      </c>
      <c r="V29" s="12">
        <v>1</v>
      </c>
      <c r="W29" s="40">
        <v>0</v>
      </c>
      <c r="X29" s="21">
        <v>28.985507246376812</v>
      </c>
      <c r="Y29" s="36">
        <f t="shared" si="13"/>
        <v>1</v>
      </c>
      <c r="Z29" s="36">
        <v>1</v>
      </c>
      <c r="AA29" s="36">
        <v>0</v>
      </c>
      <c r="AB29" s="40">
        <v>4.9504950495049505</v>
      </c>
      <c r="AC29" s="17">
        <v>122</v>
      </c>
      <c r="AD29" s="20">
        <v>3.639835312369473</v>
      </c>
      <c r="AE29" s="19">
        <v>33</v>
      </c>
      <c r="AF29" s="26">
        <v>0.9845456172802673</v>
      </c>
    </row>
    <row r="30" spans="2:32" s="1" customFormat="1" ht="12" customHeight="1">
      <c r="B30" s="10" t="s">
        <v>19</v>
      </c>
      <c r="C30" s="5">
        <f t="shared" si="7"/>
        <v>89</v>
      </c>
      <c r="D30" s="5">
        <v>44</v>
      </c>
      <c r="E30" s="5">
        <v>45</v>
      </c>
      <c r="F30" s="13">
        <v>5.259114814158247</v>
      </c>
      <c r="G30" s="3">
        <f t="shared" si="8"/>
        <v>198</v>
      </c>
      <c r="H30" s="3">
        <v>99</v>
      </c>
      <c r="I30" s="3">
        <v>99</v>
      </c>
      <c r="J30" s="15">
        <v>11.700053182059918</v>
      </c>
      <c r="K30" s="19">
        <f t="shared" si="9"/>
        <v>-109</v>
      </c>
      <c r="L30" s="19">
        <f t="shared" si="10"/>
        <v>-55</v>
      </c>
      <c r="M30" s="19">
        <f t="shared" si="11"/>
        <v>-54</v>
      </c>
      <c r="N30" s="20">
        <v>-6.440938367901672</v>
      </c>
      <c r="O30" s="37">
        <v>1</v>
      </c>
      <c r="P30" s="39">
        <v>11.235955056179774</v>
      </c>
      <c r="Q30" s="36">
        <v>0</v>
      </c>
      <c r="R30" s="40">
        <v>0</v>
      </c>
      <c r="S30" s="12">
        <f t="shared" si="12"/>
        <v>3</v>
      </c>
      <c r="T30" s="12">
        <v>3</v>
      </c>
      <c r="U30" s="12">
        <v>0</v>
      </c>
      <c r="V30" s="12">
        <v>0</v>
      </c>
      <c r="W30" s="40">
        <v>0</v>
      </c>
      <c r="X30" s="21">
        <v>32.608695652173914</v>
      </c>
      <c r="Y30" s="36">
        <f t="shared" si="13"/>
        <v>0</v>
      </c>
      <c r="Z30" s="36">
        <v>0</v>
      </c>
      <c r="AA30" s="36">
        <v>0</v>
      </c>
      <c r="AB30" s="40">
        <v>0</v>
      </c>
      <c r="AC30" s="17">
        <v>79</v>
      </c>
      <c r="AD30" s="20">
        <v>4.668203037286533</v>
      </c>
      <c r="AE30" s="19">
        <v>23</v>
      </c>
      <c r="AF30" s="26">
        <v>1.3590970868049401</v>
      </c>
    </row>
    <row r="31" spans="2:32" s="1" customFormat="1" ht="12" customHeight="1">
      <c r="B31" s="10" t="s">
        <v>20</v>
      </c>
      <c r="C31" s="5">
        <f t="shared" si="7"/>
        <v>499</v>
      </c>
      <c r="D31" s="5">
        <v>257</v>
      </c>
      <c r="E31" s="5">
        <v>242</v>
      </c>
      <c r="F31" s="13">
        <v>7.4514313019845595</v>
      </c>
      <c r="G31" s="3">
        <f t="shared" si="8"/>
        <v>699</v>
      </c>
      <c r="H31" s="3">
        <v>359</v>
      </c>
      <c r="I31" s="3">
        <v>340</v>
      </c>
      <c r="J31" s="15">
        <v>10.43797691400242</v>
      </c>
      <c r="K31" s="19">
        <f t="shared" si="9"/>
        <v>-200</v>
      </c>
      <c r="L31" s="19">
        <f t="shared" si="10"/>
        <v>-102</v>
      </c>
      <c r="M31" s="19">
        <f t="shared" si="11"/>
        <v>-98</v>
      </c>
      <c r="N31" s="20">
        <v>-2.98654561201786</v>
      </c>
      <c r="O31" s="37">
        <v>2</v>
      </c>
      <c r="P31" s="39">
        <v>4.008016032064128</v>
      </c>
      <c r="Q31" s="36">
        <v>1</v>
      </c>
      <c r="R31" s="40">
        <v>2.004008016032064</v>
      </c>
      <c r="S31" s="12">
        <f t="shared" si="12"/>
        <v>16</v>
      </c>
      <c r="T31" s="12">
        <v>9</v>
      </c>
      <c r="U31" s="12">
        <v>4</v>
      </c>
      <c r="V31" s="12">
        <v>3</v>
      </c>
      <c r="W31" s="40">
        <v>0</v>
      </c>
      <c r="X31" s="21">
        <v>31.067961165048544</v>
      </c>
      <c r="Y31" s="36">
        <f t="shared" si="13"/>
        <v>3</v>
      </c>
      <c r="Z31" s="36">
        <v>3</v>
      </c>
      <c r="AA31" s="36">
        <v>0</v>
      </c>
      <c r="AB31" s="40">
        <v>5.9760956175298805</v>
      </c>
      <c r="AC31" s="17">
        <v>332</v>
      </c>
      <c r="AD31" s="20">
        <v>4.957665715949647</v>
      </c>
      <c r="AE31" s="19">
        <v>108</v>
      </c>
      <c r="AF31" s="26">
        <v>1.6127346304896442</v>
      </c>
    </row>
    <row r="32" spans="2:32" s="1" customFormat="1" ht="12" customHeight="1">
      <c r="B32" s="10" t="s">
        <v>21</v>
      </c>
      <c r="C32" s="5">
        <f t="shared" si="7"/>
        <v>392</v>
      </c>
      <c r="D32" s="5">
        <v>189</v>
      </c>
      <c r="E32" s="5">
        <v>203</v>
      </c>
      <c r="F32" s="13">
        <v>7.686425224024</v>
      </c>
      <c r="G32" s="3">
        <f t="shared" si="8"/>
        <v>509</v>
      </c>
      <c r="H32" s="3">
        <v>282</v>
      </c>
      <c r="I32" s="3">
        <v>227</v>
      </c>
      <c r="J32" s="15">
        <v>9.980587854663817</v>
      </c>
      <c r="K32" s="19">
        <f t="shared" si="9"/>
        <v>-117</v>
      </c>
      <c r="L32" s="19">
        <f t="shared" si="10"/>
        <v>-93</v>
      </c>
      <c r="M32" s="19">
        <f t="shared" si="11"/>
        <v>-24</v>
      </c>
      <c r="N32" s="20">
        <v>-2.2941626306398164</v>
      </c>
      <c r="O32" s="37">
        <v>0</v>
      </c>
      <c r="P32" s="39">
        <v>0</v>
      </c>
      <c r="Q32" s="36">
        <v>0</v>
      </c>
      <c r="R32" s="40">
        <v>0</v>
      </c>
      <c r="S32" s="12">
        <f t="shared" si="12"/>
        <v>8</v>
      </c>
      <c r="T32" s="12">
        <v>5</v>
      </c>
      <c r="U32" s="12">
        <v>2</v>
      </c>
      <c r="V32" s="12">
        <v>1</v>
      </c>
      <c r="W32" s="40">
        <v>0</v>
      </c>
      <c r="X32" s="21">
        <v>20</v>
      </c>
      <c r="Y32" s="36">
        <f t="shared" si="13"/>
        <v>2</v>
      </c>
      <c r="Z32" s="36">
        <v>2</v>
      </c>
      <c r="AA32" s="36">
        <v>0</v>
      </c>
      <c r="AB32" s="40">
        <v>5.076142131979695</v>
      </c>
      <c r="AC32" s="17">
        <v>235</v>
      </c>
      <c r="AD32" s="20">
        <v>4.6079334888919385</v>
      </c>
      <c r="AE32" s="19">
        <v>77</v>
      </c>
      <c r="AF32" s="26">
        <v>1.5098335261475717</v>
      </c>
    </row>
    <row r="33" spans="2:32" s="1" customFormat="1" ht="12" customHeight="1">
      <c r="B33" s="10" t="s">
        <v>22</v>
      </c>
      <c r="C33" s="5">
        <f t="shared" si="7"/>
        <v>1083</v>
      </c>
      <c r="D33" s="5">
        <v>562</v>
      </c>
      <c r="E33" s="5">
        <v>521</v>
      </c>
      <c r="F33" s="13">
        <v>9.991512288729796</v>
      </c>
      <c r="G33" s="3">
        <f t="shared" si="8"/>
        <v>736</v>
      </c>
      <c r="H33" s="3">
        <v>418</v>
      </c>
      <c r="I33" s="3">
        <v>318</v>
      </c>
      <c r="J33" s="15">
        <v>6.790169016163555</v>
      </c>
      <c r="K33" s="19">
        <f t="shared" si="9"/>
        <v>347</v>
      </c>
      <c r="L33" s="19">
        <f t="shared" si="10"/>
        <v>144</v>
      </c>
      <c r="M33" s="19">
        <f t="shared" si="11"/>
        <v>203</v>
      </c>
      <c r="N33" s="20">
        <v>3.201343272566241</v>
      </c>
      <c r="O33" s="37">
        <v>0</v>
      </c>
      <c r="P33" s="39">
        <v>0</v>
      </c>
      <c r="Q33" s="36">
        <v>0</v>
      </c>
      <c r="R33" s="40">
        <v>0</v>
      </c>
      <c r="S33" s="12">
        <f t="shared" si="12"/>
        <v>38</v>
      </c>
      <c r="T33" s="12">
        <v>24</v>
      </c>
      <c r="U33" s="12">
        <v>10</v>
      </c>
      <c r="V33" s="12">
        <v>4</v>
      </c>
      <c r="W33" s="40">
        <v>0</v>
      </c>
      <c r="X33" s="21">
        <v>33.898305084745765</v>
      </c>
      <c r="Y33" s="36">
        <f t="shared" si="13"/>
        <v>9</v>
      </c>
      <c r="Z33" s="36">
        <v>9</v>
      </c>
      <c r="AA33" s="36">
        <v>0</v>
      </c>
      <c r="AB33" s="40">
        <v>8.241758241758243</v>
      </c>
      <c r="AC33" s="17">
        <v>613</v>
      </c>
      <c r="AD33" s="20">
        <v>5.6553989224297</v>
      </c>
      <c r="AE33" s="19">
        <v>242</v>
      </c>
      <c r="AF33" s="26">
        <v>2.23263709498856</v>
      </c>
    </row>
    <row r="34" spans="2:32" s="1" customFormat="1" ht="12" customHeight="1">
      <c r="B34" s="10" t="s">
        <v>23</v>
      </c>
      <c r="C34" s="5">
        <f t="shared" si="7"/>
        <v>908</v>
      </c>
      <c r="D34" s="5">
        <v>470</v>
      </c>
      <c r="E34" s="5">
        <v>438</v>
      </c>
      <c r="F34" s="13">
        <v>10.204884408330242</v>
      </c>
      <c r="G34" s="3">
        <f t="shared" si="8"/>
        <v>687</v>
      </c>
      <c r="H34" s="3">
        <v>386</v>
      </c>
      <c r="I34" s="3">
        <v>301</v>
      </c>
      <c r="J34" s="15">
        <v>7.721096463130922</v>
      </c>
      <c r="K34" s="19">
        <f t="shared" si="9"/>
        <v>221</v>
      </c>
      <c r="L34" s="19">
        <f t="shared" si="10"/>
        <v>84</v>
      </c>
      <c r="M34" s="19">
        <f t="shared" si="11"/>
        <v>137</v>
      </c>
      <c r="N34" s="20">
        <v>2.483787945199321</v>
      </c>
      <c r="O34" s="37">
        <v>3</v>
      </c>
      <c r="P34" s="39">
        <v>3.303964757709251</v>
      </c>
      <c r="Q34" s="36">
        <v>2</v>
      </c>
      <c r="R34" s="40">
        <v>2.2026431718061676</v>
      </c>
      <c r="S34" s="12">
        <f t="shared" si="12"/>
        <v>23</v>
      </c>
      <c r="T34" s="12">
        <v>16</v>
      </c>
      <c r="U34" s="12">
        <v>6</v>
      </c>
      <c r="V34" s="12">
        <v>1</v>
      </c>
      <c r="W34" s="40">
        <v>0</v>
      </c>
      <c r="X34" s="21">
        <v>24.704618689581096</v>
      </c>
      <c r="Y34" s="36">
        <f t="shared" si="13"/>
        <v>5</v>
      </c>
      <c r="Z34" s="36">
        <v>3</v>
      </c>
      <c r="AA34" s="36">
        <v>2</v>
      </c>
      <c r="AB34" s="40">
        <v>5.488474204171241</v>
      </c>
      <c r="AC34" s="17">
        <v>524</v>
      </c>
      <c r="AD34" s="20">
        <v>5.889162367802916</v>
      </c>
      <c r="AE34" s="19">
        <v>200</v>
      </c>
      <c r="AF34" s="26">
        <v>2.247771896107983</v>
      </c>
    </row>
    <row r="35" spans="2:32" s="1" customFormat="1" ht="12" customHeight="1">
      <c r="B35" s="10" t="s">
        <v>24</v>
      </c>
      <c r="C35" s="5">
        <f t="shared" si="7"/>
        <v>184</v>
      </c>
      <c r="D35" s="5">
        <v>100</v>
      </c>
      <c r="E35" s="5">
        <v>84</v>
      </c>
      <c r="F35" s="13">
        <v>8.383451795152178</v>
      </c>
      <c r="G35" s="3">
        <f t="shared" si="8"/>
        <v>200</v>
      </c>
      <c r="H35" s="3">
        <v>106</v>
      </c>
      <c r="I35" s="3">
        <v>94</v>
      </c>
      <c r="J35" s="15">
        <v>9.112447603426281</v>
      </c>
      <c r="K35" s="19">
        <f t="shared" si="9"/>
        <v>-16</v>
      </c>
      <c r="L35" s="19">
        <f t="shared" si="10"/>
        <v>-6</v>
      </c>
      <c r="M35" s="19">
        <f t="shared" si="11"/>
        <v>-10</v>
      </c>
      <c r="N35" s="20">
        <v>-0.7289958082741025</v>
      </c>
      <c r="O35" s="37">
        <v>1</v>
      </c>
      <c r="P35" s="39">
        <v>5.434782608695652</v>
      </c>
      <c r="Q35" s="36">
        <v>0</v>
      </c>
      <c r="R35" s="40">
        <v>0</v>
      </c>
      <c r="S35" s="12">
        <f t="shared" si="12"/>
        <v>3</v>
      </c>
      <c r="T35" s="12">
        <v>1</v>
      </c>
      <c r="U35" s="12">
        <v>1</v>
      </c>
      <c r="V35" s="12">
        <v>1</v>
      </c>
      <c r="W35" s="40">
        <v>0</v>
      </c>
      <c r="X35" s="21">
        <v>16.0427807486631</v>
      </c>
      <c r="Y35" s="36">
        <f t="shared" si="13"/>
        <v>1</v>
      </c>
      <c r="Z35" s="36">
        <v>1</v>
      </c>
      <c r="AA35" s="36">
        <v>0</v>
      </c>
      <c r="AB35" s="40">
        <v>5.405405405405405</v>
      </c>
      <c r="AC35" s="17">
        <v>92</v>
      </c>
      <c r="AD35" s="20">
        <v>4.191725897576089</v>
      </c>
      <c r="AE35" s="19">
        <v>52</v>
      </c>
      <c r="AF35" s="26">
        <v>2.369236376890833</v>
      </c>
    </row>
    <row r="36" spans="2:32" s="1" customFormat="1" ht="12" customHeight="1">
      <c r="B36" s="10" t="s">
        <v>25</v>
      </c>
      <c r="C36" s="5">
        <f t="shared" si="7"/>
        <v>887</v>
      </c>
      <c r="D36" s="5">
        <v>440</v>
      </c>
      <c r="E36" s="5">
        <v>447</v>
      </c>
      <c r="F36" s="13">
        <v>8.220726982891248</v>
      </c>
      <c r="G36" s="3">
        <f t="shared" si="8"/>
        <v>850</v>
      </c>
      <c r="H36" s="34">
        <v>474</v>
      </c>
      <c r="I36" s="35">
        <v>376</v>
      </c>
      <c r="J36" s="15">
        <v>7.877810524754862</v>
      </c>
      <c r="K36" s="19">
        <f t="shared" si="9"/>
        <v>37</v>
      </c>
      <c r="L36" s="19">
        <f t="shared" si="10"/>
        <v>-34</v>
      </c>
      <c r="M36" s="19">
        <f t="shared" si="11"/>
        <v>71</v>
      </c>
      <c r="N36" s="20">
        <v>0.34291645813638805</v>
      </c>
      <c r="O36" s="37">
        <v>4</v>
      </c>
      <c r="P36" s="39">
        <v>4.509582863585118</v>
      </c>
      <c r="Q36" s="36">
        <v>4</v>
      </c>
      <c r="R36" s="40">
        <v>4.509582863585118</v>
      </c>
      <c r="S36" s="12">
        <f t="shared" si="12"/>
        <v>27</v>
      </c>
      <c r="T36" s="12">
        <v>21</v>
      </c>
      <c r="U36" s="12">
        <v>4</v>
      </c>
      <c r="V36" s="12">
        <v>2</v>
      </c>
      <c r="W36" s="40">
        <v>0</v>
      </c>
      <c r="X36" s="21">
        <v>29.54048140043764</v>
      </c>
      <c r="Y36" s="36">
        <f t="shared" si="13"/>
        <v>8</v>
      </c>
      <c r="Z36" s="36">
        <v>5</v>
      </c>
      <c r="AA36" s="36">
        <v>3</v>
      </c>
      <c r="AB36" s="40">
        <v>8.968609865470851</v>
      </c>
      <c r="AC36" s="17">
        <v>548</v>
      </c>
      <c r="AD36" s="20">
        <v>5.07887078537137</v>
      </c>
      <c r="AE36" s="19">
        <v>227</v>
      </c>
      <c r="AF36" s="26">
        <v>2.103838810728651</v>
      </c>
    </row>
    <row r="37" s="1" customFormat="1" ht="12" customHeight="1">
      <c r="B37" s="2"/>
    </row>
    <row r="38" spans="2:32" ht="13.5">
      <c r="B38" s="29" t="s">
        <v>46</v>
      </c>
      <c r="C38" s="30"/>
      <c r="D38" s="30"/>
      <c r="E38" s="30"/>
      <c r="F38" s="30"/>
      <c r="G38" s="31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3.5">
      <c r="B39" s="29" t="s">
        <v>49</v>
      </c>
      <c r="C39" s="30"/>
      <c r="D39" s="30"/>
      <c r="E39" s="30"/>
      <c r="F39" s="30"/>
      <c r="G39" s="30"/>
      <c r="H39" s="3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</sheetData>
  <mergeCells count="36">
    <mergeCell ref="X3:X8"/>
    <mergeCell ref="Y5:Y8"/>
    <mergeCell ref="Z5:Z8"/>
    <mergeCell ref="AA5:AA8"/>
    <mergeCell ref="Y3:AA4"/>
    <mergeCell ref="AF3:AF8"/>
    <mergeCell ref="AB3:AB8"/>
    <mergeCell ref="AC3:AC8"/>
    <mergeCell ref="AD3:AD8"/>
    <mergeCell ref="AE3:AE8"/>
    <mergeCell ref="P3:P8"/>
    <mergeCell ref="Q3:Q8"/>
    <mergeCell ref="R3:R8"/>
    <mergeCell ref="S3:W4"/>
    <mergeCell ref="S5:S8"/>
    <mergeCell ref="T5:T8"/>
    <mergeCell ref="U5:U8"/>
    <mergeCell ref="V5:V8"/>
    <mergeCell ref="W5:W8"/>
    <mergeCell ref="O3:O8"/>
    <mergeCell ref="F3:F8"/>
    <mergeCell ref="K3:M5"/>
    <mergeCell ref="L6:L8"/>
    <mergeCell ref="M6:M8"/>
    <mergeCell ref="G3:I5"/>
    <mergeCell ref="H6:H8"/>
    <mergeCell ref="I6:I8"/>
    <mergeCell ref="J3:J8"/>
    <mergeCell ref="N3:N8"/>
    <mergeCell ref="G6:G8"/>
    <mergeCell ref="K6:K8"/>
    <mergeCell ref="B3:B8"/>
    <mergeCell ref="C3:E5"/>
    <mergeCell ref="C6:C8"/>
    <mergeCell ref="D6:D8"/>
    <mergeCell ref="E6:E8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400" verticalDpi="400" orientation="landscape" pageOrder="overThenDown" paperSize="9" scale="59" r:id="rId1"/>
  <headerFooter alignWithMargins="0">
    <oddHeader>&amp;L&amp;F</oddHeader>
  </headerFooter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2004-07-13T06:47:35Z</cp:lastPrinted>
  <dcterms:created xsi:type="dcterms:W3CDTF">1999-08-06T12:02:03Z</dcterms:created>
  <dcterms:modified xsi:type="dcterms:W3CDTF">2004-07-13T06:47:36Z</dcterms:modified>
  <cp:category/>
  <cp:version/>
  <cp:contentType/>
  <cp:contentStatus/>
</cp:coreProperties>
</file>